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260"/>
  </bookViews>
  <sheets>
    <sheet name="STOCK" sheetId="1" r:id="rId1"/>
    <sheet name="VENTAS" sheetId="2" r:id="rId2"/>
  </sheets>
  <calcPr calcId="144525"/>
</workbook>
</file>

<file path=xl/sharedStrings.xml><?xml version="1.0" encoding="utf-8"?>
<sst xmlns="http://schemas.openxmlformats.org/spreadsheetml/2006/main" count="7903" uniqueCount="3759">
  <si>
    <t>Code</t>
  </si>
  <si>
    <t>Category</t>
  </si>
  <si>
    <t>Nombre del artículo</t>
  </si>
  <si>
    <t>Talla</t>
  </si>
  <si>
    <t>Brand</t>
  </si>
  <si>
    <t>Precio</t>
  </si>
  <si>
    <t>Entradas</t>
  </si>
  <si>
    <t>Salidas</t>
  </si>
  <si>
    <t>Stock Actual</t>
  </si>
  <si>
    <t>Comisión 10%</t>
  </si>
  <si>
    <t>Costo Unitario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</si>
  <si>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</si>
  <si>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</si>
  <si>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</si>
  <si>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</si>
  <si>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</si>
  <si>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</si>
  <si>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</si>
  <si>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</si>
  <si>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</si>
  <si>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</si>
  <si>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</si>
  <si>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UB0026</t>
  </si>
  <si>
    <t>Trajes de baño niñas</t>
  </si>
  <si>
    <t>Traje de baño Mariposa</t>
  </si>
  <si>
    <t>Talla 14_Años</t>
  </si>
  <si>
    <t>SHEIN</t>
  </si>
  <si>
    <t>UB0028</t>
  </si>
  <si>
    <t>Trajes de bano ninas /ofertas</t>
  </si>
  <si>
    <t>Bikini niñitas Sandía</t>
  </si>
  <si>
    <t>Talla 6_Años</t>
  </si>
  <si>
    <t>UB0091</t>
  </si>
  <si>
    <t>Tops /ofertas /tallas-medianas</t>
  </si>
  <si>
    <t>Blusa elegante con diseño geométrico</t>
  </si>
  <si>
    <t>Talla M</t>
  </si>
  <si>
    <t>recibido yenma correos 8mayo</t>
  </si>
  <si>
    <t>UB0109</t>
  </si>
  <si>
    <t>Vestidos /ofertas /tallas-pequenas</t>
  </si>
  <si>
    <t>Vestido healter dama de honor</t>
  </si>
  <si>
    <t xml:space="preserve">Talla XS </t>
  </si>
  <si>
    <t>UB0122</t>
  </si>
  <si>
    <t xml:space="preserve">Vestido corto de puntos </t>
  </si>
  <si>
    <t>Talla S</t>
  </si>
  <si>
    <t>UB0179</t>
  </si>
  <si>
    <t>Vestidos /tallas-pequenas</t>
  </si>
  <si>
    <t>Vestido Azul Rey de tela faja</t>
  </si>
  <si>
    <t>Talla XS</t>
  </si>
  <si>
    <t>UB0184</t>
  </si>
  <si>
    <t>Tops /ofertas /tallas-pequenas</t>
  </si>
  <si>
    <t>Top corto manga farol</t>
  </si>
  <si>
    <t>UB0193</t>
  </si>
  <si>
    <t>Vestidos /tallas-medianas</t>
  </si>
  <si>
    <t>Vestido floral de mangas farol</t>
  </si>
  <si>
    <t>UB0197</t>
  </si>
  <si>
    <t>Accesorios</t>
  </si>
  <si>
    <t xml:space="preserve">Cinturón trenzado </t>
  </si>
  <si>
    <t>Talla Unitalla</t>
  </si>
  <si>
    <t>UB02183</t>
  </si>
  <si>
    <t>Partes-de-abajo /ofertas /tallas-medianas</t>
  </si>
  <si>
    <t>Falda ajustada animal print</t>
  </si>
  <si>
    <t>UB0218</t>
  </si>
  <si>
    <t>Partes-de-abajo /ofertas /tallas-pequenas</t>
  </si>
  <si>
    <t>UB0225</t>
  </si>
  <si>
    <t>Tops /hm /ofertas /tallas-pequenas</t>
  </si>
  <si>
    <t>Body tong H&amp;M</t>
  </si>
  <si>
    <t>H&amp;M</t>
  </si>
  <si>
    <t>UB0227</t>
  </si>
  <si>
    <t>Partes-de-abajo /hm /ofertas /tallas-pequenas</t>
  </si>
  <si>
    <t>Pantalón elegante de tela brillosa H&amp;M</t>
  </si>
  <si>
    <t>Talla XXS</t>
  </si>
  <si>
    <t>UB0228</t>
  </si>
  <si>
    <t>Vestidos /hm /ofertas /tallas-medianas</t>
  </si>
  <si>
    <t>Vestido con cordón de ajuste H&amp;M</t>
  </si>
  <si>
    <t xml:space="preserve">Talla M </t>
  </si>
  <si>
    <t>UB0229</t>
  </si>
  <si>
    <t>Vestidos /hm /ofertas /tallas-pequenas</t>
  </si>
  <si>
    <t>UB234</t>
  </si>
  <si>
    <t>Accesorios /hm</t>
  </si>
  <si>
    <t>Gafas azules con cadena H&amp;M</t>
  </si>
  <si>
    <t>UB0234</t>
  </si>
  <si>
    <t>Vestidos /hm /tallas-pequenas</t>
  </si>
  <si>
    <t>Vestido corto azul real</t>
  </si>
  <si>
    <t>UB0235</t>
  </si>
  <si>
    <t>Vestidos /hm /tallas-medianas</t>
  </si>
  <si>
    <t>UB0240</t>
  </si>
  <si>
    <t>Hombres /hm /tallas-pequenas</t>
  </si>
  <si>
    <t>Jean slim fit</t>
  </si>
  <si>
    <t>Talla S_30X32</t>
  </si>
  <si>
    <t>UB0245</t>
  </si>
  <si>
    <t>Calzado /hm</t>
  </si>
  <si>
    <t>Sandalias anudadas de saco H&amp;M</t>
  </si>
  <si>
    <t>Talla 39/40</t>
  </si>
  <si>
    <t>UB0246</t>
  </si>
  <si>
    <t>Sandalias anudadas</t>
  </si>
  <si>
    <t>Talla 37</t>
  </si>
  <si>
    <t>UB0248</t>
  </si>
  <si>
    <t>Alpargatas a cuadros</t>
  </si>
  <si>
    <t>Talla 36</t>
  </si>
  <si>
    <t>UB0254</t>
  </si>
  <si>
    <t>Tops /hm</t>
  </si>
  <si>
    <t>Top Negro en tela de algodón</t>
  </si>
  <si>
    <t>UB0261</t>
  </si>
  <si>
    <t>Trajes de baño /ofertas /tallas-pequenas</t>
  </si>
  <si>
    <t>Bañador animal print</t>
  </si>
  <si>
    <t>BU0271</t>
  </si>
  <si>
    <t>Blusa estampada amplia</t>
  </si>
  <si>
    <t>BU0278</t>
  </si>
  <si>
    <t>Blusa naranja electra</t>
  </si>
  <si>
    <t>BU0282</t>
  </si>
  <si>
    <t>Top escote corazón</t>
  </si>
  <si>
    <t>BU0283</t>
  </si>
  <si>
    <t>Partes-de-abajo</t>
  </si>
  <si>
    <t>Falda rosa brillante</t>
  </si>
  <si>
    <t>Talla L</t>
  </si>
  <si>
    <t>BU0321</t>
  </si>
  <si>
    <t>Partes-de-abajo /tallas-medianas</t>
  </si>
  <si>
    <t>Falda de trabajo</t>
  </si>
  <si>
    <t>YILHM0472</t>
  </si>
  <si>
    <t>Calzado</t>
  </si>
  <si>
    <t>Calzado rojo elegante de punta fina</t>
  </si>
  <si>
    <t>BU0378</t>
  </si>
  <si>
    <t>vestidos /Curvy /ofertas</t>
  </si>
  <si>
    <t>Vestido en punto Rosa</t>
  </si>
  <si>
    <t>Recibido Freddy 24Mayo</t>
  </si>
  <si>
    <t>BU0404</t>
  </si>
  <si>
    <t>Lencería /tallas-medianas</t>
  </si>
  <si>
    <t>Set de lencería sexy y cómodo</t>
  </si>
  <si>
    <t>BU0405</t>
  </si>
  <si>
    <t>Lencería /tallas-pequenas</t>
  </si>
  <si>
    <t>BU0413</t>
  </si>
  <si>
    <t>bolsos /hm</t>
  </si>
  <si>
    <t>Bolso grande de playa Coca-Cola</t>
  </si>
  <si>
    <t>Talla Grande</t>
  </si>
  <si>
    <t>BU0415</t>
  </si>
  <si>
    <t>Vestido rojo con aberturas H&amp;M</t>
  </si>
  <si>
    <t>BU0420</t>
  </si>
  <si>
    <t>Hombres /hm</t>
  </si>
  <si>
    <t>Camisa MTV</t>
  </si>
  <si>
    <t>BU0442</t>
  </si>
  <si>
    <t>Tops /nuevo /tallas-pequenas</t>
  </si>
  <si>
    <t>Camisa negra con estampado floral </t>
  </si>
  <si>
    <t>Viaje Agosto</t>
  </si>
  <si>
    <t>BU05021</t>
  </si>
  <si>
    <t>Tops /tallas-pequenas</t>
  </si>
  <si>
    <t>Top negro corto asimétrico</t>
  </si>
  <si>
    <t>BU0505</t>
  </si>
  <si>
    <t>Pantaloneta con cinturón</t>
  </si>
  <si>
    <t>F21</t>
  </si>
  <si>
    <t>BU0514</t>
  </si>
  <si>
    <t>Tops /hm /tallas-pequenas</t>
  </si>
  <si>
    <t>Blusa de manga larga cruzada</t>
  </si>
  <si>
    <t>BU0536</t>
  </si>
  <si>
    <t>Chaleco de traje gris talla pequeña H&amp;M</t>
  </si>
  <si>
    <t xml:space="preserve">Talla S </t>
  </si>
  <si>
    <t>BU0547</t>
  </si>
  <si>
    <t>Camisa blanca entallada H&amp;M</t>
  </si>
  <si>
    <t>BUI000</t>
  </si>
  <si>
    <t>Conjuntos /tallas-medianas</t>
  </si>
  <si>
    <t>_Conjunto Skort &amp; top Floreado</t>
  </si>
  <si>
    <t>BU0552</t>
  </si>
  <si>
    <t>Partes-de-abajo /hm /tallas-pequenas</t>
  </si>
  <si>
    <t>Leggings negros acanalados</t>
  </si>
  <si>
    <t>BU0557</t>
  </si>
  <si>
    <t>Camiseta acanalada de bajo asimétrico blanco</t>
  </si>
  <si>
    <t>BU0558</t>
  </si>
  <si>
    <t>Tops /tallas-medianas</t>
  </si>
  <si>
    <t>BU0559</t>
  </si>
  <si>
    <t>Camiseta acanalada de bajo asimétrico naranja</t>
  </si>
  <si>
    <t>BU0572</t>
  </si>
  <si>
    <t>Vestidos /ofertas /tallas-medianas</t>
  </si>
  <si>
    <t>Vestido espalda escotada</t>
  </si>
  <si>
    <t>BU0590</t>
  </si>
  <si>
    <t>Vestido Orquídea de botones y tirantes de pétalos</t>
  </si>
  <si>
    <t>COMPRA F21</t>
  </si>
  <si>
    <t>BU0592</t>
  </si>
  <si>
    <t>Vestidos /oferta /tallas-pequenas</t>
  </si>
  <si>
    <t>BU0593</t>
  </si>
  <si>
    <t>Pantalón alto de bajo elegante</t>
  </si>
  <si>
    <t>BU0595</t>
  </si>
  <si>
    <t>Partes-de-abajo /hm</t>
  </si>
  <si>
    <t>BU0596</t>
  </si>
  <si>
    <t>BU0597</t>
  </si>
  <si>
    <t xml:space="preserve">Pantalón cargo verde </t>
  </si>
  <si>
    <t>BU0600</t>
  </si>
  <si>
    <t>Bermuda negra denim</t>
  </si>
  <si>
    <t>Talla S_M</t>
  </si>
  <si>
    <t>BU0654</t>
  </si>
  <si>
    <t>Blusa corta abombada</t>
  </si>
  <si>
    <t>BU0655</t>
  </si>
  <si>
    <t>Pantalón recto de traje de pata ancha H&amp;M</t>
  </si>
  <si>
    <t>BU0658</t>
  </si>
  <si>
    <t>Leggins bikers</t>
  </si>
  <si>
    <t>BU0659</t>
  </si>
  <si>
    <t>Blazer azul Rey</t>
  </si>
  <si>
    <t>BU0668</t>
  </si>
  <si>
    <t>Sandalias flip de plataforma Rosadas Marca F21</t>
  </si>
  <si>
    <t>Talla 36-37</t>
  </si>
  <si>
    <t>SQ5011552</t>
  </si>
  <si>
    <t>Talla 38-39</t>
  </si>
  <si>
    <t>BU0670</t>
  </si>
  <si>
    <t>Sandalias flip de plataforma Naranja Marca F21</t>
  </si>
  <si>
    <t>BU06701</t>
  </si>
  <si>
    <t>BU06702</t>
  </si>
  <si>
    <t>Talla 39-40</t>
  </si>
  <si>
    <t>BU0699</t>
  </si>
  <si>
    <t>Kimono Floral</t>
  </si>
  <si>
    <t>Compra 9/12/2023</t>
  </si>
  <si>
    <t>BU0729</t>
  </si>
  <si>
    <t xml:space="preserve"> /tallas-medianas</t>
  </si>
  <si>
    <t>Shorts con rotos y detalle de encajes</t>
  </si>
  <si>
    <t>BU0732</t>
  </si>
  <si>
    <t>Vestidos /Curvy /ofertas</t>
  </si>
  <si>
    <t>Vestido Frente Drapeado Negro y Blanco</t>
  </si>
  <si>
    <t>BU0738</t>
  </si>
  <si>
    <t>Vestidos /ofertas /hm /tallas-medianas</t>
  </si>
  <si>
    <t>Vestido Denim</t>
  </si>
  <si>
    <t>BU06431</t>
  </si>
  <si>
    <t>Nuevo /Tops /tallas-pequenas</t>
  </si>
  <si>
    <t>Kimono Dazy Elegante</t>
  </si>
  <si>
    <t>SHEiN</t>
  </si>
  <si>
    <t>Compra Shein22012024</t>
  </si>
  <si>
    <t>BU064412</t>
  </si>
  <si>
    <t>nuevo /Tops /tallas-extras</t>
  </si>
  <si>
    <t>_Kimono Dazy Elegante</t>
  </si>
  <si>
    <t>Talla XL</t>
  </si>
  <si>
    <t>BU06541</t>
  </si>
  <si>
    <t>nuevo /Accesorios</t>
  </si>
  <si>
    <t>Calcetines al tobillo negro</t>
  </si>
  <si>
    <t>BU06551</t>
  </si>
  <si>
    <t>Nuevo /Accesorios</t>
  </si>
  <si>
    <t>Calcetines bajos</t>
  </si>
  <si>
    <t>BU06561</t>
  </si>
  <si>
    <t>Nuevo /Blusas /Curvy</t>
  </si>
  <si>
    <t>BU06711</t>
  </si>
  <si>
    <t>nuevo /accesorios</t>
  </si>
  <si>
    <t>Horquillas en forma de lazo</t>
  </si>
  <si>
    <t>BU06786</t>
  </si>
  <si>
    <t>nuevo /partes de abajo</t>
  </si>
  <si>
    <t xml:space="preserve">Pantalón Palazzo </t>
  </si>
  <si>
    <t>Compra F2119022024</t>
  </si>
  <si>
    <t>BU06789</t>
  </si>
  <si>
    <t>nuevo /partes de abajo /tallas-extras</t>
  </si>
  <si>
    <t>_Curvy Skinny Jeans</t>
  </si>
  <si>
    <t>Talla 12_XL</t>
  </si>
  <si>
    <t>YILHM0342</t>
  </si>
  <si>
    <t xml:space="preserve">Partes-de-abajo/tallas-extras </t>
  </si>
  <si>
    <t>Jeans de pierna recta de talle alto</t>
  </si>
  <si>
    <t>Talla 32_XL</t>
  </si>
  <si>
    <t>BU0503</t>
  </si>
  <si>
    <t>Partes-de-abajo /tallas-pequenas</t>
  </si>
  <si>
    <t>Jean skinny oscuro</t>
  </si>
  <si>
    <t>Talla 27_S</t>
  </si>
  <si>
    <t>BU06795</t>
  </si>
  <si>
    <t>bolsos</t>
  </si>
  <si>
    <t>Mochila de lana sintética teddy</t>
  </si>
  <si>
    <t>Talla Mediano</t>
  </si>
  <si>
    <t>BU043675</t>
  </si>
  <si>
    <t>Monos /ofertas</t>
  </si>
  <si>
    <t>_Mono Salir con botón delantero mostaza</t>
  </si>
  <si>
    <t>BU06801</t>
  </si>
  <si>
    <t>Crossbodybag Denim</t>
  </si>
  <si>
    <t>BU06830</t>
  </si>
  <si>
    <t>Vestidos /ofertas</t>
  </si>
  <si>
    <t>Vestido a Media Pierna Elegante y Versátil</t>
  </si>
  <si>
    <t>BU06722</t>
  </si>
  <si>
    <t>Conjuntos /nuevo /tallas-medianas</t>
  </si>
  <si>
    <t>_Conjunto Playero color verde 2 piezas</t>
  </si>
  <si>
    <t>Temu</t>
  </si>
  <si>
    <t>CompraTemu16042054</t>
  </si>
  <si>
    <t>BU06724</t>
  </si>
  <si>
    <t>trajes-de-bano</t>
  </si>
  <si>
    <t>Set de bikini floral con aro</t>
  </si>
  <si>
    <t>CompraTemu16042056</t>
  </si>
  <si>
    <t>BU06729</t>
  </si>
  <si>
    <t xml:space="preserve">Bolso TOTE arcoíris trending </t>
  </si>
  <si>
    <t>CompraTemu16042061</t>
  </si>
  <si>
    <t>BU067391</t>
  </si>
  <si>
    <t>trajes-de-bano /tallas-pequenas</t>
  </si>
  <si>
    <t>Set de bikini con cobertor de playa</t>
  </si>
  <si>
    <t>CompraTemu16042071</t>
  </si>
  <si>
    <t>BU067412</t>
  </si>
  <si>
    <t>Set de bikini bandeau color sólido</t>
  </si>
  <si>
    <t>CompraTemu16042073</t>
  </si>
  <si>
    <t>BU06752</t>
  </si>
  <si>
    <t>Bolso shopper flores pequeñas coloridas</t>
  </si>
  <si>
    <t>CompraTemu16042084</t>
  </si>
  <si>
    <t>BU06753</t>
  </si>
  <si>
    <t>Bolso shopper flores pequeñas rosadas</t>
  </si>
  <si>
    <t>CompraTemu16042085</t>
  </si>
  <si>
    <t>BU06760</t>
  </si>
  <si>
    <t>Partes-de-abajo /nuevo /tallas-pequenas</t>
  </si>
  <si>
    <t>Pantalones sueltos estampado de plantas</t>
  </si>
  <si>
    <t>CompraTemu16042092</t>
  </si>
  <si>
    <t>BU06762</t>
  </si>
  <si>
    <t>Bikini atado a los lados con estampado de cerezas</t>
  </si>
  <si>
    <t>CompraTemu16042094</t>
  </si>
  <si>
    <t>BU06764</t>
  </si>
  <si>
    <t>trajes-de-bano /tallas-medianas</t>
  </si>
  <si>
    <t>CompraTemu16042096</t>
  </si>
  <si>
    <t>BU06775</t>
  </si>
  <si>
    <t>Bikini bandeau de estilo floral</t>
  </si>
  <si>
    <t>CompraTemu16042107</t>
  </si>
  <si>
    <t>BU06776</t>
  </si>
  <si>
    <t>CompraTemu16042108</t>
  </si>
  <si>
    <t>BU06778</t>
  </si>
  <si>
    <t>Set de 3 piezas bikini de moda estampado de hoja</t>
  </si>
  <si>
    <t>CompraTemu16042110</t>
  </si>
  <si>
    <t>BU06780</t>
  </si>
  <si>
    <t>CompraTemu16042112</t>
  </si>
  <si>
    <t>LTA00003</t>
  </si>
  <si>
    <t>Accesorios /nuevo</t>
  </si>
  <si>
    <t>Espejuelos rectangulares unisex de color sólido</t>
  </si>
  <si>
    <t>CompraTemu16042115</t>
  </si>
  <si>
    <t>BU04321</t>
  </si>
  <si>
    <t>Pantalón de vestir de viscosa y lino beige claro</t>
  </si>
  <si>
    <t>HM</t>
  </si>
  <si>
    <t>Compras HM Junio2032</t>
  </si>
  <si>
    <t>BU04325</t>
  </si>
  <si>
    <t>_Camisa blanca en mezcla de algodón</t>
  </si>
  <si>
    <t>Compras HM Junio2036</t>
  </si>
  <si>
    <t>BU04331</t>
  </si>
  <si>
    <t>Partes-de-abajo /hm /tallas-medianas</t>
  </si>
  <si>
    <t>Pantalón cigarrette ajustado elegante de mujer H&amp;M</t>
  </si>
  <si>
    <t>Compras HM Junio2042</t>
  </si>
  <si>
    <t>BU04332</t>
  </si>
  <si>
    <t>Pantalón cigarrette ajustado elegante</t>
  </si>
  <si>
    <t>Compras HM Junio2043</t>
  </si>
  <si>
    <t>BU04334</t>
  </si>
  <si>
    <t xml:space="preserve">Partes-de-abajo /hm /tallas-extras </t>
  </si>
  <si>
    <t>Pantalón de vestir de viscosa y lino negro</t>
  </si>
  <si>
    <t>Compras HM Junio2045</t>
  </si>
  <si>
    <t>BU04347</t>
  </si>
  <si>
    <t>calzado</t>
  </si>
  <si>
    <t>Sneakers chunky blancos</t>
  </si>
  <si>
    <t>Talla 40</t>
  </si>
  <si>
    <t>PLT</t>
  </si>
  <si>
    <t>Compra calzado PLT USA</t>
  </si>
  <si>
    <t>BU04352</t>
  </si>
  <si>
    <t>Sandalias de tacón de punta fina con diseño crochet</t>
  </si>
  <si>
    <t>SQ7494591</t>
  </si>
  <si>
    <t>Sandalias strappy de plataforma color beige</t>
  </si>
  <si>
    <t>Talla 36_37</t>
  </si>
  <si>
    <t>BU04358</t>
  </si>
  <si>
    <t>Tacones de punta fina con flor de piedras</t>
  </si>
  <si>
    <t>Talla 38</t>
  </si>
  <si>
    <t>BU04361</t>
  </si>
  <si>
    <t>Sandalias de tacón de punta fina de encaje con correa al tobillo</t>
  </si>
  <si>
    <t>BU04369</t>
  </si>
  <si>
    <t>Blusa blanca de lazos y manga abullonada</t>
  </si>
  <si>
    <t>BU04376</t>
  </si>
  <si>
    <t>Falda Pantalón de mezclilla</t>
  </si>
  <si>
    <t>BU04384</t>
  </si>
  <si>
    <t>Pantalones cortos de mezclilla de moda</t>
  </si>
  <si>
    <t>BU04385</t>
  </si>
  <si>
    <t>BU04392</t>
  </si>
  <si>
    <t>Pullover corto unicolor carmelita</t>
  </si>
  <si>
    <t>BU04394</t>
  </si>
  <si>
    <t>Tops</t>
  </si>
  <si>
    <t>BU043972</t>
  </si>
  <si>
    <t>Pullover corto unicolor beige</t>
  </si>
  <si>
    <t>BU04399</t>
  </si>
  <si>
    <t>Pullover largo unicolor tela traslúcida negro</t>
  </si>
  <si>
    <t>BU0440221</t>
  </si>
  <si>
    <t>Pullover largo unicolor tela traslúcida terracota</t>
  </si>
  <si>
    <t>SQ3308260</t>
  </si>
  <si>
    <t>BU0440241</t>
  </si>
  <si>
    <t>Pullover largo unicolor tela traslúcida beige</t>
  </si>
  <si>
    <t>BU0440243</t>
  </si>
  <si>
    <t>Pullover largo unicolor tela traslúcida blanco</t>
  </si>
  <si>
    <t>BU0440244</t>
  </si>
  <si>
    <t>BU04408</t>
  </si>
  <si>
    <t>Vestidos /nuevo /tallas-medianas</t>
  </si>
  <si>
    <t>Vestido de espagueti con frente recortado y abertura</t>
  </si>
  <si>
    <t>BU04409</t>
  </si>
  <si>
    <t>Vestidos /nuevo /tallas-pequenas</t>
  </si>
  <si>
    <t>BU04410</t>
  </si>
  <si>
    <t>Tops /nuevo</t>
  </si>
  <si>
    <t>Camisetas sin mangas de diseño crochet</t>
  </si>
  <si>
    <t>BU04445</t>
  </si>
  <si>
    <t>vestidos /nuevo /hm /tallas-pequenas</t>
  </si>
  <si>
    <t>Vestido verde cruzado H&amp;M</t>
  </si>
  <si>
    <t>BU04449</t>
  </si>
  <si>
    <t>Jean de talle regular de bajo descosido y pierna ancha H&amp;M</t>
  </si>
  <si>
    <t>Talla S4</t>
  </si>
  <si>
    <t>BU04457</t>
  </si>
  <si>
    <t>Tops /nuevo /hm /tallas-medianas</t>
  </si>
  <si>
    <t>Camisa beige en mezcla de lino</t>
  </si>
  <si>
    <t>SQ3843074</t>
  </si>
  <si>
    <t>Pullover largo de tela traslúcida negro</t>
  </si>
  <si>
    <t>BU04459</t>
  </si>
  <si>
    <t>Partes-de-abajo /nuevo /hm /tallas-pequenas</t>
  </si>
  <si>
    <t>Pantalón de pierna ancha con estampado de moda H&amp;M</t>
  </si>
  <si>
    <t>Talla 4_S</t>
  </si>
  <si>
    <t>BU04469Marlen</t>
  </si>
  <si>
    <t>Pullover Love floreado algodón</t>
  </si>
  <si>
    <t>BU04476</t>
  </si>
  <si>
    <t>Belleza</t>
  </si>
  <si>
    <t>Set de Splash y crema de Victoria Secret Amber Romance</t>
  </si>
  <si>
    <t>Piezas 2</t>
  </si>
  <si>
    <t>BU043461</t>
  </si>
  <si>
    <t>BU043500</t>
  </si>
  <si>
    <t>vestidos /nuevo /tallas-pequenas</t>
  </si>
  <si>
    <t xml:space="preserve">Maxi Vestido de corte holgado de cintura con ajuste con estampado de plantas </t>
  </si>
  <si>
    <t>envío fransuas 6 Septiembre</t>
  </si>
  <si>
    <t>BU043501</t>
  </si>
  <si>
    <t>vestidos /nuevo  /tallas-medianas</t>
  </si>
  <si>
    <t>BU043502</t>
  </si>
  <si>
    <t xml:space="preserve">vestidos /nuevo </t>
  </si>
  <si>
    <t>BU043506</t>
  </si>
  <si>
    <t>Set de bikini estilo europeo blanco en tendencia</t>
  </si>
  <si>
    <t>SQ2791329</t>
  </si>
  <si>
    <t>Sandalias de plataforma de rafia natural</t>
  </si>
  <si>
    <t>BU043517</t>
  </si>
  <si>
    <t>Calzado /nuevo</t>
  </si>
  <si>
    <t>Sandalias espadriles de saco nude atada al tobillo</t>
  </si>
  <si>
    <t>Talla 41</t>
  </si>
  <si>
    <t>BU043522</t>
  </si>
  <si>
    <t>Sandalias doradas de tiras anchas para toda ocasión</t>
  </si>
  <si>
    <t>BU043524</t>
  </si>
  <si>
    <t>SQ0215072</t>
  </si>
  <si>
    <t>Sandalias mule con adorno de nudos</t>
  </si>
  <si>
    <t>BU043540</t>
  </si>
  <si>
    <t>Pantalones cortos con dobladillo</t>
  </si>
  <si>
    <t>BU043541</t>
  </si>
  <si>
    <t>Partes-de-abajo /nuevo /tallas-medianas</t>
  </si>
  <si>
    <t>BU043542</t>
  </si>
  <si>
    <t>Partes-de-abajo /nuevo</t>
  </si>
  <si>
    <t>BU043556</t>
  </si>
  <si>
    <t>Blusa casual delazos delanteros color negro</t>
  </si>
  <si>
    <t>BU043557</t>
  </si>
  <si>
    <t>Blusa casual de lazos delanteros color negro</t>
  </si>
  <si>
    <t>BU043563</t>
  </si>
  <si>
    <t>Blusa casual corta de lazos color blanco</t>
  </si>
  <si>
    <t>BU043564</t>
  </si>
  <si>
    <t>BU043566</t>
  </si>
  <si>
    <t>Blusa de manga abombada de lazo delantero de estampado de leopardo</t>
  </si>
  <si>
    <t>BU043569</t>
  </si>
  <si>
    <t>Vestido elegante de línea larga color negro de hombro atado</t>
  </si>
  <si>
    <t>BU043575</t>
  </si>
  <si>
    <t>Blusa corta de mangas abombadas de lazos delanteros color rojo</t>
  </si>
  <si>
    <t>BU043576</t>
  </si>
  <si>
    <t>BU043578</t>
  </si>
  <si>
    <t>Traje de baño de una sola pieza unicolor</t>
  </si>
  <si>
    <t>BU043582</t>
  </si>
  <si>
    <t>Monos /nuevo /tallas-pequenas</t>
  </si>
  <si>
    <t>_Mono Salir con botón delantero y cinturón naranja quemada</t>
  </si>
  <si>
    <t>BU043583</t>
  </si>
  <si>
    <t>Monos /nuevo /tallas-medianas</t>
  </si>
  <si>
    <t>BU043584</t>
  </si>
  <si>
    <t>Monos /nuevo</t>
  </si>
  <si>
    <t>BU043585</t>
  </si>
  <si>
    <t xml:space="preserve">Monos /nuevo /tallas-extras </t>
  </si>
  <si>
    <t>BU043592</t>
  </si>
  <si>
    <t>Vestido Maija de estilo fresco de verano Negro</t>
  </si>
  <si>
    <t>BU043593</t>
  </si>
  <si>
    <t>BU043594</t>
  </si>
  <si>
    <t>BU043605</t>
  </si>
  <si>
    <t>Chaleco de traje estilo blazer color negro</t>
  </si>
  <si>
    <t>BU043606</t>
  </si>
  <si>
    <t>BU043620</t>
  </si>
  <si>
    <t>partes-de-abajo /nuevo</t>
  </si>
  <si>
    <t>Jeans de talle alto y pierna ancha color azul claro</t>
  </si>
  <si>
    <t>BU043621</t>
  </si>
  <si>
    <t xml:space="preserve">partes-de-abajo /nuevo /tallas-extras </t>
  </si>
  <si>
    <t>BU043631</t>
  </si>
  <si>
    <t>Pantalón elegante de pierna ancha color crema</t>
  </si>
  <si>
    <t>BU043632</t>
  </si>
  <si>
    <t>BU043635</t>
  </si>
  <si>
    <t>Vestido largo blanco sin tirantes atado en la espalda</t>
  </si>
  <si>
    <t>BU043650</t>
  </si>
  <si>
    <t>Bolsa casual con diseño de gato y mariposa de tamaño mediano</t>
  </si>
  <si>
    <t>Tamaño Mediano</t>
  </si>
  <si>
    <t>BU043651</t>
  </si>
  <si>
    <t>Bolso estilo Tote con estampado floral</t>
  </si>
  <si>
    <t>BU043653</t>
  </si>
  <si>
    <t>Vestido largo de algodón elegante con adorno delantero</t>
  </si>
  <si>
    <t>BU043656</t>
  </si>
  <si>
    <t>Gafas de moda estilo rectangular</t>
  </si>
  <si>
    <t>BU043659</t>
  </si>
  <si>
    <t>Traje de baño casual con ajustes laterales</t>
  </si>
  <si>
    <t>BU043664</t>
  </si>
  <si>
    <t>Traje de baño enterizo de espalda corrida estilo hilo</t>
  </si>
  <si>
    <t>BU043681</t>
  </si>
  <si>
    <t>Blusa de manga elegante en vuelos con ribete en contraste Color Rosa</t>
  </si>
  <si>
    <t>BU043687</t>
  </si>
  <si>
    <t>Blusa de manga elegante en vuelos con ribete en contraste Color Negro</t>
  </si>
  <si>
    <t>BU043688</t>
  </si>
  <si>
    <t>Tops /nuevo /tallas-medianas</t>
  </si>
  <si>
    <t>BU043689</t>
  </si>
  <si>
    <t>BU043690</t>
  </si>
  <si>
    <t>Blusa de manga elegante en vuelos con ribete en contraste Color Morado</t>
  </si>
  <si>
    <t>BU043691</t>
  </si>
  <si>
    <t>BU043692</t>
  </si>
  <si>
    <t>YILHM0010</t>
  </si>
  <si>
    <t>Hombres /hm /tallas-medianas</t>
  </si>
  <si>
    <t>Shorts de felpa color negro con bolsillos discretos Marca H&amp;M</t>
  </si>
  <si>
    <t>YILHM00152</t>
  </si>
  <si>
    <t>Pantalón cargo de pierna ancha Marca H&amp;M</t>
  </si>
  <si>
    <t>YILHM0016</t>
  </si>
  <si>
    <t>_Pullover Gris Oscuro jaspeado de algodón Marca H&amp;M</t>
  </si>
  <si>
    <t>YILHM0021</t>
  </si>
  <si>
    <t>Pantalón de traje gris con pliegues de pierna ancha H&amp;M</t>
  </si>
  <si>
    <t>Talla 2XL</t>
  </si>
  <si>
    <t>YILHM0020</t>
  </si>
  <si>
    <t>_Pantalón de vestir de pierna ancha con tejido en contraste negro y blanco H&amp;M</t>
  </si>
  <si>
    <t>YILHM0025</t>
  </si>
  <si>
    <t>Vestidos /hm</t>
  </si>
  <si>
    <t>Vestido negro elegante de línea A sin mangas de tela rígida Marca H&amp;M</t>
  </si>
  <si>
    <t>YILHM0026</t>
  </si>
  <si>
    <t>Vestido ajustado de tela brillante en tendencia Marca H&amp;M</t>
  </si>
  <si>
    <t>YILHM0035</t>
  </si>
  <si>
    <t>Blusa-Camisa negra con estampado en silueta elegante de flores blancas Marca H&amp;M</t>
  </si>
  <si>
    <t>YILHM0041</t>
  </si>
  <si>
    <t>Tops /hm /tallas-medianas</t>
  </si>
  <si>
    <t>Top de manga media de escote cuadrado Marca H&amp;M</t>
  </si>
  <si>
    <t>YILHM0045</t>
  </si>
  <si>
    <t>Pullover oversize de listas cramelitas Marca H&amp;M</t>
  </si>
  <si>
    <t>YILHM0046</t>
  </si>
  <si>
    <t>Pullover oversize de listas negras con bordado en contraste Marca H&amp;M</t>
  </si>
  <si>
    <t>YILHM0047</t>
  </si>
  <si>
    <t>_Pullover slim fit rosa acanalado Marca H&amp;M</t>
  </si>
  <si>
    <t>YILHM0048</t>
  </si>
  <si>
    <t>Pullover slim fit rosa acanalado Marca H&amp;M</t>
  </si>
  <si>
    <t>YILHM0050</t>
  </si>
  <si>
    <t>Top blanco de cuello lineal Marca H&amp;M</t>
  </si>
  <si>
    <t>YILHM0054</t>
  </si>
  <si>
    <t>Top carmelita de mangas largas Marca H&amp;M</t>
  </si>
  <si>
    <t>YILHM0056</t>
  </si>
  <si>
    <t>Top oversize con detalle de costura en espalda Marca H&amp;M</t>
  </si>
  <si>
    <t>YILHM0070</t>
  </si>
  <si>
    <t>Short Blanco de talle alto y bolsillos de tela gruesa Marca H&amp;M</t>
  </si>
  <si>
    <t>YILHM0091</t>
  </si>
  <si>
    <t>Pullover slim fit verde claro algodón Marca H&amp;M</t>
  </si>
  <si>
    <t>YILHM0094</t>
  </si>
  <si>
    <t>Pullover slim fit negro de algodón Marca H&amp;M</t>
  </si>
  <si>
    <t>YILHM0108</t>
  </si>
  <si>
    <t>Enguatada blanco vainilla de cuello tortuga Marca H&amp;M</t>
  </si>
  <si>
    <t>YILHM0140</t>
  </si>
  <si>
    <t>lencería  /nuevo</t>
  </si>
  <si>
    <t>Calcetines bajos de algodón color beich de algodón H&amp;M</t>
  </si>
  <si>
    <t>YILHM0141</t>
  </si>
  <si>
    <t>Calcetines bajos de algodón color blanco de algodón H&amp;M</t>
  </si>
  <si>
    <t>YILHM0142</t>
  </si>
  <si>
    <t>lencería  /nuevo /tallas-pequenas</t>
  </si>
  <si>
    <t>Tanga brasileña color blanco de algodón Marca H&amp;M</t>
  </si>
  <si>
    <t>YILHM0144</t>
  </si>
  <si>
    <t>Tanga brasileña color negro de algodón Marca H&amp;M</t>
  </si>
  <si>
    <t>YILHM0145</t>
  </si>
  <si>
    <t>lencería /nuevo /hombres</t>
  </si>
  <si>
    <t>Calcetines altos de moda blancos con listas verdes H&amp;M</t>
  </si>
  <si>
    <t>YILHM0146</t>
  </si>
  <si>
    <t>Calcetines altos de moda negro PULFICTION H&amp;M</t>
  </si>
  <si>
    <t>YILHM0147</t>
  </si>
  <si>
    <t>Calcetines altos de moda negro COCA COLA H&amp;M</t>
  </si>
  <si>
    <t>YILHM0149</t>
  </si>
  <si>
    <t>Pulóver estampado de ajuste grande negro H&amp;M</t>
  </si>
  <si>
    <t xml:space="preserve">H&amp;M Yilian </t>
  </si>
  <si>
    <t>YILHM0156</t>
  </si>
  <si>
    <t xml:space="preserve">Jeans Bajos y anchos Baggy Azul vaquero </t>
  </si>
  <si>
    <t>Talla XL_12</t>
  </si>
  <si>
    <t>YILHM0157</t>
  </si>
  <si>
    <t>Camiseta negra deportiva sin mangas de hombre H&amp;M</t>
  </si>
  <si>
    <t>YILHM0165</t>
  </si>
  <si>
    <t xml:space="preserve">Jeans regulares de hombre negro </t>
  </si>
  <si>
    <t>Talla S_30x32</t>
  </si>
  <si>
    <t>YILHM0169</t>
  </si>
  <si>
    <t xml:space="preserve">Camiseta de algodón de mujer negro </t>
  </si>
  <si>
    <t>YILHM0177</t>
  </si>
  <si>
    <t xml:space="preserve">Camiseta ajustada rosa palo de mujer </t>
  </si>
  <si>
    <t>YILHM0181</t>
  </si>
  <si>
    <t>Camiseta de ajuste perfecto de hombre Borgoña</t>
  </si>
  <si>
    <t>YILHM0190</t>
  </si>
  <si>
    <t xml:space="preserve">Top con cuello redondo Marrón oscuro </t>
  </si>
  <si>
    <t>YILHM0197</t>
  </si>
  <si>
    <t>Pantalones cargo de lona verde caqui oscuro de mujer H&amp;M</t>
  </si>
  <si>
    <t>Talla M_8</t>
  </si>
  <si>
    <t>YILHM0204</t>
  </si>
  <si>
    <t xml:space="preserve">Pantalones deportivos cargo verde caqui </t>
  </si>
  <si>
    <t>YILHM0207</t>
  </si>
  <si>
    <t xml:space="preserve">Polo de algodón de punto azul oscuro </t>
  </si>
  <si>
    <t>YILHM0210</t>
  </si>
  <si>
    <t xml:space="preserve">Tops /hm /tallas-extras </t>
  </si>
  <si>
    <t xml:space="preserve">Conjunto de dos tops Blanco y Marrón oscuro </t>
  </si>
  <si>
    <t xml:space="preserve">Talla XL </t>
  </si>
  <si>
    <t>YILHM0211</t>
  </si>
  <si>
    <t xml:space="preserve">Pantalones jogger cómodos negro </t>
  </si>
  <si>
    <t>YILHM0216</t>
  </si>
  <si>
    <t>Camiseta de ajuste regular gris H&amp;M</t>
  </si>
  <si>
    <t>YILHM0220</t>
  </si>
  <si>
    <t xml:space="preserve">Camiseta deportiva corta de tirantes </t>
  </si>
  <si>
    <t>YILHM0232</t>
  </si>
  <si>
    <t xml:space="preserve">Top de jersey de algodón acanalado blanco </t>
  </si>
  <si>
    <t>YILHM0235</t>
  </si>
  <si>
    <t>Pulóver holgado de hombre con estampado blanco vincent</t>
  </si>
  <si>
    <t>YILHM0241</t>
  </si>
  <si>
    <t>Pulóver de algodón negro de hombre H&amp;M</t>
  </si>
  <si>
    <t>YILHM0242</t>
  </si>
  <si>
    <t>Pulóver holgado negro de hombre H&amp;M</t>
  </si>
  <si>
    <t>YILHM0246</t>
  </si>
  <si>
    <t>Pulóver lavado de ajuste caja negro de hombre H&amp;M</t>
  </si>
  <si>
    <t>YILHM0247</t>
  </si>
  <si>
    <t>Pulóver de ajuste holgado con aspecto vintage y estampado korn negro de hombre H&amp;M</t>
  </si>
  <si>
    <t>YILHM0255</t>
  </si>
  <si>
    <t>Jeans slim negro H&amp;M</t>
  </si>
  <si>
    <t>Talla M_34/32</t>
  </si>
  <si>
    <t>YILHM0257</t>
  </si>
  <si>
    <t>YILHM0259</t>
  </si>
  <si>
    <t xml:space="preserve">Hombres /hm /tallas-extras </t>
  </si>
  <si>
    <t>Pulóver holgado de hombre gris oscuro H&amp;M</t>
  </si>
  <si>
    <t>Talla XXL</t>
  </si>
  <si>
    <t>YILHM0268</t>
  </si>
  <si>
    <t>Pulóver slim fit negro de hombre H&amp;M</t>
  </si>
  <si>
    <t>YILHM0270</t>
  </si>
  <si>
    <t>Enguatada de mezcla modal acanalado negro de mujer H&amp;M</t>
  </si>
  <si>
    <t>YILHM0271</t>
  </si>
  <si>
    <t>Pulóver holgado de efecto lavado negro de hombre H&amp;M</t>
  </si>
  <si>
    <t>YILHM0273</t>
  </si>
  <si>
    <t>Pantalón cargo de ajuste ajustado beige claro de hombre H&amp;M</t>
  </si>
  <si>
    <t>YILHM0278</t>
  </si>
  <si>
    <t>Pantalón cargo de ajuste relajado con cordones en los bajos verde caqui</t>
  </si>
  <si>
    <t>YILHM0280</t>
  </si>
  <si>
    <t>Pantalón cargo de lona negro de mujer H&amp;M</t>
  </si>
  <si>
    <t>Talla M_6</t>
  </si>
  <si>
    <t>YILHM0281</t>
  </si>
  <si>
    <t>Pantalones cargos relajados con bolsillo y cordones en los bajos de hombre H&amp;M</t>
  </si>
  <si>
    <t>YILHM0283</t>
  </si>
  <si>
    <t xml:space="preserve">Pantalón cargo de ajuste relajado con cordones en los bajos beige claro de hombre H&amp;M </t>
  </si>
  <si>
    <t>YILHM0285</t>
  </si>
  <si>
    <t xml:space="preserve">Partes-de-abajo /hm </t>
  </si>
  <si>
    <t>Talla L10</t>
  </si>
  <si>
    <t>YILHM0287</t>
  </si>
  <si>
    <t>YILHM0289</t>
  </si>
  <si>
    <t>Pantalones de sarga de ajuste regular de hombre azul marino  H&amp;M</t>
  </si>
  <si>
    <t>YILHM0291</t>
  </si>
  <si>
    <t>Camiseta sin mangas color crema de hombre H&amp;M</t>
  </si>
  <si>
    <t>YILHM0294</t>
  </si>
  <si>
    <t>Shorts cargo negro de hombre H&amp;M</t>
  </si>
  <si>
    <t>YILHM0295</t>
  </si>
  <si>
    <t>Pantalón cargo ripstop de ajuste regular verde caqui H&amp;M</t>
  </si>
  <si>
    <t>YILHM0298</t>
  </si>
  <si>
    <t>Pulóver verde oliva de mujer H&amp;M</t>
  </si>
  <si>
    <t xml:space="preserve">Talla L </t>
  </si>
  <si>
    <t>YILHM0302</t>
  </si>
  <si>
    <t>Pulover de ajuste regular negro melange de hombre H&amp;M</t>
  </si>
  <si>
    <t>YILHM0303</t>
  </si>
  <si>
    <t>Pulóver de ajuste regular negro melange de hombre H&amp;M</t>
  </si>
  <si>
    <t>YILHM0305</t>
  </si>
  <si>
    <t>Pulóver de ajuste holgado beige claro de gran calidad H&amp;M</t>
  </si>
  <si>
    <t>YILHM0306</t>
  </si>
  <si>
    <t>YILHM0308</t>
  </si>
  <si>
    <t>Pulóver de algodón de ajuste slim negro de hombre H&amp;M</t>
  </si>
  <si>
    <t>YILHM0516</t>
  </si>
  <si>
    <t xml:space="preserve">Suéter de cuello alto de punto fino y ajuste slim negro de hombre H&amp;M </t>
  </si>
  <si>
    <t>YILHM0518</t>
  </si>
  <si>
    <t>Suéter de cuello alto negro de mujer H&amp;M</t>
  </si>
  <si>
    <t>YILHM0521</t>
  </si>
  <si>
    <t>Camisa de mezcla modal negro de hombre H&amp;M</t>
  </si>
  <si>
    <t>YILHM0522</t>
  </si>
  <si>
    <t>Camisa negra ajustada de hombre H&amp;M</t>
  </si>
  <si>
    <t>YILHM0527</t>
  </si>
  <si>
    <t>tops /hm /tallas-medianas</t>
  </si>
  <si>
    <t xml:space="preserve">Enguatada MOVE negro de mujer H&amp;M </t>
  </si>
  <si>
    <t>YILHM0533</t>
  </si>
  <si>
    <t>Camisa slim fit blanca de hombre H&amp;M</t>
  </si>
  <si>
    <t>YILHM0538</t>
  </si>
  <si>
    <t>Joggers anchos con cubierta de vinilo negro de mujer H&amp;M</t>
  </si>
  <si>
    <t>BLTHM0859</t>
  </si>
  <si>
    <t>Joggers anchos con cubierta de vinilo gris de mujer H&amp;M</t>
  </si>
  <si>
    <t>YILHM0539</t>
  </si>
  <si>
    <t>Pantalones de corte ancho de mujer con estampado de animal print H&amp;M</t>
  </si>
  <si>
    <t>YILHM0542</t>
  </si>
  <si>
    <t>Pantalones cortos de cordón delantero azul marino de hombre H&amp;M sin foto</t>
  </si>
  <si>
    <t>YILHM0543</t>
  </si>
  <si>
    <t>Pantalones de vestir beige de mujer H&amp;M</t>
  </si>
  <si>
    <t>Talla M8</t>
  </si>
  <si>
    <t>YILHM0544</t>
  </si>
  <si>
    <t xml:space="preserve">Pantalones a medida slim fit negro de hombre H&amp;M </t>
  </si>
  <si>
    <t>Talla XS_29</t>
  </si>
  <si>
    <t>YILHM0545</t>
  </si>
  <si>
    <t>Pantalones de traje gris pardo de hombre H&amp;M</t>
  </si>
  <si>
    <t>Talla M_32</t>
  </si>
  <si>
    <t>YILHM0547</t>
  </si>
  <si>
    <t>Pantalones de vestir gris de hombre H&amp;M</t>
  </si>
  <si>
    <t>YILHM0550</t>
  </si>
  <si>
    <t>Pantalones deportivos de nylon beige de hombre H&amp;M</t>
  </si>
  <si>
    <t>YILHM0551</t>
  </si>
  <si>
    <t>Jeans regulares rectos H&amp;M</t>
  </si>
  <si>
    <t>Talla M_32/32</t>
  </si>
  <si>
    <t>YILHM0552</t>
  </si>
  <si>
    <t>Jean relajados negro de hombre H&amp;M</t>
  </si>
  <si>
    <t>Talla S_30/32</t>
  </si>
  <si>
    <t>YILHM0553</t>
  </si>
  <si>
    <t>Pulóver de hombre de ajuste holgado negro con estampado de frase H&amp;M</t>
  </si>
  <si>
    <t>YILHM0557</t>
  </si>
  <si>
    <t>Pulóver de ajuste regular azul marino de hombre H&amp;M</t>
  </si>
  <si>
    <t>YILHM0558</t>
  </si>
  <si>
    <t xml:space="preserve">Polo de ajuste encantado azul marino de hombre H&amp;M </t>
  </si>
  <si>
    <t>YILHM0559</t>
  </si>
  <si>
    <t>Camiseta de algodón de mujer negro H&amp;M</t>
  </si>
  <si>
    <t>YILHM0560</t>
  </si>
  <si>
    <t>YILHM0561</t>
  </si>
  <si>
    <t xml:space="preserve">Camisa de punto texturizado de ajuste regular negro de hombre H&amp;M </t>
  </si>
  <si>
    <t>YILHM0562</t>
  </si>
  <si>
    <t>Pulóver slim fit blanco de hombre H&amp;M</t>
  </si>
  <si>
    <t>YILHM0563</t>
  </si>
  <si>
    <t>Vestido blanco con cubierta de lino de mujer H&amp;M (Sin foto)</t>
  </si>
  <si>
    <t>YILHM0564</t>
  </si>
  <si>
    <t>Camiseta de algodón blanco de mujer H&amp;M</t>
  </si>
  <si>
    <t>YILHM0565</t>
  </si>
  <si>
    <t>Pulóver ajustado negro de mujer H&amp;M</t>
  </si>
  <si>
    <t>YILHM0569</t>
  </si>
  <si>
    <t>Pulóver d emicrofibra gris de mujer (sin foto)</t>
  </si>
  <si>
    <t>YILHM0570</t>
  </si>
  <si>
    <t xml:space="preserve">Polo de ajuste perfecto negro </t>
  </si>
  <si>
    <t>YILHM0571</t>
  </si>
  <si>
    <t xml:space="preserve">Pulóver ajustado corto negro de mujer H&amp;M </t>
  </si>
  <si>
    <t>YILHM0572</t>
  </si>
  <si>
    <t>Pulóver de ajuste encantado negro de hombre H&amp;M</t>
  </si>
  <si>
    <t>YILHM0575</t>
  </si>
  <si>
    <t xml:space="preserve">Partes-de-abajo /tallas-extras </t>
  </si>
  <si>
    <t>YILHM0576</t>
  </si>
  <si>
    <t>_Pantalones de jersey negro de mujer H&amp;M</t>
  </si>
  <si>
    <t>YILHM0578</t>
  </si>
  <si>
    <t>Blusa transparente con estampado de flores H&amp;M</t>
  </si>
  <si>
    <t>YILHM0579</t>
  </si>
  <si>
    <t>YILHM0580</t>
  </si>
  <si>
    <t>YILHM0582</t>
  </si>
  <si>
    <t>Camisa de lino verde caqui de hombre H&amp;M (sin foto)</t>
  </si>
  <si>
    <t>YILHM0583</t>
  </si>
  <si>
    <t xml:space="preserve">Jeans cargo holgados negro de hombre H&amp;M </t>
  </si>
  <si>
    <t>YILHM0584</t>
  </si>
  <si>
    <t>Jeans mom de tiro alto y pierna delgada gris oscuro de mujer H&amp;M</t>
  </si>
  <si>
    <t>YILHM0585</t>
  </si>
  <si>
    <t xml:space="preserve">Pantalones cortos de cordón delantero azul marino de hombre H&amp;M </t>
  </si>
  <si>
    <t>YILHM0587</t>
  </si>
  <si>
    <t xml:space="preserve">Polo de ajuste encantado blanco crema de hombre H&amp;M </t>
  </si>
  <si>
    <t>YILHM0593</t>
  </si>
  <si>
    <t>Blusa de gasa con volantes con estampado de flores de mujer H&amp;M</t>
  </si>
  <si>
    <t>YILHM0595</t>
  </si>
  <si>
    <t>Jersey de punto fino mezcla beige oscuro de mujer H&amp;M</t>
  </si>
  <si>
    <t>YILHM0596</t>
  </si>
  <si>
    <t>Polo brillante ajustado negro de hombre H&amp;M</t>
  </si>
  <si>
    <t>YILHM0597</t>
  </si>
  <si>
    <t>Suéter de cuello alto simulado crema de mujer H&amp;M</t>
  </si>
  <si>
    <t>YILHM0600</t>
  </si>
  <si>
    <t>Camisa de mangas largas borgoña de hombre H&amp;M(Sin foto)</t>
  </si>
  <si>
    <t>YILHM0601</t>
  </si>
  <si>
    <t>Camisa oxford de ajuste regular negro de hombre H&amp;M</t>
  </si>
  <si>
    <t>YILHM0604</t>
  </si>
  <si>
    <t>Pulóver acanalado blanco de mujer H&amp;M</t>
  </si>
  <si>
    <t>YILHM0605</t>
  </si>
  <si>
    <t>Camisa de ajuste regular Oxford blanca H&amp;M</t>
  </si>
  <si>
    <t>YILHM0606</t>
  </si>
  <si>
    <t>YILHM0607</t>
  </si>
  <si>
    <t xml:space="preserve">Pulóver blanco de algodón de mujer H&amp;M </t>
  </si>
  <si>
    <t>YILHM0610</t>
  </si>
  <si>
    <t>Enguatada de algodón negro de mujer H&amp;M</t>
  </si>
  <si>
    <t>YILHM0612</t>
  </si>
  <si>
    <t>Pulóver ajustado de mujer azul grisáceo H&amp;M</t>
  </si>
  <si>
    <t>YILHM0613</t>
  </si>
  <si>
    <t>YILHM0614</t>
  </si>
  <si>
    <t>Pulóver de punto fino adornado negro de mujer H&amp;M</t>
  </si>
  <si>
    <t>YILHM0615</t>
  </si>
  <si>
    <t>Camisa oxford de ajuste regular azul claro de hombre H&amp;M</t>
  </si>
  <si>
    <t>YILHM0616</t>
  </si>
  <si>
    <t>Pulóver negro de hombre H&amp;M</t>
  </si>
  <si>
    <t>YILHM0617</t>
  </si>
  <si>
    <t>Shorts negro con adornos de mujer H&amp;M</t>
  </si>
  <si>
    <t>Talla S_34</t>
  </si>
  <si>
    <t>YILHM0618</t>
  </si>
  <si>
    <t>Camisa ajustada negro de hombre H&amp;M</t>
  </si>
  <si>
    <t>YILHM0619</t>
  </si>
  <si>
    <t>YILHM0620</t>
  </si>
  <si>
    <t>Camisa ajustada negro y botones negro de hombre H&amp;M</t>
  </si>
  <si>
    <t>YILHM0621</t>
  </si>
  <si>
    <t>YILHM0622</t>
  </si>
  <si>
    <t>Enguatada blanca traslúcida de cuello redondo de mujer H&amp;M</t>
  </si>
  <si>
    <t>YILHM0623</t>
  </si>
  <si>
    <t>Enguatada de jersey negro de mujer H&amp;M</t>
  </si>
  <si>
    <t>YILHM0625</t>
  </si>
  <si>
    <t>Pulóver oversize blanco de hombre H&amp;M</t>
  </si>
  <si>
    <t>YILHM0626</t>
  </si>
  <si>
    <t>YILHM0627</t>
  </si>
  <si>
    <t>YILHM0628</t>
  </si>
  <si>
    <t>_Camisa satinada con estampado geométrico de mujer H&amp;M</t>
  </si>
  <si>
    <t>YILHM0629</t>
  </si>
  <si>
    <t>YILHM0630</t>
  </si>
  <si>
    <t>Blusa negra de manga larga con brillo de mujer H&amp;M</t>
  </si>
  <si>
    <t>YILHM0631</t>
  </si>
  <si>
    <t>Enguatada deportiva MOVE gris pardo oscuro de mujer H&amp;M</t>
  </si>
  <si>
    <t>YILHM0632</t>
  </si>
  <si>
    <t xml:space="preserve">Camiseta de jersey ajuste regular negro </t>
  </si>
  <si>
    <t>YILHM0633</t>
  </si>
  <si>
    <t>YILHM0634</t>
  </si>
  <si>
    <t>YILHM0635</t>
  </si>
  <si>
    <t>YILHM0636</t>
  </si>
  <si>
    <t>Enguatada de jersey blanca de mujer H&amp;M</t>
  </si>
  <si>
    <t>YILHM0637</t>
  </si>
  <si>
    <t>Camisa de corte ajustado y elástico blanco de hombre H&amp;M</t>
  </si>
  <si>
    <t>YILHM0638</t>
  </si>
  <si>
    <t>tops /hm /tallas-pequenas</t>
  </si>
  <si>
    <t>Blusa de jersey con estampado de animal print leopardo de mujer H&amp;M</t>
  </si>
  <si>
    <t>YILHM0639</t>
  </si>
  <si>
    <t>Blusa de hombreras y lentejuelas negro de mujer H&amp;M</t>
  </si>
  <si>
    <t>YILHM0640</t>
  </si>
  <si>
    <t>Vestido de jersey drapeado negro de mujer H&amp;M</t>
  </si>
  <si>
    <t>YILHM0642</t>
  </si>
  <si>
    <t>Partes-de-abajo /hm /tallas-grandes</t>
  </si>
  <si>
    <t>Pantalones de vestir de pierna ancha negro de mujer H&amp;M</t>
  </si>
  <si>
    <t>Talla M/L_38</t>
  </si>
  <si>
    <t>YILHM0644</t>
  </si>
  <si>
    <t>tops /hm</t>
  </si>
  <si>
    <t>Pulóver de punto de cable beige claro de mujer H&amp;M</t>
  </si>
  <si>
    <t>YILHM0645</t>
  </si>
  <si>
    <t>Pulóver de ajuste oversize negro Fender de hombre H&amp;M</t>
  </si>
  <si>
    <t>YILHM0646</t>
  </si>
  <si>
    <t>Pulóver texturizado slim fit negro de hombre H&amp;M</t>
  </si>
  <si>
    <t>YILHM0647</t>
  </si>
  <si>
    <t>Suéter de cuello alto de punto fino y ajuste slim azul marino de hombre H&amp;M sacado de inv</t>
  </si>
  <si>
    <t>YILHM0648</t>
  </si>
  <si>
    <t>YILHM0649</t>
  </si>
  <si>
    <t>YILHM0650</t>
  </si>
  <si>
    <t>Body de mangas largas y lentejuelas negro de mujer H&amp;M</t>
  </si>
  <si>
    <t>YILHM0651</t>
  </si>
  <si>
    <t>Leggings de cintura alta gris oscuro de mujer H&amp;M</t>
  </si>
  <si>
    <t>YILHM0652</t>
  </si>
  <si>
    <t>Blusa negra con hombro fruncido de mujer H&amp;M</t>
  </si>
  <si>
    <t>YILHM0653</t>
  </si>
  <si>
    <t>Pantaloneta de corte recto de jersey negro con pedrería de mujer H&amp;M</t>
  </si>
  <si>
    <t>YILHM0656</t>
  </si>
  <si>
    <t>Cardigán de punto fino negro de mujer H&amp;M</t>
  </si>
  <si>
    <t>YILHM0657</t>
  </si>
  <si>
    <t>Camisa utilitaria de ajuste regular negro de hombre H&amp;M</t>
  </si>
  <si>
    <t>YILHM0659</t>
  </si>
  <si>
    <t>YILHM0660</t>
  </si>
  <si>
    <t>_Pantalones hasta el tobillo negro de mujer H&amp;M</t>
  </si>
  <si>
    <t>YILHM0661</t>
  </si>
  <si>
    <t>Pantalones de corte ancho negro de rayas finas de mujer H&amp;M</t>
  </si>
  <si>
    <t>YILHM0662</t>
  </si>
  <si>
    <t xml:space="preserve">Tops /tallas-extras </t>
  </si>
  <si>
    <t>Enguatada de microfibra de manga larga crema de mujer H&amp;M</t>
  </si>
  <si>
    <t>YILHM0664</t>
  </si>
  <si>
    <t>Enguatada deportiva MOVE negra de mujer H&amp;M</t>
  </si>
  <si>
    <t>YILHM0668</t>
  </si>
  <si>
    <t>Pulóver de algodón negro de mujer H&amp;M</t>
  </si>
  <si>
    <t>YILHM0669</t>
  </si>
  <si>
    <t>YILHM0670</t>
  </si>
  <si>
    <t>Polo de ajuste perfecto negro H&amp;M</t>
  </si>
  <si>
    <t>YILHM0671</t>
  </si>
  <si>
    <t xml:space="preserve">Camiseta de microfibra marrón de mujer H&amp;M </t>
  </si>
  <si>
    <t>YILHM0673</t>
  </si>
  <si>
    <t>Blusa con volantes turquesa polvoriento de mujer H&amp;M</t>
  </si>
  <si>
    <t>YILHM0674</t>
  </si>
  <si>
    <t>Jersey beige claro transparente de mujer H&amp;M</t>
  </si>
  <si>
    <t>YILHM0675</t>
  </si>
  <si>
    <t>YILHM0677</t>
  </si>
  <si>
    <t>YILHM0681</t>
  </si>
  <si>
    <t>Enguatada de microfibra negro de mujer H&amp;M</t>
  </si>
  <si>
    <t>YILHM0682</t>
  </si>
  <si>
    <t>Enguatada acanalado con encaje rojo oscuro de mujer H&amp;M</t>
  </si>
  <si>
    <t>YILHM0683</t>
  </si>
  <si>
    <t>Enguatada acanalada con encaje rojo oscuro de mujer H&amp;M Revisar producto en fisico</t>
  </si>
  <si>
    <t>YILHM0684</t>
  </si>
  <si>
    <t>Enguatada de microfibra gris oscuro de mujer H&amp;M</t>
  </si>
  <si>
    <t>YILHM0685</t>
  </si>
  <si>
    <t>Enguatada de cuello redondo blanca de mujer H&amp;M</t>
  </si>
  <si>
    <t>YILHM0686</t>
  </si>
  <si>
    <t xml:space="preserve">_Camisa satinada con estampado geométrico de mujer H&amp;M </t>
  </si>
  <si>
    <t>YILHM0689</t>
  </si>
  <si>
    <t>YILHM0690</t>
  </si>
  <si>
    <t>Camisa de fieltro de ajuste regular gris de hombre H&amp;M</t>
  </si>
  <si>
    <t>YILHM0691</t>
  </si>
  <si>
    <t>Pulóver Blanco unisex H&amp;M</t>
  </si>
  <si>
    <t>YILHM0692</t>
  </si>
  <si>
    <t>Pantalones hasta el tobillo negro de mujer H&amp;M</t>
  </si>
  <si>
    <t>Talla XS_2</t>
  </si>
  <si>
    <t>YILHM0695</t>
  </si>
  <si>
    <t>YILHM0696</t>
  </si>
  <si>
    <t xml:space="preserve">Mini falda negra con adornos en plateado de mujer H&amp;M </t>
  </si>
  <si>
    <t>YILHM0697</t>
  </si>
  <si>
    <t>Pulóver ajustado blanco de mujer H&amp;M</t>
  </si>
  <si>
    <t>YILHM0698</t>
  </si>
  <si>
    <t>Pulóver canalé azul grisáceo claro de mujer H&amp;M</t>
  </si>
  <si>
    <t>YILHM0699</t>
  </si>
  <si>
    <t xml:space="preserve">Jersey de mangas largas acanalado blanco de mujer H&amp;M </t>
  </si>
  <si>
    <t>YILHM0700</t>
  </si>
  <si>
    <t>YILHM0701</t>
  </si>
  <si>
    <t>Pantalones de corte recto ajustado negro de mujer H&amp;M</t>
  </si>
  <si>
    <t>Talla S_4</t>
  </si>
  <si>
    <t>YILHM0702</t>
  </si>
  <si>
    <t>Enguatada acanalado con ribete de picot negro de mujer H&amp;M</t>
  </si>
  <si>
    <t>YILHM0703</t>
  </si>
  <si>
    <t>Camiseta ajustada negro H&amp;M</t>
  </si>
  <si>
    <t>YILHM0704</t>
  </si>
  <si>
    <t>YILHM0705</t>
  </si>
  <si>
    <t>Camisa negra de mujer H&amp;M</t>
  </si>
  <si>
    <t>YILHM0708</t>
  </si>
  <si>
    <t>Top de cuello alto negro H&amp;M</t>
  </si>
  <si>
    <t>YILHM0709</t>
  </si>
  <si>
    <t>YILHM0710</t>
  </si>
  <si>
    <t>Pulóver deportivo MOVE negro de hombre H&amp;M</t>
  </si>
  <si>
    <t>YILHM0712</t>
  </si>
  <si>
    <t>YILHM0713</t>
  </si>
  <si>
    <t xml:space="preserve">Vestido de hombros descubiertos marrón de mujer </t>
  </si>
  <si>
    <t>YILHM0714</t>
  </si>
  <si>
    <t>YILHM0715</t>
  </si>
  <si>
    <t>Pulóver blanco coolmax de hombre H&amp;M</t>
  </si>
  <si>
    <t>YILHM0716</t>
  </si>
  <si>
    <t>Suéter oversize beige claro de mujer H&amp;M Sacado de inventario</t>
  </si>
  <si>
    <t>YILHM0718</t>
  </si>
  <si>
    <t>Polo de algodón de ajuste regular con cremallera beige de hombre H&amp;M</t>
  </si>
  <si>
    <t>YILHM0420</t>
  </si>
  <si>
    <t>Sandalias en tendencia y de gran calidad Oliva</t>
  </si>
  <si>
    <t>Talla 3_36</t>
  </si>
  <si>
    <t>YILHM0421</t>
  </si>
  <si>
    <t>Talla 4_37</t>
  </si>
  <si>
    <t>YILHM0424</t>
  </si>
  <si>
    <t>Talla 5_38</t>
  </si>
  <si>
    <t>YILHM0439</t>
  </si>
  <si>
    <t xml:space="preserve">Vestidos /tallas-extras </t>
  </si>
  <si>
    <t>Vestido pullover acanalado crema VS</t>
  </si>
  <si>
    <t>YILHM0440</t>
  </si>
  <si>
    <t>Vestidos</t>
  </si>
  <si>
    <t>YILHM0444</t>
  </si>
  <si>
    <t>Vestido pullover acanalado Rosa VS</t>
  </si>
  <si>
    <t>YILHM0443</t>
  </si>
  <si>
    <t>YILHM0450</t>
  </si>
  <si>
    <t>Vestido polo azul VS</t>
  </si>
  <si>
    <t>YILHM0449</t>
  </si>
  <si>
    <t>YILHM0448</t>
  </si>
  <si>
    <t>YILHM0447</t>
  </si>
  <si>
    <t>YILHM0446</t>
  </si>
  <si>
    <t>YILHM0454</t>
  </si>
  <si>
    <t xml:space="preserve">Lencería /tallas-extras </t>
  </si>
  <si>
    <t>Pijama de pantalón largo de algodón VS</t>
  </si>
  <si>
    <t>YILHM0453</t>
  </si>
  <si>
    <t>Lencería</t>
  </si>
  <si>
    <t>YILHM0460</t>
  </si>
  <si>
    <t>Pijama de pantalón corto negro de algodón VS</t>
  </si>
  <si>
    <t>YILHM0459</t>
  </si>
  <si>
    <t>YILHM0458</t>
  </si>
  <si>
    <t>YILHM0456</t>
  </si>
  <si>
    <t>Pijama de pantalón largo negro de algodón VS</t>
  </si>
  <si>
    <t>YILHM0457</t>
  </si>
  <si>
    <t>YILHM0735</t>
  </si>
  <si>
    <t>Enguatada acanalada de viscosa gris de mujer H&amp;M</t>
  </si>
  <si>
    <t>YILHM0736</t>
  </si>
  <si>
    <t>Enguatada de cuello alto acanalada negro de viscosa de mujer H&amp;M</t>
  </si>
  <si>
    <t>YILHM0737</t>
  </si>
  <si>
    <t>Enguatada de gofrados y ajuste slim marrón de hombre H&amp;M sacado de inv</t>
  </si>
  <si>
    <t>YILHM0733</t>
  </si>
  <si>
    <t>Enguatada acanalada de viscosa blanca de mujer</t>
  </si>
  <si>
    <t>YILHM0727</t>
  </si>
  <si>
    <t>Blusa con cuello alto simulado de leopardo de mujer H&amp;M</t>
  </si>
  <si>
    <t>YILHM0726</t>
  </si>
  <si>
    <t>Enguatada de cuello barco acanalado gris oscuro de mujer H&amp;M</t>
  </si>
  <si>
    <t>YILHM0725</t>
  </si>
  <si>
    <t>Enguatada de cuello barco acanalado rosa malva de mujer H&amp;M</t>
  </si>
  <si>
    <t>YILHM0734</t>
  </si>
  <si>
    <t>SQ1812397</t>
  </si>
  <si>
    <t>Sudadera oversize con detalles de botones negro de mujer H&amp;M</t>
  </si>
  <si>
    <t>SQ2539514</t>
  </si>
  <si>
    <t>Sudadera oversize con detalles de botones azul marino de mujer H&amp;M Sacado de inventario</t>
  </si>
  <si>
    <t>SQ1165946</t>
  </si>
  <si>
    <t>Suéter crema oversize de franjas beige Marca H&amp;M</t>
  </si>
  <si>
    <t>YILHM0731</t>
  </si>
  <si>
    <t>Enguatada de algodóny elastano beige de mujer H&amp;M</t>
  </si>
  <si>
    <t>YILHM0743</t>
  </si>
  <si>
    <t>Vestido ajustado de mangas largas canalé negro H&amp;M</t>
  </si>
  <si>
    <t>YILHM0471</t>
  </si>
  <si>
    <t>Vestido negro largo con escote profundo y diseño calado con adorno metálico</t>
  </si>
  <si>
    <t>BU043571</t>
  </si>
  <si>
    <t>YILHM0469</t>
  </si>
  <si>
    <t>UB0110</t>
  </si>
  <si>
    <t>YILHM0724</t>
  </si>
  <si>
    <t>Blusa de manga abombada de rayas de mujer H&amp;M</t>
  </si>
  <si>
    <t>YILHM0728</t>
  </si>
  <si>
    <t>YILHM0722</t>
  </si>
  <si>
    <t>Blusa de manga abombada blanca de mujer H&amp;M</t>
  </si>
  <si>
    <t>YILHM0730</t>
  </si>
  <si>
    <t>Enguatada Jersey blanca de mujer H&amp;M</t>
  </si>
  <si>
    <t>YILHM0093</t>
  </si>
  <si>
    <t>Pullover slim fit blanco algodón Marca H&amp;M</t>
  </si>
  <si>
    <t>UB0111</t>
  </si>
  <si>
    <t>UB0041</t>
  </si>
  <si>
    <t>Top de manga farol con abertura en espalda</t>
  </si>
  <si>
    <t>YILHM0345</t>
  </si>
  <si>
    <t>Vestido rojo largo con escote profundo y diseño calado con adorno metálico</t>
  </si>
  <si>
    <t>YILHM0344</t>
  </si>
  <si>
    <t>YILHM0534</t>
  </si>
  <si>
    <t>Camisa de mezcla de algodón blanco de mujer H&amp;M</t>
  </si>
  <si>
    <t>SQ2314131</t>
  </si>
  <si>
    <t>Camisa blanca H&amp;M</t>
  </si>
  <si>
    <t>YILHM0433</t>
  </si>
  <si>
    <t>Pullover blanco Hot Stuff</t>
  </si>
  <si>
    <t>YILHM0435</t>
  </si>
  <si>
    <t>YILHM0436</t>
  </si>
  <si>
    <t>YILHM0321</t>
  </si>
  <si>
    <t>Pantalones De Traje De Pierna Ancha Negro</t>
  </si>
  <si>
    <t>YILHM0320</t>
  </si>
  <si>
    <t>YILHM0324</t>
  </si>
  <si>
    <t>Pantalones De Traje De Pierna Ancha Beige</t>
  </si>
  <si>
    <t>YILHM0325</t>
  </si>
  <si>
    <t>YILHM0327</t>
  </si>
  <si>
    <t>YILHM0329</t>
  </si>
  <si>
    <t>Cardigan corto de manga larga y botones delanteros Albaricoque</t>
  </si>
  <si>
    <t>YILHM0330</t>
  </si>
  <si>
    <t>YILHM0331</t>
  </si>
  <si>
    <t>Tops /curvy /nuevo</t>
  </si>
  <si>
    <t>YILHM0333</t>
  </si>
  <si>
    <t>Cardigan corto de manga larga y botones delanteros negro</t>
  </si>
  <si>
    <t>YILHM0336</t>
  </si>
  <si>
    <t>Camiseta De Manga Corta A Rayas Con Cuello Redondo</t>
  </si>
  <si>
    <t>YILHM0337</t>
  </si>
  <si>
    <t>YILHM0338</t>
  </si>
  <si>
    <t xml:space="preserve">Tops /curvy /nuevo /tallas-extras </t>
  </si>
  <si>
    <t>BU043671</t>
  </si>
  <si>
    <t>partes-de-abajo /nuevo /tallas-pequenas</t>
  </si>
  <si>
    <t>Pantalón alto de pierna ancha color caramelo</t>
  </si>
  <si>
    <t>BU0487</t>
  </si>
  <si>
    <t>Pantaloneta negra con abertura</t>
  </si>
  <si>
    <t>SQ4781089</t>
  </si>
  <si>
    <t>YILHM0590</t>
  </si>
  <si>
    <t>Jeans holgados Houston azul denim pálido de hombre H&amp;M</t>
  </si>
  <si>
    <t>Talla 29/32</t>
  </si>
  <si>
    <t>YILHM0179</t>
  </si>
  <si>
    <t>Pantalones de sarga de algodón ajustado de hombre negro</t>
  </si>
  <si>
    <t>Talla 29-32</t>
  </si>
  <si>
    <t>YILHM0254</t>
  </si>
  <si>
    <t>Jeans skinny negro H&amp;M</t>
  </si>
  <si>
    <t>Talla 34/32</t>
  </si>
  <si>
    <t>YILHM0643</t>
  </si>
  <si>
    <t>Pantalones holgados de fairfax negro de hombre H&amp;M</t>
  </si>
  <si>
    <t>Talla 30/32</t>
  </si>
  <si>
    <t>SQ6964490</t>
  </si>
  <si>
    <t>Pulóver de hombre loose fit de gran calidad de cuello redondo vainilla</t>
  </si>
  <si>
    <t>SQ0293150</t>
  </si>
  <si>
    <t>SQ2143557</t>
  </si>
  <si>
    <t>Pulóver de hombre loose fit de gran calidad de cuello redondo vainilla H&amp;M</t>
  </si>
  <si>
    <t>YILHM0038</t>
  </si>
  <si>
    <t>Tops /hm /hombres /tallas-pequenas</t>
  </si>
  <si>
    <t>Pullover negro de algodón Marca H&amp;M</t>
  </si>
  <si>
    <t>YILHM3567</t>
  </si>
  <si>
    <t>YILHM0723</t>
  </si>
  <si>
    <t>YILHM0836</t>
  </si>
  <si>
    <t>_Blusa rosa transparente de mujer H&amp;M</t>
  </si>
  <si>
    <t>YILHM0820</t>
  </si>
  <si>
    <t>Blusa con volantes y cordón negra de mujer H&amp;M</t>
  </si>
  <si>
    <t>YILHM0830</t>
  </si>
  <si>
    <t>Jogger de pierna ancha amarillo claro de mujer H&amp;M</t>
  </si>
  <si>
    <t>BLTHM0829</t>
  </si>
  <si>
    <t>Jogger de pata ancha gris melange de mujer H&amp;M</t>
  </si>
  <si>
    <t>BLTHM0827</t>
  </si>
  <si>
    <t>Jogger deportivo negro de hombre H&amp;M</t>
  </si>
  <si>
    <t>Enguatada con estampado de gofrados y ajuste slim marrón de hombre H&amp;M</t>
  </si>
  <si>
    <t>YILHM0741</t>
  </si>
  <si>
    <t>Suéter de punto fino y corte ajustado gris pardo de hombre H&amp;M sacado de inv</t>
  </si>
  <si>
    <t>YILHM0740</t>
  </si>
  <si>
    <t>YILHM0720</t>
  </si>
  <si>
    <t>Polo piqué azul marino de hombre H&amp;M sacado de inv</t>
  </si>
  <si>
    <t>BLYHM0835</t>
  </si>
  <si>
    <t>Jogger deportivo de ajuste regular negro de mujer H&amp;M</t>
  </si>
  <si>
    <t>BLTHM0833</t>
  </si>
  <si>
    <t>Jogger deportivo de ajuste regular gris melange de hombre H&amp;M</t>
  </si>
  <si>
    <t>YILHM0493</t>
  </si>
  <si>
    <t>Pantalones deportivos de mujer beige claro H&amp;M</t>
  </si>
  <si>
    <t>YILHM0711</t>
  </si>
  <si>
    <t>M0800</t>
  </si>
  <si>
    <t>Enguatada de escote cuadrado blanco de mujer H&amp;M</t>
  </si>
  <si>
    <t>YILHM0801</t>
  </si>
  <si>
    <t>Enguatada de escote cuadrado beige de mujer H&amp;M</t>
  </si>
  <si>
    <t>YILHM0802</t>
  </si>
  <si>
    <t>Enguatada de mezcla modal acanalado crema de mujer H&amp;M</t>
  </si>
  <si>
    <t>YILHM0803</t>
  </si>
  <si>
    <t>Enguatada de mezcla modal acanalado azul marino de mujer H&amp;M</t>
  </si>
  <si>
    <t>YILHM0804</t>
  </si>
  <si>
    <t>Enguatada de algodón acanalada blanca de mujer H&amp;M</t>
  </si>
  <si>
    <t>YILHM0806</t>
  </si>
  <si>
    <t>YILHM0807</t>
  </si>
  <si>
    <t>Enguatada de cuello redondo amarillo claro de mujer H&amp;M</t>
  </si>
  <si>
    <t>YILHM0808</t>
  </si>
  <si>
    <t>Suéter de jersey de cuello y ribete negro de mujer H&amp;M</t>
  </si>
  <si>
    <t>BLTHM0809</t>
  </si>
  <si>
    <t>Enguatada negro de mujer H&amp;M</t>
  </si>
  <si>
    <t>BLTHM0810</t>
  </si>
  <si>
    <t>Jersey de ajuste regular negro de hombre H&amp;M</t>
  </si>
  <si>
    <t>BLTHM0811</t>
  </si>
  <si>
    <t>Jersey de ajuste regular negro de hombre H&amp;M sacado de inv</t>
  </si>
  <si>
    <t>BLTHM0812</t>
  </si>
  <si>
    <t>BLTHM0813</t>
  </si>
  <si>
    <t>Enguatada canalé blanca de mujer H&amp;M</t>
  </si>
  <si>
    <t>YILHM0814</t>
  </si>
  <si>
    <t>Súeter acanalado con puño lechuga</t>
  </si>
  <si>
    <t>YILHM0815</t>
  </si>
  <si>
    <t>Enguatada blanca de microfibra y tela doble de mujer H&amp;M</t>
  </si>
  <si>
    <t>YILHM0816</t>
  </si>
  <si>
    <t>BLTHM0817</t>
  </si>
  <si>
    <t>Enguatada gris oscuro de microfibra y tela doble de mujer H&amp;M</t>
  </si>
  <si>
    <t>YILHM0818</t>
  </si>
  <si>
    <t>Enguatada blanca de mujer H&amp;M</t>
  </si>
  <si>
    <t>BLTHM0819</t>
  </si>
  <si>
    <t>Cardigán de punto y mangas cortas gris oscuro melange de mujer H&amp;M</t>
  </si>
  <si>
    <t>BLTHM0820</t>
  </si>
  <si>
    <t>BLTHM0821</t>
  </si>
  <si>
    <t>Cardigán de punto fino Crema H&amp;M</t>
  </si>
  <si>
    <t>BLTHM0822</t>
  </si>
  <si>
    <t>BLTHM0823</t>
  </si>
  <si>
    <t>_Cardigán negro ajustado de tela jersey H&amp;M</t>
  </si>
  <si>
    <t>YILHM0824</t>
  </si>
  <si>
    <t>YILHM0825</t>
  </si>
  <si>
    <t>Enguatada de cuello alto y punto fino crema de mujer H&amp;M</t>
  </si>
  <si>
    <t>YILHM0826</t>
  </si>
  <si>
    <t>Suéter oversize de mujer H&amp;M</t>
  </si>
  <si>
    <t>BLTHM0828</t>
  </si>
  <si>
    <t>Jogger regular fit de Hombre H&amp;M</t>
  </si>
  <si>
    <t>YILHM0831</t>
  </si>
  <si>
    <t>Jogger de pierna ancha gris oscuro de mujer H&amp;M</t>
  </si>
  <si>
    <t>YILHM0832</t>
  </si>
  <si>
    <t>YILHM0833</t>
  </si>
  <si>
    <t>BLTHM0834</t>
  </si>
  <si>
    <t>BLTHM0835</t>
  </si>
  <si>
    <t>Blusa rosa transparente de mujer H&amp;M</t>
  </si>
  <si>
    <t>YILHM0837</t>
  </si>
  <si>
    <t>Camisa de rayas de viscosa de mujer H&amp;M</t>
  </si>
  <si>
    <t>YILHM0838</t>
  </si>
  <si>
    <t>Camisa resort de canalé de ajuste holgado oliva de hombre H&amp;M</t>
  </si>
  <si>
    <t>YILHM0839</t>
  </si>
  <si>
    <t>_Cardigan de manga corta amarillo de mujer H&amp;M</t>
  </si>
  <si>
    <t>YILHM0840</t>
  </si>
  <si>
    <t>Blusa de hombros descubiertos marron de mujer H&amp;M(sin foto)</t>
  </si>
  <si>
    <t>BLTHM0841</t>
  </si>
  <si>
    <t>Sudadera azul marino manhattan de mujer H&amp;M</t>
  </si>
  <si>
    <t>BLTHM0842</t>
  </si>
  <si>
    <t>Suéter de brillos negro de mujer H&amp;M</t>
  </si>
  <si>
    <t>BLTHM0843</t>
  </si>
  <si>
    <t>BLTHM0844</t>
  </si>
  <si>
    <t>Camisa de demin azul oscuro de mujer H&amp;M</t>
  </si>
  <si>
    <t>BLTHM0845</t>
  </si>
  <si>
    <t>YILHM0846</t>
  </si>
  <si>
    <t>YILHM0847</t>
  </si>
  <si>
    <t>YILHM0848</t>
  </si>
  <si>
    <t>Enguatada negra acanalada de mujer H&amp;M</t>
  </si>
  <si>
    <t>YILHM0849</t>
  </si>
  <si>
    <t>Suéter con detalles de letras y botones de mujer H&amp;M</t>
  </si>
  <si>
    <t>YILHM0850</t>
  </si>
  <si>
    <t>Enguatada de ajuste regular negro de hombre H&amp;M</t>
  </si>
  <si>
    <t>YILHM1000</t>
  </si>
  <si>
    <t>Sandalias planas de tiras atadas color crema</t>
  </si>
  <si>
    <t>YILHM1001</t>
  </si>
  <si>
    <t>YILHM1002</t>
  </si>
  <si>
    <t>YILHM1003</t>
  </si>
  <si>
    <t>Talla 39</t>
  </si>
  <si>
    <t>YILHM1004</t>
  </si>
  <si>
    <t>YILHM1005</t>
  </si>
  <si>
    <t>Sandalias mules negras con cuentas</t>
  </si>
  <si>
    <t>YILHM1006</t>
  </si>
  <si>
    <t>YILHM1007</t>
  </si>
  <si>
    <t>YILHM1008</t>
  </si>
  <si>
    <t>YILHM1009</t>
  </si>
  <si>
    <t>YILHM1010</t>
  </si>
  <si>
    <t>YILHM1011</t>
  </si>
  <si>
    <t>Vestidos /tallas-pequenas /tallas-pequenas</t>
  </si>
  <si>
    <t>Maxi vestido negro texturizado de cuello healter PLT</t>
  </si>
  <si>
    <t>Talla S_2</t>
  </si>
  <si>
    <t>YILHM1012</t>
  </si>
  <si>
    <t xml:space="preserve">Vestidos /tallas-pequenas </t>
  </si>
  <si>
    <t>Vestido midi corrugado de escote profundo y abertura color crema PLT</t>
  </si>
  <si>
    <t>YILHM1013</t>
  </si>
  <si>
    <t>Vestido maxi con volantes y corte con aberturas de escote pronunciado PLT</t>
  </si>
  <si>
    <t>YILHM1014</t>
  </si>
  <si>
    <t>Talla XS_0</t>
  </si>
  <si>
    <t>YILHM1015</t>
  </si>
  <si>
    <t>Vestido blanco de punto súper suave con cuello alto y corte maxi PLT</t>
  </si>
  <si>
    <t>YILHM1016</t>
  </si>
  <si>
    <t>Vestido midi rojo con estampado de leopardo y dobladillo con volantes PLT</t>
  </si>
  <si>
    <t>YILHM1017</t>
  </si>
  <si>
    <t>YILHM1018</t>
  </si>
  <si>
    <t>YILHM1019</t>
  </si>
  <si>
    <t>Vestidos /tallas-grandes</t>
  </si>
  <si>
    <t>Vestido maxi blanco de satín estilo bandeau con abertura a los lados PLT</t>
  </si>
  <si>
    <t>Talla L_10</t>
  </si>
  <si>
    <t>YILHM1020</t>
  </si>
  <si>
    <t>Vestido mini blanco con diseño crochet PLT</t>
  </si>
  <si>
    <t>YILHM1023</t>
  </si>
  <si>
    <t>YILHM1024</t>
  </si>
  <si>
    <t>Vestido maxi oliva de satín estilo bandeau con abertura a los lados PLT</t>
  </si>
  <si>
    <t>YILHM1025</t>
  </si>
  <si>
    <t>YILHM1026</t>
  </si>
  <si>
    <t>Vestido maxi con textura tipo lino de diseño bandeau con nudo y aberturas PLT</t>
  </si>
  <si>
    <t>YILHM1027</t>
  </si>
  <si>
    <t>YILHM1028</t>
  </si>
  <si>
    <t>Vestido maxi de punto canalé con nudo y aberturas PLT</t>
  </si>
  <si>
    <t>YILHM1029</t>
  </si>
  <si>
    <t>YILHM1030</t>
  </si>
  <si>
    <t>YILHM1031</t>
  </si>
  <si>
    <t>Talla L_12</t>
  </si>
  <si>
    <t>YILHM1032</t>
  </si>
  <si>
    <t>Vestido maxi negro de cuello cruzado PLT</t>
  </si>
  <si>
    <t>YILHM1033</t>
  </si>
  <si>
    <t>YILHM1034</t>
  </si>
  <si>
    <t>Vestido maxi satinado en color naranja de un solo hombro con detalles de aberturas PLT</t>
  </si>
  <si>
    <t>YILHM1035</t>
  </si>
  <si>
    <t>YILHM1036</t>
  </si>
  <si>
    <t>Vestido maxi negro con textura transparente y diseño cruzado PLT</t>
  </si>
  <si>
    <t>YILHM1037</t>
  </si>
  <si>
    <t>YILHM1038</t>
  </si>
  <si>
    <t>Vestido bodycon en color crema con diseño de lino y cierre de cordones en la espalda PLT</t>
  </si>
  <si>
    <t>YILHM1039</t>
  </si>
  <si>
    <t>YILHM1040</t>
  </si>
  <si>
    <t>Vestido negro de tejido elástico con cuello alto y falda tipo puff ball PLT</t>
  </si>
  <si>
    <t>YILHM1041</t>
  </si>
  <si>
    <t>YILHM1042</t>
  </si>
  <si>
    <t>YILHM1043</t>
  </si>
  <si>
    <t>Vestido rojo de tejido elástico con cuello alto y falda tipo puff ball PLT</t>
  </si>
  <si>
    <t>YILHM1044</t>
  </si>
  <si>
    <t>YILHM10451</t>
  </si>
  <si>
    <t>YILHM1045</t>
  </si>
  <si>
    <t>YILHM1046</t>
  </si>
  <si>
    <t>Vestido de lino verde aloe con tiras cruzadas y volantes PLT</t>
  </si>
  <si>
    <t>YILHM1047</t>
  </si>
  <si>
    <t>YILHM1048</t>
  </si>
  <si>
    <t>YILHM1049</t>
  </si>
  <si>
    <t>Vestido estilo con pliegues y apariencia de lino PLT</t>
  </si>
  <si>
    <t>YILHM1050</t>
  </si>
  <si>
    <t>_Vestido estilo con pliegues y apariencia de lino PLT</t>
  </si>
  <si>
    <t>YILHM1051</t>
  </si>
  <si>
    <t>YILHM1052</t>
  </si>
  <si>
    <t>Vestido midi con color stone de lino tipo bandeau con pliegues y detalles fruncidos PLT</t>
  </si>
  <si>
    <t>YILHM1054</t>
  </si>
  <si>
    <t>Vestido bodycon de lino en color verde aloe con diseño de cordones en la espalda PLT</t>
  </si>
  <si>
    <t>YILHM1055</t>
  </si>
  <si>
    <t>YILHM1056</t>
  </si>
  <si>
    <t>Vestido midi con color crema mantequilla con escote bardot y detalles de volantes PLT</t>
  </si>
  <si>
    <t>YILHM1057</t>
  </si>
  <si>
    <t>YILHM1058</t>
  </si>
  <si>
    <t>YILHM1059</t>
  </si>
  <si>
    <t>Vestido maxi en color rojo tomate con textura traslúcida con aberturas y diseño cruzado PLT</t>
  </si>
  <si>
    <t>YILHM1060</t>
  </si>
  <si>
    <t>Talla L_8</t>
  </si>
  <si>
    <t>YILHM1061</t>
  </si>
  <si>
    <t>Vestido con tirantes de detalles de cortes y estampado múltiple</t>
  </si>
  <si>
    <t>YILHM1062</t>
  </si>
  <si>
    <t>YILHM1063</t>
  </si>
  <si>
    <t>Vestido smock de algodón en color stone con botones al frente PLT</t>
  </si>
  <si>
    <t>YILHM1064</t>
  </si>
  <si>
    <t>YILHM1066</t>
  </si>
  <si>
    <t>Vestido shift en color óxido con tirantes de detalles de cortes PLT</t>
  </si>
  <si>
    <t>YILHM1067</t>
  </si>
  <si>
    <t>Vestido shift de lino en color oliva con nudo de cuello healter PLT</t>
  </si>
  <si>
    <t>YILHM1068</t>
  </si>
  <si>
    <t>YILHM1069</t>
  </si>
  <si>
    <t>Vestido maxi de lino en color óxido tipo bandeau con cortes laterales PLT</t>
  </si>
  <si>
    <t>YILHM1070</t>
  </si>
  <si>
    <t>YILHM1071</t>
  </si>
  <si>
    <t>Vestido midi blanco de malla con detalles florales PLT</t>
  </si>
  <si>
    <t>YILHM1072</t>
  </si>
  <si>
    <t>YILHM1073</t>
  </si>
  <si>
    <t>_Shorts boyfriend denim en color azul claro con bajo descosido PLT</t>
  </si>
  <si>
    <t>YILHM1074</t>
  </si>
  <si>
    <t>Partes-de-abajo /tallas-grandes</t>
  </si>
  <si>
    <t>YILHM1075</t>
  </si>
  <si>
    <t>YILHM1076</t>
  </si>
  <si>
    <t>Shorts mom denim lavado azul medio de bajo con dobladillo PLT</t>
  </si>
  <si>
    <t>YILHM1077</t>
  </si>
  <si>
    <t>YILHM1078</t>
  </si>
  <si>
    <t>YILHM1079</t>
  </si>
  <si>
    <t>YILHM1080</t>
  </si>
  <si>
    <t>_Shorts mom denim lavado azul medio de bajo con dobladillo PLT</t>
  </si>
  <si>
    <t>YILHM1081</t>
  </si>
  <si>
    <t>vestidos /tallas-pequenas</t>
  </si>
  <si>
    <t>_Vestido midi ajustado en color stone con detalle de paneles con tejido elástico PLT</t>
  </si>
  <si>
    <t>YILHM1082</t>
  </si>
  <si>
    <t>Sandalias en tendencia y de gran calidad Negras</t>
  </si>
  <si>
    <t>YILHM1083</t>
  </si>
  <si>
    <t>YILHM1086</t>
  </si>
  <si>
    <t>Bolso tote tejido de moda de tamaño mediano color beige</t>
  </si>
  <si>
    <t>YILHM1087</t>
  </si>
  <si>
    <t>Bolso extragrande minimalista para viajes y vacaciones</t>
  </si>
  <si>
    <t>YILHM1088</t>
  </si>
  <si>
    <t>Bolso tote tejido de moda tamaño mediano color crema</t>
  </si>
  <si>
    <t>YILHM0851</t>
  </si>
  <si>
    <t>Jogger de pata ancha verde olivo de mujer H&amp;M</t>
  </si>
  <si>
    <t>YILHM0852</t>
  </si>
  <si>
    <t xml:space="preserve">Accesorios /hm /tallas-extras </t>
  </si>
  <si>
    <t>YILHM0853</t>
  </si>
  <si>
    <t>Cardigan de punto fino negro con botones dorados de mujer H&amp;M</t>
  </si>
  <si>
    <t>YILHM0854</t>
  </si>
  <si>
    <t>Suéter tejido de cuello V con cuentas Sacado del inventario</t>
  </si>
  <si>
    <t>YILHM0855</t>
  </si>
  <si>
    <t>BLTHM0857</t>
  </si>
  <si>
    <t>Pantalones de pierna ancha con cordón beige metálico de mujer H&amp;M</t>
  </si>
  <si>
    <t>BLTHM0858</t>
  </si>
  <si>
    <t>BLTHM0860</t>
  </si>
  <si>
    <t>Pantalones de pierna ancha con cordón negro de mujer H&amp;M</t>
  </si>
  <si>
    <t>BLTHM0861</t>
  </si>
  <si>
    <t>_Pantalones de demin con cordón y pierna ancha de mujer H&amp;M</t>
  </si>
  <si>
    <t>BLTHM0862</t>
  </si>
  <si>
    <t>Pantalones de pierna ancha negro de mujer H&amp;M</t>
  </si>
  <si>
    <t>Talla XL_44</t>
  </si>
  <si>
    <t>YILHM0549</t>
  </si>
  <si>
    <t>YILHM0863</t>
  </si>
  <si>
    <t>Sudadera roja Manhattan de mujer H&amp;M</t>
  </si>
  <si>
    <t>YILHM0589</t>
  </si>
  <si>
    <t>Jeans holgados Houston gris vaquero de hombre H&amp;M</t>
  </si>
  <si>
    <t>Talla 31/32</t>
  </si>
  <si>
    <t>YILHM0865</t>
  </si>
  <si>
    <t>Pantalones de traje de ajuste perfecto negro de hombre H&amp;M</t>
  </si>
  <si>
    <t>YILHM0866</t>
  </si>
  <si>
    <t xml:space="preserve">Talla M_36 </t>
  </si>
  <si>
    <t>YILHM0867</t>
  </si>
  <si>
    <t>_Pantalones ajustados de traje negro de hombre H&amp;M</t>
  </si>
  <si>
    <t>Talla XS_32</t>
  </si>
  <si>
    <t>YILHM0958</t>
  </si>
  <si>
    <t>Pantalones ajustados azul marino de hombre H&amp;M</t>
  </si>
  <si>
    <t>YILHM0868</t>
  </si>
  <si>
    <t>Panatalones ajustados de viscosa gris de hombre H&amp;M</t>
  </si>
  <si>
    <t>YILHM0869</t>
  </si>
  <si>
    <t>Pantalones ajustados de traje negro de hombre H&amp;M</t>
  </si>
  <si>
    <t>YILHM0870</t>
  </si>
  <si>
    <t xml:space="preserve">Talla L/M_10 </t>
  </si>
  <si>
    <t>YILHM0871</t>
  </si>
  <si>
    <t>Pantalones ajustados de traje azul marino de mujer H&amp;M</t>
  </si>
  <si>
    <t>Talla M_36</t>
  </si>
  <si>
    <t>YILHM0872</t>
  </si>
  <si>
    <t>Talla XXL_46</t>
  </si>
  <si>
    <t>YILHM0873</t>
  </si>
  <si>
    <t>Talla XXL_14</t>
  </si>
  <si>
    <t>BLTHM0874</t>
  </si>
  <si>
    <t>BLTHM0877</t>
  </si>
  <si>
    <t>Pulóver de ajuste regular gris oscuro de hombre H&amp;M</t>
  </si>
  <si>
    <t>BLTHM0878</t>
  </si>
  <si>
    <t>BLTHM0879</t>
  </si>
  <si>
    <t>Pulóver de ajuste regular beige claro de gran calidad de hombre H&amp;M</t>
  </si>
  <si>
    <t>YILHM0880</t>
  </si>
  <si>
    <t>Pulóver holgado con estampado de estrellas de hombre H&amp;M</t>
  </si>
  <si>
    <t>YILHM0881</t>
  </si>
  <si>
    <t>YILHM0882</t>
  </si>
  <si>
    <t>YILHM0883</t>
  </si>
  <si>
    <t>Pulóver regular fit blanco de hombre H&amp;M</t>
  </si>
  <si>
    <t>YILHM0884</t>
  </si>
  <si>
    <t>Pulóver loose fit blanco de hombre H&amp;M</t>
  </si>
  <si>
    <t>YILHM0889</t>
  </si>
  <si>
    <t>Pulóver loose fit de gran calidad blanco de hombre H&amp;M</t>
  </si>
  <si>
    <t>YILHM0890</t>
  </si>
  <si>
    <t>Pulóver loose fit de gran calidad blanco crema de hombre H&amp;M</t>
  </si>
  <si>
    <t>YILHM0891</t>
  </si>
  <si>
    <t>YILHM0892</t>
  </si>
  <si>
    <t>YILHM0893</t>
  </si>
  <si>
    <t>YILHM0894</t>
  </si>
  <si>
    <t>BLTHM0895</t>
  </si>
  <si>
    <t>BLTHM0897</t>
  </si>
  <si>
    <t>BLTHM0898</t>
  </si>
  <si>
    <t>Pulóver loose fit negro de hombre H&amp;M</t>
  </si>
  <si>
    <t>BLTHM0899</t>
  </si>
  <si>
    <t xml:space="preserve">Pulóver loose fit de gran calidad negro de hombre </t>
  </si>
  <si>
    <t>BLTHM0900</t>
  </si>
  <si>
    <t>YILHM0901</t>
  </si>
  <si>
    <t>YILHM0902</t>
  </si>
  <si>
    <t>YILHM0903</t>
  </si>
  <si>
    <t>Polo de ajuste perfecto negro de algodón H&amp;M</t>
  </si>
  <si>
    <t>YILHM0904</t>
  </si>
  <si>
    <t>Pulóver holgado rosa de hombre H&amp;M</t>
  </si>
  <si>
    <t>YILHM0905</t>
  </si>
  <si>
    <t>YILHM0906</t>
  </si>
  <si>
    <t>YILHM0907</t>
  </si>
  <si>
    <t xml:space="preserve">Pulóver holgado negro con estampado Massahi  </t>
  </si>
  <si>
    <t>YILHM0908</t>
  </si>
  <si>
    <t>YILHM0909</t>
  </si>
  <si>
    <t>Pulóver de ajuste slim gris melange de hombre H&amp;M</t>
  </si>
  <si>
    <t>YILHM0910</t>
  </si>
  <si>
    <t>YILHM0911</t>
  </si>
  <si>
    <t>Pulóver de ajuste fino de ajuste regular de hombre H&amp;M</t>
  </si>
  <si>
    <t>YILHM0912</t>
  </si>
  <si>
    <t>Pulóver estampado de ajuste holgado negro soho LDN H&amp;M</t>
  </si>
  <si>
    <t>YILHM0913</t>
  </si>
  <si>
    <t>BLTHM0914</t>
  </si>
  <si>
    <t xml:space="preserve">Talla M/L_10 </t>
  </si>
  <si>
    <t>BLTHM0915</t>
  </si>
  <si>
    <t>_Pantalones de vestir beige de mujer H&amp;M</t>
  </si>
  <si>
    <t>BLTHM0916</t>
  </si>
  <si>
    <t>_Pantalones de corte recto ajustado negro de mujer H&amp;M</t>
  </si>
  <si>
    <t>BLTHM0917</t>
  </si>
  <si>
    <t>Pantalones negro de mujer H&amp;M</t>
  </si>
  <si>
    <t>BLTHM0918</t>
  </si>
  <si>
    <t>Pantalones cónicos negro de mujer H&amp;M</t>
  </si>
  <si>
    <t>BLTHM0919</t>
  </si>
  <si>
    <t>Pantalones con plegado regular fit negro de hombre H&amp;M</t>
  </si>
  <si>
    <t>BLTHM0920</t>
  </si>
  <si>
    <t xml:space="preserve">Pantalones de vestir borgoña con detalle de hebilla de mujer H&amp;M </t>
  </si>
  <si>
    <t>BLTHM0921</t>
  </si>
  <si>
    <t>Talla L/XL_12</t>
  </si>
  <si>
    <t>YILHM0922</t>
  </si>
  <si>
    <t>Pantalones de vestir de corte recto rojo de mujer H&amp;M</t>
  </si>
  <si>
    <t>Talla L/XL_13</t>
  </si>
  <si>
    <t>YILHM0923</t>
  </si>
  <si>
    <t>_Pantalones de vestir de corte recto rojo de mujer H&amp;M</t>
  </si>
  <si>
    <t>YILHM0924</t>
  </si>
  <si>
    <t>Pantalones de vestir acampanado negro de rayas de mujer H&amp;M</t>
  </si>
  <si>
    <t>YILHM0925</t>
  </si>
  <si>
    <t>_Pantalones gris melange de mujer H&amp;M</t>
  </si>
  <si>
    <t>YILHM0926</t>
  </si>
  <si>
    <t>YILHM0927</t>
  </si>
  <si>
    <t>_Pantalones de pierna ancha marrón oscuro de mujer H&amp;M</t>
  </si>
  <si>
    <t xml:space="preserve">Talla L_10 </t>
  </si>
  <si>
    <t>YILHM0928</t>
  </si>
  <si>
    <t>YILHM0929</t>
  </si>
  <si>
    <t>Pantalones anchos con cinturón negro de mujer H&amp;M</t>
  </si>
  <si>
    <t>YILHM0930</t>
  </si>
  <si>
    <t>Panatalones de nylon negro de mujer H&amp;M (Sin foto)</t>
  </si>
  <si>
    <t>YILHM0931</t>
  </si>
  <si>
    <t>_Pantalones negro de mujer H&amp;M</t>
  </si>
  <si>
    <t>YILHM0932</t>
  </si>
  <si>
    <t>Pantalones de vestir de jersey y botones dorados de mujer H&amp;M</t>
  </si>
  <si>
    <t>YILHM0933</t>
  </si>
  <si>
    <t>YILHM0586</t>
  </si>
  <si>
    <t>YILHM0934</t>
  </si>
  <si>
    <t>_Pantalones de vestir negro de cintura alta de mujer H&amp;M</t>
  </si>
  <si>
    <t>YILHM0935</t>
  </si>
  <si>
    <t>Pantalones de vestir negro de cintura alta de mujer H&amp;M</t>
  </si>
  <si>
    <t>YILHM0962</t>
  </si>
  <si>
    <t>YILHM0936</t>
  </si>
  <si>
    <t>YILHM0937</t>
  </si>
  <si>
    <t>Pantalones de pierna ancha con trabillas negro de mujer H&amp;M</t>
  </si>
  <si>
    <t>Talla XL_14</t>
  </si>
  <si>
    <t>YILHM0938</t>
  </si>
  <si>
    <t xml:space="preserve">Pantalón cargo ajustado verde caqui de hombre H&amp;M </t>
  </si>
  <si>
    <t>YILHM0939</t>
  </si>
  <si>
    <t>YILHM0940</t>
  </si>
  <si>
    <t>_Pantalon ancho con detalle de cinturón negro de mujer H&amp;M</t>
  </si>
  <si>
    <t>YILHM0941</t>
  </si>
  <si>
    <t xml:space="preserve">Pantalones de pierna ancha con trabillas negro de mujer H&amp;M </t>
  </si>
  <si>
    <t>YILHM0942</t>
  </si>
  <si>
    <t xml:space="preserve">Talla XL_10 </t>
  </si>
  <si>
    <t>YILHM0694</t>
  </si>
  <si>
    <t>YILHM0943</t>
  </si>
  <si>
    <t>Pantalones MOVE cargo de ajuste regular negro de hombre H&amp;M</t>
  </si>
  <si>
    <t>YILHM0944</t>
  </si>
  <si>
    <t>Pantalones negro cargo ripstop de ajuste regular de hombre H&amp;M</t>
  </si>
  <si>
    <t>YILHM0945</t>
  </si>
  <si>
    <t>Malla para correr MOVE negra de mujer H&amp;M</t>
  </si>
  <si>
    <t>YILHM0946</t>
  </si>
  <si>
    <t>Pantalon cargo slim fit con cremallera en piernas gris de hombre H&amp;M (sin foto)</t>
  </si>
  <si>
    <t>YILHM0961</t>
  </si>
  <si>
    <t>Pantalones de pierna ancha negro con estampado de mujer H&amp;M</t>
  </si>
  <si>
    <t>YILHM0947</t>
  </si>
  <si>
    <t>YILHM0948</t>
  </si>
  <si>
    <t>YILHM0950</t>
  </si>
  <si>
    <t>Pantalones de pierna ancha de poliester negro de mujer H&amp;M</t>
  </si>
  <si>
    <t>YILHM0951</t>
  </si>
  <si>
    <t>YILHM0952</t>
  </si>
  <si>
    <t>BLTHM0953</t>
  </si>
  <si>
    <t>Pantalones de vestir acampanado negro de mujer H&amp;M</t>
  </si>
  <si>
    <t>BLTHM0954</t>
  </si>
  <si>
    <t>Pantalones de vestir azul marino de cintura alta de mujer H&amp;M</t>
  </si>
  <si>
    <t>BLTHM0956</t>
  </si>
  <si>
    <t>Pantalones arrugados beige de mujer H&amp;M</t>
  </si>
  <si>
    <t>YILHM0463</t>
  </si>
  <si>
    <t>Angel New York Eau de Parfum</t>
  </si>
  <si>
    <t>Tamaño 50ml</t>
  </si>
  <si>
    <t>YILHM0468</t>
  </si>
  <si>
    <t>Tease Heartbreaker Eau de Parfum</t>
  </si>
  <si>
    <t>YILHM0475</t>
  </si>
  <si>
    <t>Colonia Green Vibran Breeze (Victoria´s Secret)</t>
  </si>
  <si>
    <t>Tamaño 250ml</t>
  </si>
  <si>
    <t>BU04477</t>
  </si>
  <si>
    <t>Crema Strawberries &amp; Champagne (Victoria's Secret)</t>
  </si>
  <si>
    <t>Tamaño 236ml</t>
  </si>
  <si>
    <t>YILHM0482</t>
  </si>
  <si>
    <t>Crema Love Spell  (Victoria´s Secret)</t>
  </si>
  <si>
    <t>inv Baby</t>
  </si>
  <si>
    <t>YILHM0467</t>
  </si>
  <si>
    <t>Mochila de lona ideal para viajes, negocios y escuela con porta laptop VS color azul</t>
  </si>
  <si>
    <t>Tamaño Grande</t>
  </si>
  <si>
    <t>YILHM0464</t>
  </si>
  <si>
    <t>Mochila de lona ideal para viajes, negocios y escuela con porta laptop VS color gris</t>
  </si>
  <si>
    <t>YILHM0412</t>
  </si>
  <si>
    <t>Bolso tote con textura de cocodrilo en color negro con neceser</t>
  </si>
  <si>
    <t>YILHM0346</t>
  </si>
  <si>
    <t>lencería /nuevo /tallas-pequenas</t>
  </si>
  <si>
    <t>Bragas Culotte Negro</t>
  </si>
  <si>
    <t>YILHM0347</t>
  </si>
  <si>
    <t>lencería /nuevo</t>
  </si>
  <si>
    <t>YILHM0348</t>
  </si>
  <si>
    <t>YILHM0349</t>
  </si>
  <si>
    <t xml:space="preserve">lencería /nuevo /tallas-extras </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</si>
  <si>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</si>
  <si>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</si>
  <si>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</si>
  <si>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</si>
  <si>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</si>
  <si>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</si>
  <si>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</si>
  <si>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</si>
  <si>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</si>
  <si>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</si>
  <si>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</si>
  <si>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</si>
  <si>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</si>
  <si>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</si>
  <si>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</si>
  <si>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</si>
  <si>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</si>
  <si>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</si>
  <si>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</si>
  <si>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</si>
  <si>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</si>
  <si>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</si>
  <si>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</si>
  <si>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</si>
  <si>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</si>
  <si>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</si>
  <si>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</si>
  <si>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</si>
  <si>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</si>
  <si>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</si>
  <si>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</si>
  <si>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</si>
  <si>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</si>
  <si>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</si>
  <si>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</si>
  <si>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</si>
  <si>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</si>
  <si>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</si>
  <si>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</si>
  <si>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</si>
  <si>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</si>
  <si>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</si>
  <si>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</si>
  <si>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</si>
  <si>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</si>
  <si>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</si>
  <si>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</si>
  <si>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</si>
  <si>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</si>
  <si>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</si>
  <si>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</si>
  <si>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</si>
  <si>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</si>
  <si>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</si>
  <si>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</si>
  <si>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</si>
  <si>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</si>
  <si>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</si>
  <si>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</si>
  <si>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</si>
  <si>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</si>
  <si>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</si>
  <si>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</si>
  <si>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</si>
  <si>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</si>
  <si>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</si>
  <si>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</si>
  <si>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</si>
  <si>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</si>
  <si>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</si>
  <si>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YILHM2000</t>
  </si>
  <si>
    <t>Blusa-Camisa elegante negra en tejido sedoso H&amp;M</t>
  </si>
  <si>
    <t>YILHM2001</t>
  </si>
  <si>
    <t>YILHM2002</t>
  </si>
  <si>
    <t>Blusa de bolsillos delanteros y cuello chino color azul marino H&amp;M</t>
  </si>
  <si>
    <t>Talla XS_S</t>
  </si>
  <si>
    <t>YILHM2003</t>
  </si>
  <si>
    <t>Blusa-Camisa elegante azul polvoriento en tejido sedoso H&amp;M</t>
  </si>
  <si>
    <t>YILHM2004</t>
  </si>
  <si>
    <t>YILHM2005</t>
  </si>
  <si>
    <t>Blusa-Camisa elegante blanco crema en tejido sedoso H&amp;M</t>
  </si>
  <si>
    <t>YILHM2006</t>
  </si>
  <si>
    <t>Blusa-Camisa elegante blano crema en tejido sedoso H&amp;M</t>
  </si>
  <si>
    <t>YILHM2007</t>
  </si>
  <si>
    <t>Camisa oversize de algodón de muselina con botones con contraste</t>
  </si>
  <si>
    <t>YILHM2010</t>
  </si>
  <si>
    <t>Blusa-Camisa de tela de viscosa y algodón con estampado de hojas H&amp;M</t>
  </si>
  <si>
    <t>YILHM2011</t>
  </si>
  <si>
    <t>Camisa blanca oversize 100% algodón H&amp;M</t>
  </si>
  <si>
    <t>YILHM2012</t>
  </si>
  <si>
    <t>Blusa de chiffon animal print H&amp;M</t>
  </si>
  <si>
    <t>YILHM2013</t>
  </si>
  <si>
    <t>YILHM2014</t>
  </si>
  <si>
    <t>Top sin mangas gris pardo de cuello rectangular H&amp;M</t>
  </si>
  <si>
    <t>YILHM2015</t>
  </si>
  <si>
    <t>YILHM2016</t>
  </si>
  <si>
    <t>Pulóver ajustado de microfibra blanco de mujer H&amp;M</t>
  </si>
  <si>
    <t>YILHM2017</t>
  </si>
  <si>
    <t>YILHM2018</t>
  </si>
  <si>
    <t>YILHM2019</t>
  </si>
  <si>
    <t>Pulóver ajustado de microfibra negro de mujer H&amp;M</t>
  </si>
  <si>
    <t>YILHM2020</t>
  </si>
  <si>
    <t>YILHM2021</t>
  </si>
  <si>
    <t>YILHM2022</t>
  </si>
  <si>
    <t>YILHM2023</t>
  </si>
  <si>
    <t>YILHM2024</t>
  </si>
  <si>
    <t>YILHM2025</t>
  </si>
  <si>
    <t>Pulóver de tela traslúcida color azul grisáceo H&amp;M Sin Foto</t>
  </si>
  <si>
    <t>YILHM2026</t>
  </si>
  <si>
    <t>_Pulóver acanalado de azul grisáceo H&amp;M (Sin Fotos)</t>
  </si>
  <si>
    <t>YILHM2027</t>
  </si>
  <si>
    <t>YILHM2028</t>
  </si>
  <si>
    <t>Jeans de corte ancho de pierna ajustada de hombre H&amp;M</t>
  </si>
  <si>
    <t>Talla 30x32</t>
  </si>
  <si>
    <t>YILHM2029</t>
  </si>
  <si>
    <t>YILHM2030</t>
  </si>
  <si>
    <t>YILHM2031</t>
  </si>
  <si>
    <t>Jogger regular fit de Hombre H&amp;M (no subió)</t>
  </si>
  <si>
    <t>YILHM2032</t>
  </si>
  <si>
    <t>YILHM2033</t>
  </si>
  <si>
    <t>YILHM0654</t>
  </si>
  <si>
    <t>YILHM2034</t>
  </si>
  <si>
    <t>YILHM2035</t>
  </si>
  <si>
    <t>Jogger deportivo de ajuste regular azul oscuro de hombre H&amp;M</t>
  </si>
  <si>
    <t>YILHM2036</t>
  </si>
  <si>
    <t>Jogger deportivo de ajuste regular negro de hombre H&amp;M</t>
  </si>
  <si>
    <t>YILHM2037</t>
  </si>
  <si>
    <t>Jogger Slim Fit de vestir con bolsillos color crema de hombre H&amp;M</t>
  </si>
  <si>
    <t>YILHM2038</t>
  </si>
  <si>
    <t xml:space="preserve">hm /tallas-extras </t>
  </si>
  <si>
    <t>Jogger deportivo  de ajuste regular unisex gris H&amp;M</t>
  </si>
  <si>
    <t>YILHM2039</t>
  </si>
  <si>
    <t>YILHM2040</t>
  </si>
  <si>
    <t>Jogger de pata ancha gris melange oscuro de mujer H&amp;M</t>
  </si>
  <si>
    <t>YILHM2041</t>
  </si>
  <si>
    <t>YILHM2042</t>
  </si>
  <si>
    <t>Jogger deportivo de ajuste regular gris melange Unisex H&amp;M</t>
  </si>
  <si>
    <t>YILHM2043</t>
  </si>
  <si>
    <t>Jogger de pierna ancha gris oscuro sin cordón de ajuste de mujer H&amp;M</t>
  </si>
  <si>
    <t>YILHM2044</t>
  </si>
  <si>
    <t>YILHM2045</t>
  </si>
  <si>
    <t>Jogger deportivo de ajuste regular azul grisáceo de mujer H&amp;M</t>
  </si>
  <si>
    <t>YILHM2046</t>
  </si>
  <si>
    <t>Jogger deportivo de ajuste regular azul polvoriento de mujer H&amp;M</t>
  </si>
  <si>
    <t>YILHM2047</t>
  </si>
  <si>
    <t>Pantalones cortos de corte regular color crema de hombre H&amp;M</t>
  </si>
  <si>
    <t>YILHM2048</t>
  </si>
  <si>
    <t>YILHM2049</t>
  </si>
  <si>
    <t>Pantalones cortos de cordón delantero gris de hombre H&amp;M</t>
  </si>
  <si>
    <t>YILHM2050</t>
  </si>
  <si>
    <t>YILHM2051</t>
  </si>
  <si>
    <t>YILHM2052</t>
  </si>
  <si>
    <t>Pantalones cortos de lona de corte regular beige de hombre H&amp;M</t>
  </si>
  <si>
    <t>YILHM2053</t>
  </si>
  <si>
    <t>Pantalones cortos de cordón delantero negro de hombre H&amp;M</t>
  </si>
  <si>
    <t>YILHM2054</t>
  </si>
  <si>
    <t>YILHM2055</t>
  </si>
  <si>
    <t>YILHM2056</t>
  </si>
  <si>
    <t>Pantalones cortos de gran calidad con bolsillos discretos negro de hombre H&amp;M</t>
  </si>
  <si>
    <t>YILHM2057</t>
  </si>
  <si>
    <t>YILHM2058</t>
  </si>
  <si>
    <t>Pantalones cortos de gran calidad con bolsillos y cordón delantero negro de hombre H&amp;M</t>
  </si>
  <si>
    <t>YILHM2059</t>
  </si>
  <si>
    <t>Pantalones cortos de cordón delantero beige de hombre H&amp;M Sin foto</t>
  </si>
  <si>
    <t>YILHM2060</t>
  </si>
  <si>
    <t>Pantalones cortos de cordón delantero beige de hombre H&amp;M</t>
  </si>
  <si>
    <t>YILHM2061</t>
  </si>
  <si>
    <t>Jeans de mujer ajustados de cintura alta azul oscuro H&amp;M</t>
  </si>
  <si>
    <t>YILHM2062</t>
  </si>
  <si>
    <t>Talla XL_18</t>
  </si>
  <si>
    <t>YILHM2063</t>
  </si>
  <si>
    <t>Jeans de mujer de pierna acampanada de cintura baja negro lavado H&amp;M</t>
  </si>
  <si>
    <t>YILHM20631</t>
  </si>
  <si>
    <t>Jeans harper de tiro alto y pierna ancha azul demin claro de mujer H&amp;M</t>
  </si>
  <si>
    <t>Talla 10_M/L</t>
  </si>
  <si>
    <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gt;</t>
  </si>
  <si>
    <t>YILHM20632</t>
  </si>
  <si>
    <t>Jeans harper de tiro alto y pierna ancha negrodemin de mujer H&amp;M</t>
  </si>
  <si>
    <t>YILHM2064</t>
  </si>
  <si>
    <t>Jeans de mujer altos anchos azul claro H&amp;M</t>
  </si>
  <si>
    <t>YILHM2065</t>
  </si>
  <si>
    <t>Jeans de mujer cortos de pierna ancha de talle alto azul claro H&amp;M</t>
  </si>
  <si>
    <t>YILHM2066</t>
  </si>
  <si>
    <t>_Jeans de mujer de pierna ancha de cintura alta gris oscuro H&amp;M</t>
  </si>
  <si>
    <t>YILHM2067</t>
  </si>
  <si>
    <t>Jeans de mujer de pierna ancha de cintura alta gris oscuro H&amp;M</t>
  </si>
  <si>
    <t>YILHM2068</t>
  </si>
  <si>
    <t>Jeans de mujer ajustados de cintura alta azul denim H&amp;M</t>
  </si>
  <si>
    <t>YILHM2069</t>
  </si>
  <si>
    <t>Jeans de mujer de pierna ancha de cintura alta azul oscuro</t>
  </si>
  <si>
    <t>YILHM2070</t>
  </si>
  <si>
    <t>Pulóver ajustado de mujer color marrón H&amp;M</t>
  </si>
  <si>
    <t>YILHM2071</t>
  </si>
  <si>
    <t>Pulóver de punto fino de mujer de rayas negras H&amp;M</t>
  </si>
  <si>
    <t>YILHM2072</t>
  </si>
  <si>
    <t>YILHM2073</t>
  </si>
  <si>
    <t>_Pulóver ajustado de mujer color crema H&amp;M Sin Foto</t>
  </si>
  <si>
    <t>YILHM2074</t>
  </si>
  <si>
    <t>YILHM2075</t>
  </si>
  <si>
    <t>Blusa de mangas largas con brillos de mujer de microfibra H&amp;M Sin Fotos</t>
  </si>
  <si>
    <t>YILHM2076</t>
  </si>
  <si>
    <t>YILHM2077</t>
  </si>
  <si>
    <t>Camiseta de mujer sin mangas acanalada negra H&amp;M</t>
  </si>
  <si>
    <t>YILHM2078</t>
  </si>
  <si>
    <t>Chaleco de traje beige pálido H&amp;M</t>
  </si>
  <si>
    <t>YILHM2079</t>
  </si>
  <si>
    <t>YILHM2080</t>
  </si>
  <si>
    <t>_Cárdigan de punto con detalle de bolsillo azul marino H&amp;M</t>
  </si>
  <si>
    <t>YILHM2082</t>
  </si>
  <si>
    <t>Chaqueta corta blanca con rayas negras de mujer H&amp;M</t>
  </si>
  <si>
    <t>YILHM2083</t>
  </si>
  <si>
    <t>Bañador estampado con copa acolchada H&amp;M</t>
  </si>
  <si>
    <t>YILHM2084</t>
  </si>
  <si>
    <t>Top negro de cuello alto H&amp;M</t>
  </si>
  <si>
    <t>YILHM2085</t>
  </si>
  <si>
    <t xml:space="preserve">Camisa de mezcla de lino sin mangas roja H&amp;M </t>
  </si>
  <si>
    <t>BU040221</t>
  </si>
  <si>
    <t>YILHM2086</t>
  </si>
  <si>
    <t>Pulóver blanco de algodón de mujer H&amp;M</t>
  </si>
  <si>
    <t>YILHM2087</t>
  </si>
  <si>
    <t>_Pulover de mujer blanco de algodón con dibujo H&amp;M Sin Fotos</t>
  </si>
  <si>
    <t>YILHM2088</t>
  </si>
  <si>
    <t>Pulóver de algodón de mujer beige claro H&amp;M</t>
  </si>
  <si>
    <t>YILHM2089</t>
  </si>
  <si>
    <t>Pulóver de mujer verde  milano H&amp;M</t>
  </si>
  <si>
    <t>YILHM2091</t>
  </si>
  <si>
    <t>Pantaloneta con cordón de estampado blanco y negro H&amp;M</t>
  </si>
  <si>
    <t>YILHM2092</t>
  </si>
  <si>
    <t>Pantalón con cordón de mezcla de lino negro H&amp;M</t>
  </si>
  <si>
    <t>YILHM2093</t>
  </si>
  <si>
    <t>Pantaloneta de mezcla de lino color crema H&amp;M</t>
  </si>
  <si>
    <t>YILHM2094</t>
  </si>
  <si>
    <t>Pantalones acampanados color crema H&amp;M</t>
  </si>
  <si>
    <t>YILHM2095</t>
  </si>
  <si>
    <t>Pulóver ajustado verde caqui H&amp;M</t>
  </si>
  <si>
    <t>YILHM2096</t>
  </si>
  <si>
    <t>Pulóver ajustado gris oscuro H&amp;M</t>
  </si>
  <si>
    <t>YILHM2097</t>
  </si>
  <si>
    <t>YILHM2098</t>
  </si>
  <si>
    <t>_Pulóver de canalé negro con rayas blancas H&amp;M Sin foto</t>
  </si>
  <si>
    <t>YILHM2099</t>
  </si>
  <si>
    <t>Pulóver ajustado verde oliva H&amp;M</t>
  </si>
  <si>
    <t>YILHM2100</t>
  </si>
  <si>
    <t>Body tanga con cuello redondo  color crema H&amp;M</t>
  </si>
  <si>
    <t>YILHM2101</t>
  </si>
  <si>
    <t>Pulóver corto ajustado blanco de  mujer H&amp;M</t>
  </si>
  <si>
    <t>YILHM2102</t>
  </si>
  <si>
    <t>YILHM2103</t>
  </si>
  <si>
    <t>Top con cuello de barco negro H&amp;M</t>
  </si>
  <si>
    <t>YILHM2104</t>
  </si>
  <si>
    <t>YILHM2105</t>
  </si>
  <si>
    <t>Top de jersey texturizado negro H&amp;M</t>
  </si>
  <si>
    <t>YILHM2106</t>
  </si>
  <si>
    <t>Blusa transparente color crema H&amp;M</t>
  </si>
  <si>
    <t>YILHM2107</t>
  </si>
  <si>
    <t>Pulóver de mujer color amarillo pálidio H&amp;M</t>
  </si>
  <si>
    <t>YILHM2108</t>
  </si>
  <si>
    <t>Top de un solo hombro con ribete de volantes H&amp;M</t>
  </si>
  <si>
    <t>YILHM2109</t>
  </si>
  <si>
    <t>YILHM2110</t>
  </si>
  <si>
    <t>Top de chiffon con hombros descubiertos H&amp;M</t>
  </si>
  <si>
    <t>YILHM2111</t>
  </si>
  <si>
    <t>Top de jersey texturizado azul brilante H&amp;M</t>
  </si>
  <si>
    <t>YILHM2112</t>
  </si>
  <si>
    <t>Blusa de mezcla de lino estampado de leopardo H&amp;M</t>
  </si>
  <si>
    <t>YILHM2113</t>
  </si>
  <si>
    <t xml:space="preserve">_Camisa de mezcla de lino sin mangas blanca H&amp;M </t>
  </si>
  <si>
    <t>YILHM2114</t>
  </si>
  <si>
    <t xml:space="preserve">Camisa de mezcla de lino sin mangas blanca H&amp;M </t>
  </si>
  <si>
    <t>YILHM2116</t>
  </si>
  <si>
    <t>Top sin mangas drapeado amarillo claro  H&amp;M</t>
  </si>
  <si>
    <t>YILHM2117</t>
  </si>
  <si>
    <t>Top bustier de mezclilla H&amp;M</t>
  </si>
  <si>
    <t>YILHM2118</t>
  </si>
  <si>
    <t xml:space="preserve">Camisa de mezcla de lino sin mangas azul marino H&amp;M </t>
  </si>
  <si>
    <t>YILHM2119</t>
  </si>
  <si>
    <t>Top con cuello de barco de rayas blancas y negras H&amp;M</t>
  </si>
  <si>
    <t>YILHM2120</t>
  </si>
  <si>
    <t>Camisa azul marino con rayas blancas H&amp;M</t>
  </si>
  <si>
    <t>YILHM2121</t>
  </si>
  <si>
    <t>Camisa de popelina blanca con rayas negras H&amp;M</t>
  </si>
  <si>
    <t>YILHM2122</t>
  </si>
  <si>
    <t>Minifalda blanca con rayas negras H&amp;M</t>
  </si>
  <si>
    <t>YILHM2123</t>
  </si>
  <si>
    <t>YILHM2124</t>
  </si>
  <si>
    <t>Pantaloneta de mezcla de lino color blanco H&amp;M</t>
  </si>
  <si>
    <t>YILHM2125</t>
  </si>
  <si>
    <t>Falda midi con estampado de leopardo H&amp;M</t>
  </si>
  <si>
    <t>YILHM2126</t>
  </si>
  <si>
    <t>YILHM2127</t>
  </si>
  <si>
    <t>Top acanalado con detalle de botones marrón oscuro H&amp;M</t>
  </si>
  <si>
    <t>YILHM2128</t>
  </si>
  <si>
    <t>YILHM2129</t>
  </si>
  <si>
    <t>Mochila de lona ideal para viajes, negocios y escuela con porta laptop marca VS color negra</t>
  </si>
  <si>
    <t>YILHM2130</t>
  </si>
  <si>
    <t>Mochila de lona ideal para viajes, negocios y escuela con porta laptop VS color rosa</t>
  </si>
  <si>
    <t>BU06826</t>
  </si>
  <si>
    <t xml:space="preserve"> lenceria /ofertas</t>
  </si>
  <si>
    <t>Sujetador suave de encaje y satén Beige</t>
  </si>
  <si>
    <t>BU06827</t>
  </si>
  <si>
    <t>Sujetador suave de encaje y satén Negro</t>
  </si>
  <si>
    <t>BU06828</t>
  </si>
  <si>
    <t>BU043603</t>
  </si>
  <si>
    <t xml:space="preserve">lenceria /nuevo /tallas-extras </t>
  </si>
  <si>
    <t>Sujetador confortable talla grande Color burdeos</t>
  </si>
  <si>
    <t>YILHM0964</t>
  </si>
  <si>
    <t>_Pantalones de pirna ancha negro con cordón de mujer H&amp;M</t>
  </si>
  <si>
    <t>YILHM0965</t>
  </si>
  <si>
    <t>Pantalones chinos de algodón de fit slim beige de hombre H&amp;M (no subió)</t>
  </si>
  <si>
    <t>Talla S_30</t>
  </si>
  <si>
    <t>YILHM0966</t>
  </si>
  <si>
    <t>YILHM0967</t>
  </si>
  <si>
    <t>Pantalones cortos con cordón delantero negro de hombre H&amp;M (Sin Foto)</t>
  </si>
  <si>
    <t>YILHM0949</t>
  </si>
  <si>
    <t>Pantalones hasta el tobillo de viscosa negro de mujer H&amp;M</t>
  </si>
  <si>
    <t>YILHM0968</t>
  </si>
  <si>
    <t>Jeans mom de tiro alto y pierna delgada azul oscuro de mujer H&amp;M</t>
  </si>
  <si>
    <t>YILHM0969</t>
  </si>
  <si>
    <t>YILHM0960</t>
  </si>
  <si>
    <t>_Pantalones de nylon verde oliva de mujer H&amp;M</t>
  </si>
  <si>
    <t>YILHM0970</t>
  </si>
  <si>
    <t>Jeans mom de tiro alto y pierna delgada azul vaquero de mujer H&amp;M</t>
  </si>
  <si>
    <t>YILHM0971</t>
  </si>
  <si>
    <t>_Mini falda negra de mujer H&amp;M</t>
  </si>
  <si>
    <t>YILHM0972</t>
  </si>
  <si>
    <t>Jeans de tiro bajo con pierna acampanada negro de mujer H&amp;M</t>
  </si>
  <si>
    <t>YILHM0973</t>
  </si>
  <si>
    <t>Pantalones vaqueros holgados de firax negro de hombre H&amp;M</t>
  </si>
  <si>
    <t>YILHM0974</t>
  </si>
  <si>
    <t>YILHM0975</t>
  </si>
  <si>
    <t>YILHM2131</t>
  </si>
  <si>
    <t xml:space="preserve">Polo de ajuste encantado beige oscuro de hombre H&amp;M </t>
  </si>
  <si>
    <t>YILHM2132</t>
  </si>
  <si>
    <t>YILHM2133</t>
  </si>
  <si>
    <t>Camisa de mezcla de lino de manga corta de corte regular H&amp;M</t>
  </si>
  <si>
    <t>YILHM2134</t>
  </si>
  <si>
    <t>Pulóver de hombre oversized amarillo H&amp;M</t>
  </si>
  <si>
    <t>YILHM2135</t>
  </si>
  <si>
    <t>Pulóver de hombre slim fit verde salvia H&amp;M</t>
  </si>
  <si>
    <t>YILHM2136</t>
  </si>
  <si>
    <t>YILHM2137</t>
  </si>
  <si>
    <t>YILHM2138</t>
  </si>
  <si>
    <t>Pulóver de hombre slim fit negro H&amp;M</t>
  </si>
  <si>
    <t>YILHM2139</t>
  </si>
  <si>
    <t>Polo ajustado negro H&amp;M</t>
  </si>
  <si>
    <t>YILHM2140</t>
  </si>
  <si>
    <t>Camisa texturizada de corte regular celeste H&amp;M</t>
  </si>
  <si>
    <t>YILHM2141</t>
  </si>
  <si>
    <t>Camisa gofrada de corte regular beige oscuro H&amp;M</t>
  </si>
  <si>
    <t>YILHM2142</t>
  </si>
  <si>
    <t>Polo de punto de agujero de corte regular celeste H&amp;M</t>
  </si>
  <si>
    <t>YILHM2143</t>
  </si>
  <si>
    <t>Polo de punto de agujero de corte regular blanco H&amp;M</t>
  </si>
  <si>
    <t>YILHM2144</t>
  </si>
  <si>
    <t>Polo de punto texturizado de corte regular regular marrón oscuro H&amp;m</t>
  </si>
  <si>
    <t>YILHM2145</t>
  </si>
  <si>
    <t>Pulóver de corte regular con cuello beige oscuro H&amp;M</t>
  </si>
  <si>
    <t>YILHM2146</t>
  </si>
  <si>
    <t>Pulóver de punto texturizado de corte regular blanco H&amp;M</t>
  </si>
  <si>
    <t>YILHM2147</t>
  </si>
  <si>
    <t>Pulóver ajustado acanalado color crema H&amp;M</t>
  </si>
  <si>
    <t>YILHM2148</t>
  </si>
  <si>
    <t>Pulóver gofrado de corte regular color crema H&amp;M</t>
  </si>
  <si>
    <t>YILHM2149</t>
  </si>
  <si>
    <t>Pulóver de corte regular con cuello blanco H&amp;M</t>
  </si>
  <si>
    <t>YILHM2150</t>
  </si>
  <si>
    <t>Camisa resort de canalé de ajuste holgado negra H&amp;M</t>
  </si>
  <si>
    <t>YILHM2151</t>
  </si>
  <si>
    <t>YILHM2152</t>
  </si>
  <si>
    <t>YILHM2153</t>
  </si>
  <si>
    <t>Pulóver de corte regular con cuello azul marino H&amp;M</t>
  </si>
  <si>
    <t>YILHM2154</t>
  </si>
  <si>
    <t>YILHM2155</t>
  </si>
  <si>
    <t>YILHM2156</t>
  </si>
  <si>
    <t>Top de jersey texturizado blanco H&amp;M</t>
  </si>
  <si>
    <t>YILHM2157</t>
  </si>
  <si>
    <t>Chaleco de traje negro H&amp;M</t>
  </si>
  <si>
    <t>YILHM2158</t>
  </si>
  <si>
    <t>Top de jersey gofre negro H&amp;M</t>
  </si>
  <si>
    <t>YILHM2159</t>
  </si>
  <si>
    <t>Minifalda de vinil negra H&amp;M</t>
  </si>
  <si>
    <t>YILHM2160</t>
  </si>
  <si>
    <t>Top con cremallera y cuello gris H&amp;M</t>
  </si>
  <si>
    <t>YILHM2161</t>
  </si>
  <si>
    <t>Pulóver ajustado de mujer celeste H&amp;m</t>
  </si>
  <si>
    <t>YILHM2162</t>
  </si>
  <si>
    <t>Pulóver ajustado de mujer acanalado blanco H&amp;M</t>
  </si>
  <si>
    <t>YILHM2163</t>
  </si>
  <si>
    <t>Pulóver de mezcla modal acanalada blanco H&amp;M</t>
  </si>
  <si>
    <t>YILHM2164</t>
  </si>
  <si>
    <t>YILHM2165</t>
  </si>
  <si>
    <t>Top de cuello alto de microfibra gris H&amp;M</t>
  </si>
  <si>
    <t>YILHM2166</t>
  </si>
  <si>
    <t>Falda midi negra H&amp;M</t>
  </si>
  <si>
    <t>YILHM2167</t>
  </si>
  <si>
    <t>Pantalones de jersey acampanados gris oscuro H&amp;M</t>
  </si>
  <si>
    <t>YILHM2168</t>
  </si>
  <si>
    <t>Pantalones de hombre de ajuste relajado azul marino H&amp;M</t>
  </si>
  <si>
    <t>YILHM2169</t>
  </si>
  <si>
    <t>YILHM2170</t>
  </si>
  <si>
    <t>Jogger ajustado y elegante beige H&amp;M</t>
  </si>
  <si>
    <t>YILHM2171</t>
  </si>
  <si>
    <t>Jogger de cargo ajustado gris oscuro H&amp;M</t>
  </si>
  <si>
    <t>YILHM2172</t>
  </si>
  <si>
    <t>Pulóver de hombre de gran calidad holgado beige H&amp;M</t>
  </si>
  <si>
    <t>YILHM2173</t>
  </si>
  <si>
    <t>YILHM2174</t>
  </si>
  <si>
    <t>Polo piqué de corte regular negro H&amp;M</t>
  </si>
  <si>
    <t>YILHM2175</t>
  </si>
  <si>
    <t>YILHM2176</t>
  </si>
  <si>
    <t>Camisa de resort con textura de corte regular color crema H&amp;m</t>
  </si>
  <si>
    <t>YILHM2177</t>
  </si>
  <si>
    <t>Polo de punto pointelle de corte regular crema rayado H&amp;M</t>
  </si>
  <si>
    <t>YILHM2178</t>
  </si>
  <si>
    <t>Camisa de resort con textura de corte regular rayado H&amp;m</t>
  </si>
  <si>
    <t>YILHM2179</t>
  </si>
  <si>
    <t>Polo ajustado verde salvia H&amp;M</t>
  </si>
  <si>
    <t>YILHM2180</t>
  </si>
  <si>
    <t>Pulóver estampado de corte holgado beige claro H&amp;M</t>
  </si>
  <si>
    <t>YILHM0293</t>
  </si>
  <si>
    <t>YILHM2183</t>
  </si>
  <si>
    <t>_Pulóver largo de corte regular blanco de hombre H&amp;M</t>
  </si>
  <si>
    <t>YILHM2184</t>
  </si>
  <si>
    <t>YILHM2185</t>
  </si>
  <si>
    <t>YILHM2186</t>
  </si>
  <si>
    <t>_Pulóver ajustado de algodón Pima H&amp;M</t>
  </si>
  <si>
    <t>YILHM2187</t>
  </si>
  <si>
    <t>YILHM2188</t>
  </si>
  <si>
    <t>Pulóver de corte regular negro H&amp;M</t>
  </si>
  <si>
    <t>YILHM2189</t>
  </si>
  <si>
    <t>YILHM2190</t>
  </si>
  <si>
    <t>Pulóver ajustado con cuello en V negro H&amp;M</t>
  </si>
  <si>
    <t>YILHM2191</t>
  </si>
  <si>
    <t>Pulóver estampado con letrero de corte holgado H&amp;M</t>
  </si>
  <si>
    <t>YILHM2192</t>
  </si>
  <si>
    <t>Pulóver estampado de corte holgado negro/new york H&amp;M</t>
  </si>
  <si>
    <t>YILHM2193</t>
  </si>
  <si>
    <t>YILHM2194</t>
  </si>
  <si>
    <t>YILHM2195</t>
  </si>
  <si>
    <t>Pulóver holgado negro/kodak H&amp;M</t>
  </si>
  <si>
    <t>YILHM2196</t>
  </si>
  <si>
    <t>YILHM2197</t>
  </si>
  <si>
    <t>Pulóver ajustado Coolmax negro H&amp;M</t>
  </si>
  <si>
    <t>YILHM2198</t>
  </si>
  <si>
    <t>Pulóver regular fit Coolmax H&amp;M</t>
  </si>
  <si>
    <t>YILHM2199</t>
  </si>
  <si>
    <t>Pulóver ajustado acanalado negro H&amp;M</t>
  </si>
  <si>
    <t>YILHM2200</t>
  </si>
  <si>
    <t>Pulóver oversized de algodón negro H&amp;M</t>
  </si>
  <si>
    <t>YILHM2201</t>
  </si>
  <si>
    <t>YILHM2202</t>
  </si>
  <si>
    <t>Pulóver oversized marrón H&amp;M</t>
  </si>
  <si>
    <t>YILHM2205</t>
  </si>
  <si>
    <t>Pulóver holgado beige claro H&amp;M</t>
  </si>
  <si>
    <t>YILHM2206</t>
  </si>
  <si>
    <t>YILHM2209</t>
  </si>
  <si>
    <t xml:space="preserve">Pantalones de sarga de algodón beige H&amp;M Sin Foto </t>
  </si>
  <si>
    <t>Talla 34x32</t>
  </si>
  <si>
    <t>YILHM2210</t>
  </si>
  <si>
    <t>Jeans suelto Houston azul claro H&amp;M Talla 32x32</t>
  </si>
  <si>
    <t>Talla 32x32</t>
  </si>
  <si>
    <t>YILHM2211</t>
  </si>
  <si>
    <t>Jeans chinos ajustados de algodón negros H&amp;M</t>
  </si>
  <si>
    <t>YILHM2212</t>
  </si>
  <si>
    <t>Jeans ajustados a medida negros H&amp;M</t>
  </si>
  <si>
    <t>Talla 34</t>
  </si>
  <si>
    <t>YILHM2213</t>
  </si>
  <si>
    <t>Pantalones ajustados negros H&amp;M</t>
  </si>
  <si>
    <t>YILHM2214</t>
  </si>
  <si>
    <t>Pantalones ajustados blanco crema H&amp;M</t>
  </si>
  <si>
    <t>YILHM2215</t>
  </si>
  <si>
    <t>Lenceria /hm</t>
  </si>
  <si>
    <t>_Sujetador súper push up blacno H&amp;M</t>
  </si>
  <si>
    <t>Talla 36B</t>
  </si>
  <si>
    <t>YILHM2216</t>
  </si>
  <si>
    <t>_Sujetador súper push up negro H&amp;M</t>
  </si>
  <si>
    <t>YILHM2217</t>
  </si>
  <si>
    <t>_Sujetador Balconette de encaje acolchado beige pálido H&amp;M</t>
  </si>
  <si>
    <t>Talla 36D</t>
  </si>
  <si>
    <t>YILHM2218</t>
  </si>
  <si>
    <t>_Sujetador Push up de microfibra negro H&amp;M</t>
  </si>
  <si>
    <t>Talla 34D</t>
  </si>
  <si>
    <t>YILHM2219</t>
  </si>
  <si>
    <t>YILHM2220</t>
  </si>
  <si>
    <t>_Sujetador Push up de microfibra blanco H&amp;M</t>
  </si>
  <si>
    <t>YILHM2221</t>
  </si>
  <si>
    <t>_Polo de punto de mangas largas negro traslúcido H&amp;M</t>
  </si>
  <si>
    <t>YILHM2222</t>
  </si>
  <si>
    <t>lenceria /hm</t>
  </si>
  <si>
    <t>_Calcetines de mezcla de lana beige oscuro sin foto</t>
  </si>
  <si>
    <t>Talla 36/38</t>
  </si>
  <si>
    <t>YILHM2224</t>
  </si>
  <si>
    <t>Camisa ajustada de hombre negra con botones blancos H&amp;M</t>
  </si>
  <si>
    <t>YILHM2225</t>
  </si>
  <si>
    <t>YILHM2226</t>
  </si>
  <si>
    <t>Camisa blanca de corte ajustado de cuello chino H&amp;M</t>
  </si>
  <si>
    <t>YILHM2227</t>
  </si>
  <si>
    <t>Camisa ajustada de hombre H&amp;M</t>
  </si>
  <si>
    <t>YILHM2228</t>
  </si>
  <si>
    <t>Camisa de ajuste regular mezclilla celeste H&amp;M Sin Foto</t>
  </si>
  <si>
    <t>YILHM2230</t>
  </si>
  <si>
    <t>Camisa de corte regular beige oscuro/rayado H&amp;M</t>
  </si>
  <si>
    <t>YILHM2231</t>
  </si>
  <si>
    <t>Camisa ajustada beige claro rayada H&amp;M</t>
  </si>
  <si>
    <t>YILHM2232</t>
  </si>
  <si>
    <t>Pulóver holgado con estampado blanco/snoopy H&amp;M</t>
  </si>
  <si>
    <t>YILHM2237</t>
  </si>
  <si>
    <t>Short bañador de hombre naranja oscuro/palmeras H&amp;M</t>
  </si>
  <si>
    <t>YILHM2238</t>
  </si>
  <si>
    <t>Short bañador de hombre estampado de hojas H&amp;M</t>
  </si>
  <si>
    <t>YILHM2242</t>
  </si>
  <si>
    <t>YILHM2243</t>
  </si>
  <si>
    <t>YILHM2245</t>
  </si>
  <si>
    <t>YILHM2246</t>
  </si>
  <si>
    <t>Camisa texturizada de corte regular blanco H&amp;M</t>
  </si>
  <si>
    <t>YILHM2247</t>
  </si>
  <si>
    <t>Pantalones de hombre ajustados azul marino H&amp;M</t>
  </si>
  <si>
    <t>Talla 32_M</t>
  </si>
  <si>
    <t>YILHM2248</t>
  </si>
  <si>
    <t>Pantalones de hombre ajustados gris oscuro H&amp;M</t>
  </si>
  <si>
    <t>Talla 29_XS</t>
  </si>
  <si>
    <t>YILHM2249</t>
  </si>
  <si>
    <t>Pantalones de jersey negro de mujer H&amp;M</t>
  </si>
  <si>
    <t>YILHM2251</t>
  </si>
  <si>
    <t>_Top de cuello alto de microfibra blanco H&amp;M</t>
  </si>
  <si>
    <t>YILHM2252</t>
  </si>
  <si>
    <t>Top de cuello alto de microfibra negro H&amp;M</t>
  </si>
  <si>
    <t>YILHM2253</t>
  </si>
  <si>
    <t>Top de medio cuello marrón oscuro H&amp;M Sin Foto</t>
  </si>
  <si>
    <t>YILHM2254</t>
  </si>
  <si>
    <t>Body tanga de cuello cuadrado color crema/rayas negras H&amp;M</t>
  </si>
  <si>
    <t>YILHM2255</t>
  </si>
  <si>
    <t>_Top arrugado de mangas con volantes y lazos delanteros color verde oliva H&amp;M (Sin Fotos)</t>
  </si>
  <si>
    <t>YILHM2257</t>
  </si>
  <si>
    <t xml:space="preserve">Pulóver ajustado de microfibra negro H&amp;M </t>
  </si>
  <si>
    <t>YILHM2258</t>
  </si>
  <si>
    <t>_Top negro de medio cuello acanalado H&amp;M Sin Foto</t>
  </si>
  <si>
    <t>YILHM2261</t>
  </si>
  <si>
    <t>_Enguatada acanalada beige H&amp;M</t>
  </si>
  <si>
    <t>YILHM2262</t>
  </si>
  <si>
    <t>Top de mangas largas con escote de corazón blanco H&amp;M</t>
  </si>
  <si>
    <t>YILHM2263</t>
  </si>
  <si>
    <t>Top de mangas largas de microfibra de escote cuadrado beige claro H&amp;M</t>
  </si>
  <si>
    <t>YILHM2264</t>
  </si>
  <si>
    <t>Top de mangas largas acanalado con ribete de encaje rosa polvoriento H&amp;M</t>
  </si>
  <si>
    <t>YILHM2267</t>
  </si>
  <si>
    <t>Top de mangas largas de algodón negro H&amp;M</t>
  </si>
  <si>
    <t>YILHM2269</t>
  </si>
  <si>
    <t>YILHM2270</t>
  </si>
  <si>
    <t>_Cardigan de punto fino crema/negro con botones dorados de mujer H&amp;M</t>
  </si>
  <si>
    <t>YILHM2271</t>
  </si>
  <si>
    <t>YILHM2273</t>
  </si>
  <si>
    <t>Top de mangas largas de microfibra escote cuadrado blanco H&amp;M</t>
  </si>
  <si>
    <t>YILHM2274</t>
  </si>
  <si>
    <t>Top de cuello cuadrado de microfibra blanco H&amp;M</t>
  </si>
  <si>
    <t>YILHM2276</t>
  </si>
  <si>
    <t>Top ajustado corto de microfibra blanco H&amp;M</t>
  </si>
  <si>
    <t>YILHM2275</t>
  </si>
  <si>
    <t>Top de mangas largas acanalado con ribete de encaje blanco H&amp;M</t>
  </si>
  <si>
    <t>YILHM2277</t>
  </si>
  <si>
    <t>Camisa elástica de mujer blanca H&amp;M</t>
  </si>
  <si>
    <t>YILHM2278</t>
  </si>
  <si>
    <t>YILHM2279</t>
  </si>
  <si>
    <t>Camisa de mujer denim blanca H&amp;M</t>
  </si>
  <si>
    <t>YILHM2280</t>
  </si>
  <si>
    <t>Pantalones de jersey acampanados negro de mujer  H&amp;M</t>
  </si>
  <si>
    <t>YILHM2281</t>
  </si>
  <si>
    <t>_Vestido ajustado largo azul marino H&amp;M Sin Foto</t>
  </si>
  <si>
    <t>YILHM2282</t>
  </si>
  <si>
    <t>Pulóver ajustado corto de microfibra blanco H&amp;M</t>
  </si>
  <si>
    <t>YILHM2283</t>
  </si>
  <si>
    <t>Pulóver de mujer ajustado blanco de microfibra H&amp;M</t>
  </si>
  <si>
    <t>YILHM2284</t>
  </si>
  <si>
    <t>YILHM2287</t>
  </si>
  <si>
    <t>YILHM2288</t>
  </si>
  <si>
    <t>YILHM2289</t>
  </si>
  <si>
    <t>_Top negro de mangas largas acanalado H&amp;M</t>
  </si>
  <si>
    <t>YILHM2290</t>
  </si>
  <si>
    <t>_Pulóver negro ajustado de mujer con letrero Patisserie H&amp;M Sin Foto</t>
  </si>
  <si>
    <t>YILHM2291</t>
  </si>
  <si>
    <t>Top de cuello cuadrado de microfibra negro H&amp;M</t>
  </si>
  <si>
    <t>YILHM2293</t>
  </si>
  <si>
    <t>Pulóver ajustado negro de mujer de microfibra H&amp;M</t>
  </si>
  <si>
    <t>YILHM2294</t>
  </si>
  <si>
    <t>_Pulóver ajustado negro de mujer de microfibra de cuello fino H&amp;M Sin Foto</t>
  </si>
  <si>
    <t>YILHM2295</t>
  </si>
  <si>
    <t>_Top de medio cuello marrón oscuro H&amp;M (Sin Foto)</t>
  </si>
  <si>
    <t>YILHM2297</t>
  </si>
  <si>
    <t>Pulóver de mujer negro oversized H&amp;M</t>
  </si>
  <si>
    <t>YILHM2298</t>
  </si>
  <si>
    <t>YILHM2299</t>
  </si>
  <si>
    <t>Pulóver oversized negro estampado/Mickey Mouse H&amp;M</t>
  </si>
  <si>
    <t>Talla S/M</t>
  </si>
  <si>
    <t>YILHM2300</t>
  </si>
  <si>
    <t xml:space="preserve">Pulóver ajustado corto gris de mujer H&amp;M </t>
  </si>
  <si>
    <t>YILHM2302</t>
  </si>
  <si>
    <t>Pulóver negro de ajuste regular de algón H&amp;M</t>
  </si>
  <si>
    <t>YILHM2303</t>
  </si>
  <si>
    <t>Camiseta sin mangas de corte holgado negra H&amp;M</t>
  </si>
  <si>
    <t>YILHM2304</t>
  </si>
  <si>
    <t>Sandalias con detalle de nudo atadas al tobillo en rosa neon</t>
  </si>
  <si>
    <t>YILHM2305</t>
  </si>
  <si>
    <t>Pulóver blanco de hombre de ajuste regular H&amp;M</t>
  </si>
  <si>
    <t>YILHM2306</t>
  </si>
  <si>
    <t>Polo de ajuste regular azul marino H&amp;M</t>
  </si>
  <si>
    <t>YILHM2307</t>
  </si>
  <si>
    <t>YILHM2308</t>
  </si>
  <si>
    <t>Pulóver estampado de corte holgado blanco/george gas H&amp;M</t>
  </si>
  <si>
    <t>YILHM2309</t>
  </si>
  <si>
    <t>Polo negro de ajuste regular H&amp;M Sin Foto</t>
  </si>
  <si>
    <t>YILHM2310</t>
  </si>
  <si>
    <t>Camisa de  corte regular de cuadros beige claro H&amp;M Sihn Fotos</t>
  </si>
  <si>
    <t>YILHM2311</t>
  </si>
  <si>
    <t>_Camisa de mujer denim gris H&amp;M</t>
  </si>
  <si>
    <t>YILHM2312</t>
  </si>
  <si>
    <t>YILHM2313</t>
  </si>
  <si>
    <t>Camisa de magas largas texturizada de corte regular negra H&amp;M</t>
  </si>
  <si>
    <t>YILHM2314</t>
  </si>
  <si>
    <t>Polo de mujer holgado blanco con rayas azul marino H&amp;M</t>
  </si>
  <si>
    <t>YILHM2315</t>
  </si>
  <si>
    <t xml:space="preserve">Camisa negra de corte ajustado de cuello chino H&amp;M </t>
  </si>
  <si>
    <t>YILHM2316</t>
  </si>
  <si>
    <t>Camisa ajustada azul claro rayado H&amp;M</t>
  </si>
  <si>
    <t>YILHM2317</t>
  </si>
  <si>
    <t>Camisa ajustada azul celeste H&amp;M</t>
  </si>
  <si>
    <t>YILHM2318</t>
  </si>
  <si>
    <t>Camisa ajustada negra H&amp;M</t>
  </si>
  <si>
    <t>YILHM2319</t>
  </si>
  <si>
    <t>YILHM2321</t>
  </si>
  <si>
    <t>Camisa ajustada blanca H&amp;M</t>
  </si>
  <si>
    <t>YILHM2322</t>
  </si>
  <si>
    <t>Camisa ajustada azul celeste/estampada H&amp;M</t>
  </si>
  <si>
    <t>YILHM2323</t>
  </si>
  <si>
    <t>_Top de mangas largas acanalado marrón oscuro H&amp;M</t>
  </si>
  <si>
    <t>YILHM2324</t>
  </si>
  <si>
    <t>_Minifalda negra H&amp;M</t>
  </si>
  <si>
    <t>YILHM2325</t>
  </si>
  <si>
    <t>_Pulóver de mujer de algodón azul grisáceo H&amp;M</t>
  </si>
  <si>
    <t>YILHM2326</t>
  </si>
  <si>
    <t>_Pantalones de pana de pierna ancha beige claro H&amp;M</t>
  </si>
  <si>
    <t>YILHM2327</t>
  </si>
  <si>
    <t>_Top de mangas largas acanalado beige claro melange H&amp;M</t>
  </si>
  <si>
    <t>YILHM2328</t>
  </si>
  <si>
    <t>_Top de mangas largas acanalado color crema H&amp;M</t>
  </si>
  <si>
    <t>YILHM2329</t>
  </si>
  <si>
    <t>_Polo de mujer de mangas largas blanco traslúcido H&amp;M</t>
  </si>
  <si>
    <t>YILHM2330</t>
  </si>
  <si>
    <t>YILHM2331</t>
  </si>
  <si>
    <t>_Top de mangas largas de microfibra escote cuadrado negro H&amp;M</t>
  </si>
  <si>
    <t>YILHM2332</t>
  </si>
  <si>
    <t>_Top de mangas largas de algodón blanco H&amp;M</t>
  </si>
  <si>
    <t>YILHM2333</t>
  </si>
  <si>
    <t>_Top sin mangas de cuello alto simulado brillante gris H&amp;M</t>
  </si>
  <si>
    <t>YILHM2334</t>
  </si>
  <si>
    <t>_Top acanalado escote corazón rosa claro H&amp;M Sin Foto</t>
  </si>
  <si>
    <t>YILHM2335</t>
  </si>
  <si>
    <t>_Top de mangas largas de microfibra color topo oscuro H&amp;M</t>
  </si>
  <si>
    <t>YILHM2336</t>
  </si>
  <si>
    <t>YILHM2337</t>
  </si>
  <si>
    <t>_Pulóver de algodón de mujer beige H&amp;M</t>
  </si>
  <si>
    <t>YILHM2338</t>
  </si>
  <si>
    <t>_Pantalones de pijama azul celeste con rayas H&amp;M</t>
  </si>
  <si>
    <t>YILHM2339</t>
  </si>
  <si>
    <t>_Camiseta sin mangas acanalada de mujer marrón oscuro H&amp;M</t>
  </si>
  <si>
    <t>YILHM2340</t>
  </si>
  <si>
    <t>_Camiseta sin mangas acanalada de mujer verde caqui claro H&amp;M</t>
  </si>
  <si>
    <t>YILHM2341</t>
  </si>
  <si>
    <t>_Camiseta sin mangas acanalada de mujer beige claro H&amp;M</t>
  </si>
  <si>
    <t>YILHM2342</t>
  </si>
  <si>
    <t>_Camiseta sin mangas acanalada de mujer azul celeste H&amp;M</t>
  </si>
  <si>
    <t>YILHM2343</t>
  </si>
  <si>
    <t>_Camiseta sin mangas acanalada de mujer azul grisáceo H&amp;M</t>
  </si>
  <si>
    <t>YILHM2344</t>
  </si>
  <si>
    <t>_Pantalones de vestir hasta el tobillo negro H&amp;M</t>
  </si>
  <si>
    <t>YILHM2345</t>
  </si>
  <si>
    <t>_Falda plisada negra H&amp;M</t>
  </si>
  <si>
    <t>YILHM2346</t>
  </si>
  <si>
    <t>_Pantalones estampados de cebra H&amp;M</t>
  </si>
  <si>
    <t>YILHM2347</t>
  </si>
  <si>
    <t xml:space="preserve">_Pantaloneta de mezcla de lino azul marino H&amp;M </t>
  </si>
  <si>
    <t>YILHM2348</t>
  </si>
  <si>
    <t>_Jeans de pierna acampanada y cintura baja H&amp;M</t>
  </si>
  <si>
    <t>YILHM2349</t>
  </si>
  <si>
    <t>_Jogger negro de pierna ancha H&amp;M</t>
  </si>
  <si>
    <t>YILHM2350</t>
  </si>
  <si>
    <t>_Jeans rectos blancos H&amp;M</t>
  </si>
  <si>
    <t>YILHM2351</t>
  </si>
  <si>
    <t>_Pantalones de vestir cónicos negros H&amp;M</t>
  </si>
  <si>
    <t>YILHM2352</t>
  </si>
  <si>
    <t>_Jeans bajos acampanados azul denim H&amp;M</t>
  </si>
  <si>
    <t>YILHM2353</t>
  </si>
  <si>
    <t>_Joggers de cintura alta gris claro melange H&amp;M</t>
  </si>
  <si>
    <t>YILHM2354</t>
  </si>
  <si>
    <t>_Joggers de cintura alta y patas anchas gris claro melange H&amp;M</t>
  </si>
  <si>
    <t>YILHM2355</t>
  </si>
  <si>
    <t>YILHM2356</t>
  </si>
  <si>
    <t>_Jogger de pata ancha gris melange de mujer H&amp;M</t>
  </si>
  <si>
    <t>YILHM2357</t>
  </si>
  <si>
    <t>_Jogger de hombre de ajuste regular gris melange H&amp;M</t>
  </si>
  <si>
    <t>YILHM2358</t>
  </si>
  <si>
    <t>_Leggings acampanados negros H&amp;M</t>
  </si>
  <si>
    <t>Jeans mom de cintura alta denim gris oscuro de mujer H&amp;M</t>
  </si>
  <si>
    <t>YILHM2359</t>
  </si>
  <si>
    <t>_Pantalones de mujer de vestir color crema H&amp;M</t>
  </si>
  <si>
    <t>YILHM2360</t>
  </si>
  <si>
    <t>_Jogger de mujer de cintura alta negros H&amp;M</t>
  </si>
  <si>
    <t>YILHM2361</t>
  </si>
  <si>
    <t>_Pantalones de vestir bootcut marrón oscuro H&amp;M</t>
  </si>
  <si>
    <t>YILHM2362</t>
  </si>
  <si>
    <t>_Pantalones de vestir bootcut negro H&amp;M</t>
  </si>
  <si>
    <t>YILHM2363</t>
  </si>
  <si>
    <t>_Pantalones de sarga de pierna ancha negros H&amp;M</t>
  </si>
  <si>
    <t>YILHM2364</t>
  </si>
  <si>
    <t>_Pantalones de vestir con botones dorados beige oscuro H&amp;M</t>
  </si>
  <si>
    <t>YILHM2365</t>
  </si>
  <si>
    <t>_Top de mujer de punto fino color crema H&amp;M</t>
  </si>
  <si>
    <t>YILHM2366</t>
  </si>
  <si>
    <t>_Vestido blanco de mangas abombadas de bordado ojal H&amp;M</t>
  </si>
  <si>
    <t>YILHM2368</t>
  </si>
  <si>
    <t>_Vestido arrugado con ribete overlocked beige claro H&amp;M</t>
  </si>
  <si>
    <t>YILHM2369</t>
  </si>
  <si>
    <t>_Vestido de estampado verde con hojas línea A H&amp;M</t>
  </si>
  <si>
    <t>YILHM2370</t>
  </si>
  <si>
    <t>_Vestido largo con detalle de lazo crema/floral H&amp;M</t>
  </si>
  <si>
    <t>YILHM2371</t>
  </si>
  <si>
    <t>_Shorts de mezclilla de  cintura alta azul denim claro H&amp;M</t>
  </si>
  <si>
    <t>YILHM2372</t>
  </si>
  <si>
    <t>_Shorts de mezclilla de  cintura alta  azul denim claro H&amp;M</t>
  </si>
  <si>
    <t>YILHM2373</t>
  </si>
  <si>
    <t>_Shorts de mezclilla de  cintura alta gris oscuro H&amp;M</t>
  </si>
  <si>
    <t>YILHM2374</t>
  </si>
  <si>
    <t>_Shorts de mezclilla de  cintura alta  azul denim H&amp;M</t>
  </si>
  <si>
    <t>Talla  M_6</t>
  </si>
  <si>
    <t>YILHM2375</t>
  </si>
  <si>
    <t>_Saya short de mezcla de lino con botón dorado lateral negra H&amp;M</t>
  </si>
  <si>
    <t>YILHM2376</t>
  </si>
  <si>
    <t>_Saya short de mezcla de lino con botón dorado lateral beige claro H&amp;M</t>
  </si>
  <si>
    <t>YILHM2377</t>
  </si>
  <si>
    <t>_Saya mini short negra con botón dorado H&amp;M</t>
  </si>
  <si>
    <t>YILHM2378</t>
  </si>
  <si>
    <t>_Shorts cortos de mezcla de lino beige claro H&amp;M</t>
  </si>
  <si>
    <t>YILHM2379</t>
  </si>
  <si>
    <t>_Vestido midi con tirantes crema/estampado azul H&amp;M</t>
  </si>
  <si>
    <t>YILHM2380</t>
  </si>
  <si>
    <t>_Top de punto fino verde polvoriento H&amp;M</t>
  </si>
  <si>
    <t>YILHM2381</t>
  </si>
  <si>
    <t>_Vestido rojo línea A H&amp;M</t>
  </si>
  <si>
    <t>YILHM2382</t>
  </si>
  <si>
    <t>YILHM2383</t>
  </si>
  <si>
    <t>_Vestido negro satinado de tirantes finos H&amp;M (Sin Foto)</t>
  </si>
  <si>
    <t>YILHM2384</t>
  </si>
  <si>
    <t>_Blusa de manga globo estampado verde/crema  H&amp;M</t>
  </si>
  <si>
    <t>YILHM2385</t>
  </si>
  <si>
    <t>_Chaleco de traje beige claro con botones nacarados H&amp;M</t>
  </si>
  <si>
    <t>YILHM2386</t>
  </si>
  <si>
    <t>YILHM2387</t>
  </si>
  <si>
    <t>_Chaleco de suéter de mezcla rojo H&amp;M</t>
  </si>
  <si>
    <t>YILHM2388</t>
  </si>
  <si>
    <t>_Chaleco de suéter de color crema H&amp;M</t>
  </si>
  <si>
    <t>YILHM2389</t>
  </si>
  <si>
    <t>_Top corto de mezclilla color crema H&amp;M</t>
  </si>
  <si>
    <t>YILHM2390</t>
  </si>
  <si>
    <t>YILHM2391</t>
  </si>
  <si>
    <t>_Camisa de mujer de lino blanca H&amp;M</t>
  </si>
  <si>
    <t>YILHM2392</t>
  </si>
  <si>
    <t>_Falda midi negra satinada H&amp;M</t>
  </si>
  <si>
    <t>YILHM2393</t>
  </si>
  <si>
    <t>_Falda midi amarilla satinada H&amp;M</t>
  </si>
  <si>
    <t>YILHM2394</t>
  </si>
  <si>
    <t>_Blusa de manga corta blanca cuello V H&amp;M (Sin Foto)</t>
  </si>
  <si>
    <t>YILHM2395</t>
  </si>
  <si>
    <t>_Blusa sin mangas de medio cuello verde caqui H&amp;M (Sin Foto)</t>
  </si>
  <si>
    <t>YILHM2396</t>
  </si>
  <si>
    <t>_Pulóver de mujer de algodón blanco/rayas azul marino H&amp;M</t>
  </si>
  <si>
    <t>YILHM2397</t>
  </si>
  <si>
    <t>_Top con cuello de barco negro H&amp;M</t>
  </si>
  <si>
    <t>YILHM2398</t>
  </si>
  <si>
    <t>YILHM2399</t>
  </si>
  <si>
    <t>_Blusa de mangas globo estampado beige claro/negro H&amp;M</t>
  </si>
  <si>
    <t>YILHM2400</t>
  </si>
  <si>
    <t>_Blusa de popelina beige claro floral H&amp;M</t>
  </si>
  <si>
    <t>YILHM2401</t>
  </si>
  <si>
    <t>_Top de mujer de jersey gofre negro H&amp;M</t>
  </si>
  <si>
    <t>YILHM2402</t>
  </si>
  <si>
    <t>_Camisa de mujer corta con detalle de cordón negra H&amp;M</t>
  </si>
  <si>
    <t>YILHM2403</t>
  </si>
  <si>
    <t>_Blusa de algodón con cuello de volantes blanca H&amp;M</t>
  </si>
  <si>
    <t>YILHM2404</t>
  </si>
  <si>
    <t>_Blusa de algodón blanca con detalle de lazo H&amp;M</t>
  </si>
  <si>
    <t>YILHM2405</t>
  </si>
  <si>
    <t>_Blusa con encaje blanca H&amp;M</t>
  </si>
  <si>
    <t>YILHM2406</t>
  </si>
  <si>
    <t>_Falda larga satinada beige claro H&amp;M</t>
  </si>
  <si>
    <t>YILHM2407</t>
  </si>
  <si>
    <t>_Vestido negro estamapado flores blancas microfibra H&amp;M (Sin Foto)</t>
  </si>
  <si>
    <t>YILHM2408</t>
  </si>
  <si>
    <t>_Top de jersey gofre beige H&amp;M</t>
  </si>
  <si>
    <t>SQ27913291</t>
  </si>
  <si>
    <t>YILHM2409</t>
  </si>
  <si>
    <t>_Saya corta de vuelos blanca H&amp;M (SIN FOTO)</t>
  </si>
  <si>
    <t>YILHM2410</t>
  </si>
  <si>
    <t>_Falda de crepé con cintura smocked color crema H&amp;M</t>
  </si>
  <si>
    <t>YILHM2411</t>
  </si>
  <si>
    <t>_Top acanalado con ribete de encaje blanco H&amp;M</t>
  </si>
  <si>
    <t>YILHM2412</t>
  </si>
  <si>
    <t>_Top bustier de mezclilla H&amp;M</t>
  </si>
  <si>
    <t>YILHM2413</t>
  </si>
  <si>
    <t>_Bañador con copa acolchada estampado azul y blanco H&amp;M</t>
  </si>
  <si>
    <t>YILHM2414</t>
  </si>
  <si>
    <t>_Chaleco de traje negro de mujer H&amp;M</t>
  </si>
  <si>
    <t>YILHM2415</t>
  </si>
  <si>
    <t>_Cardigán ajustado negro acanalado H&amp;M</t>
  </si>
  <si>
    <t>YILHM2416</t>
  </si>
  <si>
    <t>_Top estilo corset negro H&amp;M</t>
  </si>
  <si>
    <t>YILHM2417</t>
  </si>
  <si>
    <t>_Chaleco de jersey negro con botones dorados H&amp;M</t>
  </si>
  <si>
    <t>YILHM2418</t>
  </si>
  <si>
    <t>_Top jersey gofre negro H&amp;M</t>
  </si>
  <si>
    <t>YILHM2419</t>
  </si>
  <si>
    <t xml:space="preserve">_Minifalda blanca con rayas negras H&amp;M </t>
  </si>
  <si>
    <t>YILHM2420</t>
  </si>
  <si>
    <t>_Vestido de algodón negro con estamapado de hojas blancas H&amp;M</t>
  </si>
  <si>
    <t>YILHM2421</t>
  </si>
  <si>
    <t>_Blusa-Camisa de tela viscosa y algodón con estampado de hojas H&amp;M</t>
  </si>
  <si>
    <t>YILHM2423</t>
  </si>
  <si>
    <t>_Top con manga globo azul polvoriento H&amp;M</t>
  </si>
  <si>
    <t>YILHM2424</t>
  </si>
  <si>
    <t>_Top de punto fino celeste H&amp;M</t>
  </si>
  <si>
    <t>YILHM2425</t>
  </si>
  <si>
    <t>_Camisa de popelina blanca con rayas negras H&amp;M</t>
  </si>
  <si>
    <t xml:space="preserve"> Talla L</t>
  </si>
  <si>
    <t>YILHM2426</t>
  </si>
  <si>
    <t>_Chaleco de traje beige pálido H&amp;M</t>
  </si>
  <si>
    <t>YILHM2427</t>
  </si>
  <si>
    <t>_Vestido de sarga drapeado negro H&amp;M</t>
  </si>
  <si>
    <t>YILHM2428</t>
  </si>
  <si>
    <t>_Top sin mangas de cintura cónica blanco H&amp;M</t>
  </si>
  <si>
    <t>YILHM2429</t>
  </si>
  <si>
    <t>_Chaleco de suéter con botones en la parte delantera negro H&amp;M</t>
  </si>
  <si>
    <t>YILHM2430</t>
  </si>
  <si>
    <t>_Cardigán de punto con botones plateados color crema H&amp;M</t>
  </si>
  <si>
    <t>YILHM2431</t>
  </si>
  <si>
    <t>_Camisa de punto de manga corta rosa claro H&amp;M</t>
  </si>
  <si>
    <t>YILHM2432</t>
  </si>
  <si>
    <t>_Vestido negro con detalle de lazo en la espalda H&amp;M</t>
  </si>
  <si>
    <t>YILHM2433</t>
  </si>
  <si>
    <t>_Falda corta línea A azul marino H&amp;M Talla M_6</t>
  </si>
  <si>
    <t>YILHM2434</t>
  </si>
  <si>
    <t>_Falda vaquera de mezclilla color crema H&amp;M Talla XS_0</t>
  </si>
  <si>
    <t>YILHM2435</t>
  </si>
  <si>
    <t>_Camisa de mezcla de lino de manga corta de corte regular azul marino H&amp;M Talla  XL</t>
  </si>
  <si>
    <t>Talla  XL</t>
  </si>
  <si>
    <t>YILHM2436</t>
  </si>
  <si>
    <t>_Camisa de resort acanalada de corte holgado beige verdoso H&amp;M Talla L</t>
  </si>
  <si>
    <t>YILHM2437</t>
  </si>
  <si>
    <t>_Camisa oxford de corte regular negra H&amp;M Talla S</t>
  </si>
  <si>
    <t>YILHM2438</t>
  </si>
  <si>
    <t>_Camisa de mezcla modal negra con botones blancos H&amp;M Talla S</t>
  </si>
  <si>
    <t>YILHM2439</t>
  </si>
  <si>
    <t>_Camisa resort con textura de corte regular azul claro/rayado H&amp;M Talla XL</t>
  </si>
  <si>
    <t>YILHM2440</t>
  </si>
  <si>
    <t>_Camisa de manga corta de corte relajado blanca H&amp;M Talla M</t>
  </si>
  <si>
    <t>YILHM2441</t>
  </si>
  <si>
    <t>_Camisa resort con textura de ajuste regular blanca H&amp;M Talla XL</t>
  </si>
  <si>
    <t>YILHM2442</t>
  </si>
  <si>
    <t>_Polo de hombre blanco de ajuste regular H&amp;M (SIN FOTO)</t>
  </si>
  <si>
    <t>YILHM2443</t>
  </si>
  <si>
    <t>_Pulóver holgado negro Coolmax H&amp;M</t>
  </si>
  <si>
    <t>YILHM2444</t>
  </si>
  <si>
    <t>_Camisa de mezcla de lino de manga corta beige claro H&amp;M Talla S</t>
  </si>
  <si>
    <t>YILHM2445</t>
  </si>
  <si>
    <t>_Camisa negra de ajuste regular de gran calidad H&amp;M (SIN FOTOS)</t>
  </si>
  <si>
    <t>YILHM0343</t>
  </si>
  <si>
    <t>Maxi vestido rojo borgoña de escote profundo y diseño calado con adorno metálico SHEIN</t>
  </si>
  <si>
    <t>YILHM2446</t>
  </si>
  <si>
    <t>_Pulóver oversize blanco de hombre H&amp;M</t>
  </si>
  <si>
    <t>YILHM2447</t>
  </si>
  <si>
    <t>_Top mangas largas blanco traslúcido H&amp;M</t>
  </si>
  <si>
    <t>YILHM2448</t>
  </si>
  <si>
    <t>_Polo de punto de mangas largas negro H&amp;M</t>
  </si>
  <si>
    <t>YILHM2449</t>
  </si>
  <si>
    <t>_Top de mangas largas de algodón negro H&amp;M</t>
  </si>
  <si>
    <t>YILHM2452</t>
  </si>
  <si>
    <t>_Pulóver de mujer de algodón blanco H&amp;M</t>
  </si>
  <si>
    <t>YILHM2453</t>
  </si>
  <si>
    <t>_Top negro de cuello cuadrado H&amp;M</t>
  </si>
  <si>
    <t>YILHM2454</t>
  </si>
  <si>
    <t>_Pulóver de mujer negro oversized H&amp;M</t>
  </si>
  <si>
    <t>YILHM2455</t>
  </si>
  <si>
    <t>_Pulóver de mujer de algodón negro de cuello ajustado H&amp;M</t>
  </si>
  <si>
    <t>YILHM2456</t>
  </si>
  <si>
    <t>_Pulóver ajustado con cuello V negro H&amp;M</t>
  </si>
  <si>
    <t>YILHM2457</t>
  </si>
  <si>
    <t>_Pulóver ajustado Coolmax negro H&amp;M</t>
  </si>
  <si>
    <t>YILHM2458</t>
  </si>
  <si>
    <t>_Pulóver regular fit beige claro H&amp;M</t>
  </si>
  <si>
    <t>YILHM2459</t>
  </si>
  <si>
    <t>_Pulóver loose fit blanco de hombre H&amp;M</t>
  </si>
  <si>
    <t>YILHM2460</t>
  </si>
  <si>
    <t>_Pulóver de hombre oversized de gran calidad blanco H&amp;M</t>
  </si>
  <si>
    <t>YILHM2461</t>
  </si>
  <si>
    <t>_Pulóver holgado con estampado blanco/snoopy H&amp;M</t>
  </si>
  <si>
    <t>YILHM2462</t>
  </si>
  <si>
    <t>_Pulóver estampado de corte holgado beige claro H&amp;M</t>
  </si>
  <si>
    <t>YILHM2463</t>
  </si>
  <si>
    <t>_Pulóver blanco de hombre de ajuste regular cuello V H&amp;M</t>
  </si>
  <si>
    <t>YILHM2464</t>
  </si>
  <si>
    <t>_Pulóver de ajuste slim fit gris melange de hombre H&amp;M</t>
  </si>
  <si>
    <t>YILHM2465</t>
  </si>
  <si>
    <t>YILHM2466</t>
  </si>
  <si>
    <t>YILHM2467</t>
  </si>
  <si>
    <t>_Polo slim fit de hombre negro H&amp;M</t>
  </si>
  <si>
    <t>YILHM2468</t>
  </si>
  <si>
    <t>_Top negro con cuello V y mangas cortas H&amp;M (SIN FOTO)</t>
  </si>
  <si>
    <t>YILHM2469</t>
  </si>
  <si>
    <t>_Pulóver estampado con letrero de corte holgado H&amp;M</t>
  </si>
  <si>
    <t>YILHM2470</t>
  </si>
  <si>
    <t>_Pulóver holgado negro de hombre H&amp;M</t>
  </si>
  <si>
    <t>YILHM2471</t>
  </si>
  <si>
    <t>_Pulóver estampado de corte holgado negro/new york H&amp;M</t>
  </si>
  <si>
    <t>YILHM2472</t>
  </si>
  <si>
    <t>_Pulóver regular fit marrón oscuro H&amp;M</t>
  </si>
  <si>
    <t>YILHM2473</t>
  </si>
  <si>
    <t>_Pulóver lavado con corte boxy color crema H&amp;M</t>
  </si>
  <si>
    <t>YILHM2474</t>
  </si>
  <si>
    <t>_Camiseta de hombre de canalé ajustada negra H&amp;M</t>
  </si>
  <si>
    <t>YILHM2475</t>
  </si>
  <si>
    <t>YILHM2476</t>
  </si>
  <si>
    <t>_Camiseta desmangada marrón H&amp;M</t>
  </si>
  <si>
    <t>YILHM2477</t>
  </si>
  <si>
    <t>YILHM2478</t>
  </si>
  <si>
    <t>_Minifalda de cuero beige claro y detalle de botones dorados H&amp;M</t>
  </si>
  <si>
    <t>YILHM2479</t>
  </si>
  <si>
    <t>_Jeans chinos ajustados de algodón negros H&amp;M</t>
  </si>
  <si>
    <t>Talla 36x32</t>
  </si>
  <si>
    <t>YILHM2480</t>
  </si>
  <si>
    <t>_Pantalones negros de mujer de vestir H&amp;M</t>
  </si>
  <si>
    <t>YILHM2481</t>
  </si>
  <si>
    <t>_Pantalones marrón de mujer de vestir H&amp;M</t>
  </si>
  <si>
    <t>YILHM2482</t>
  </si>
  <si>
    <t>_Pantalones de mujer de pata ancha blanco con rayas azul oscuro H&amp;M</t>
  </si>
  <si>
    <t>YILHM2483</t>
  </si>
  <si>
    <t>_Pantalones devestir de mujer color crema H&amp;M</t>
  </si>
  <si>
    <t>YILHM2484</t>
  </si>
  <si>
    <t>_Pantalones devestir de mujer verde caqui H&amp;M</t>
  </si>
  <si>
    <t>YILHM2485</t>
  </si>
  <si>
    <t>YILHM2486</t>
  </si>
  <si>
    <t>_Jeans de mujer bajos rectos negros engomados H&amp;M</t>
  </si>
  <si>
    <t>YILHM2488</t>
  </si>
  <si>
    <t>_Pulóver de mujer acanalado blanco H&amp;M (SIN FOTOS)</t>
  </si>
  <si>
    <t>YILHM2489</t>
  </si>
  <si>
    <t>_Pulóver negro de mujer de microfibra H&amp;M (SIN FOTOS)</t>
  </si>
  <si>
    <t>YILHM2490</t>
  </si>
  <si>
    <t>_Pulóver de mujer de algodón negro H&amp;M</t>
  </si>
  <si>
    <t>BU043520</t>
  </si>
  <si>
    <t>Sandalias naranjas espadriles de saco atadas con hebilla al tobillo - Talla 38</t>
  </si>
  <si>
    <t>YILHM2492</t>
  </si>
  <si>
    <t>_Vestido camisero de viscosa blanco/azul estampado de hojas H&amp;M</t>
  </si>
  <si>
    <t>YILHM2493</t>
  </si>
  <si>
    <t>_Vestido de viscosa estampado negro y blanco floral H&amp;M</t>
  </si>
  <si>
    <t>YILHM2494</t>
  </si>
  <si>
    <t>_Vestido con cinturón de corbata estampado negro paisley H&amp;M</t>
  </si>
  <si>
    <t>YILHM2495</t>
  </si>
  <si>
    <t>YILHM2496</t>
  </si>
  <si>
    <t>_Blusa con volantes negra H&amp;M</t>
  </si>
  <si>
    <t>YILHM2497</t>
  </si>
  <si>
    <t>YILHM2498</t>
  </si>
  <si>
    <t>_Blusa de medio cuello y mangas cortas estampado de leopardo H&amp;M (SIN FOTO)</t>
  </si>
  <si>
    <t>YILHM2500</t>
  </si>
  <si>
    <t>_Camiseta de mujer sin mangas acanalada blanca H&amp;M</t>
  </si>
  <si>
    <t>YILHM2501</t>
  </si>
  <si>
    <t>_Camiseta de mujer sin mangas acanalada gris melange H&amp;M</t>
  </si>
  <si>
    <t>YILHM2502</t>
  </si>
  <si>
    <t>_Camiseta desmangada de mujer gris melange H&amp;M (SIN FOTO)</t>
  </si>
  <si>
    <t>YILHM2503</t>
  </si>
  <si>
    <t>_Sujetador balconette de encaje acolchado negro H&amp;M</t>
  </si>
  <si>
    <t>YILHM2504</t>
  </si>
  <si>
    <t>_Mini falda negra con estampado beige H&amp;M</t>
  </si>
  <si>
    <t>YILHM2505</t>
  </si>
  <si>
    <t>_Saya short de mezclilla color denim H&amp;M (SIN FOTO)</t>
  </si>
  <si>
    <t>YILHM2506</t>
  </si>
  <si>
    <t>YILHM2507</t>
  </si>
  <si>
    <t>YILHM2508</t>
  </si>
  <si>
    <t>YILHM2509</t>
  </si>
  <si>
    <t>YILHM2510</t>
  </si>
  <si>
    <t>_Mini falda negra de mujer con abertura en la pierna H&amp;M</t>
  </si>
  <si>
    <t>YILHM2511</t>
  </si>
  <si>
    <t>YILHM2512</t>
  </si>
  <si>
    <t>YILHM2513</t>
  </si>
  <si>
    <t>_Mini falda negra con detalle de piedras H&amp;M</t>
  </si>
  <si>
    <t>YILHM2514</t>
  </si>
  <si>
    <t>_Mini falda negra de vinil H&amp;M</t>
  </si>
  <si>
    <t>YILHM2515</t>
  </si>
  <si>
    <t>YILHM2516</t>
  </si>
  <si>
    <t>_Pantalones de hombre ajustados de 5 bolsillos gris oscuro H&amp;M</t>
  </si>
  <si>
    <t>YILHM2517</t>
  </si>
  <si>
    <t>_Jeans relajados de hombre negro H&amp;M</t>
  </si>
  <si>
    <t>YILHM2518</t>
  </si>
  <si>
    <t>Talla 28x32</t>
  </si>
  <si>
    <t>YILHM2519</t>
  </si>
  <si>
    <t>_Jeans de hombre ajustados negros H&amp;M</t>
  </si>
  <si>
    <t>YILHM2520</t>
  </si>
  <si>
    <t>YILHM2521</t>
  </si>
  <si>
    <t>_Jeans de hombre de ajuste regular rectos negros H&amp;M</t>
  </si>
  <si>
    <t>YILHM2522</t>
  </si>
  <si>
    <t>_Pantalones de hombres  de chándal holgados negros H&amp;M</t>
  </si>
  <si>
    <t>YILHM2523</t>
  </si>
  <si>
    <t>_Pantalones de hombres cargo negros H&amp;M</t>
  </si>
  <si>
    <t>YILHM2524</t>
  </si>
  <si>
    <t>_Pantalones de hombre de vestir slim fit negros H&amp;M</t>
  </si>
  <si>
    <t>Talla 30</t>
  </si>
  <si>
    <t>YILHM2525</t>
  </si>
  <si>
    <t>Talla 31</t>
  </si>
  <si>
    <t>YILHM2526</t>
  </si>
  <si>
    <t>_Pantalones de hombre de sarga ajustados azul marino H&amp;M</t>
  </si>
  <si>
    <t>YILHM2527</t>
  </si>
  <si>
    <t>_Jeans de hombre ajustados azul denim oscuro H&amp;M</t>
  </si>
  <si>
    <t>YILHM2528</t>
  </si>
  <si>
    <t>_Pantalón de hombre de vestir gris melange H&amp;M</t>
  </si>
  <si>
    <t xml:space="preserve">Talla 32 </t>
  </si>
  <si>
    <t>YILHM2529</t>
  </si>
  <si>
    <t>_Falda midi marrón H&amp;M (SIN FOTO)</t>
  </si>
  <si>
    <t>YILHM2530</t>
  </si>
  <si>
    <t>_Jeans de hombre holgados gris denim H&amp;M</t>
  </si>
  <si>
    <t>YILHM2531</t>
  </si>
  <si>
    <t>_Jeans de hombre de ajuste regular Lombard azul denim H&amp;M</t>
  </si>
  <si>
    <t>YILHM2532</t>
  </si>
  <si>
    <t>_Jeans de hombre holgados Fairfax azul denim pálido H&amp;M</t>
  </si>
  <si>
    <t>YILHM2534</t>
  </si>
  <si>
    <t>Vestido de ganchillo ajustado de espalda cruzada ajustable</t>
  </si>
  <si>
    <t>YILHM2535</t>
  </si>
  <si>
    <t>YILHM2536</t>
  </si>
  <si>
    <t>YILHM2537</t>
  </si>
  <si>
    <t>YILHM2538</t>
  </si>
  <si>
    <t>Bolso de playa tejido con diseño elegante y accesorio</t>
  </si>
  <si>
    <t>YILHM2539</t>
  </si>
  <si>
    <t xml:space="preserve">Traje de baño elegante negro casual unicolor con adorno en tendencia </t>
  </si>
  <si>
    <t>YILHM2540</t>
  </si>
  <si>
    <t>YILHM2541</t>
  </si>
  <si>
    <t>YILHM2542</t>
  </si>
  <si>
    <t>Traje de baño de una sola pieza unicolor y diseño elegante con abertura</t>
  </si>
  <si>
    <t>YILHM2543</t>
  </si>
  <si>
    <t>YILHM2544</t>
  </si>
  <si>
    <t>YILHM2545</t>
  </si>
  <si>
    <t>bolsos /tallas-medianas</t>
  </si>
  <si>
    <t>Bolso de cubo de lona con paneles de moda y correa de dos colores</t>
  </si>
  <si>
    <t>YILHM2546</t>
  </si>
  <si>
    <t>Bolsa de cubo en tendencia de estilo casual y versátil marrón chocalate</t>
  </si>
  <si>
    <t>YILHM2547</t>
  </si>
  <si>
    <t>Bolsa de cubo con asa superior elegante de gran capacidad azul</t>
  </si>
  <si>
    <t>YILHM2548</t>
  </si>
  <si>
    <t>Bolsa de hombro tipo cubo elegante casual unicolor blanco crema</t>
  </si>
  <si>
    <t>YILHM2549</t>
  </si>
  <si>
    <t xml:space="preserve">Bolso de mano estilo coreano negro con cordón para mujer </t>
  </si>
  <si>
    <t>YILHM2550</t>
  </si>
  <si>
    <t>YILHM2551</t>
  </si>
  <si>
    <t>YILHM2552</t>
  </si>
  <si>
    <t xml:space="preserve">Sandalias de plataformas de saco con detalle de silicona </t>
  </si>
  <si>
    <t>Talla 9_39/40</t>
  </si>
  <si>
    <t>YILHM2553</t>
  </si>
  <si>
    <t>Talla 8_38/39</t>
  </si>
  <si>
    <t>YILHM2554</t>
  </si>
  <si>
    <t>Talla 7_37/38</t>
  </si>
  <si>
    <t>YILHM2555</t>
  </si>
  <si>
    <t>Talla 6_36/37</t>
  </si>
  <si>
    <t>YILHM2558</t>
  </si>
  <si>
    <t>Sandalias prácticas negras  de plataforma con hebillas doradas</t>
  </si>
  <si>
    <t>Talla 9_40</t>
  </si>
  <si>
    <t>YILHM2559</t>
  </si>
  <si>
    <t>Sandalias prácticas beige de plataforma con hebillas doradas</t>
  </si>
  <si>
    <t>Talla 7_38</t>
  </si>
  <si>
    <t>YILHM2560</t>
  </si>
  <si>
    <t>Talla 8_39</t>
  </si>
  <si>
    <t>YILHM2561</t>
  </si>
  <si>
    <t>YILHM2562</t>
  </si>
  <si>
    <t>Sandalias de tacón de punta fina beige con detalle de rosa de saco</t>
  </si>
  <si>
    <t>Talla 6.5_37.5</t>
  </si>
  <si>
    <t>YILHM2563</t>
  </si>
  <si>
    <t>YILHM2564</t>
  </si>
  <si>
    <t>Sandalias negras de tiras anudadas de punta cuadrada</t>
  </si>
  <si>
    <t>YILHM2565</t>
  </si>
  <si>
    <t>YILHM2566</t>
  </si>
  <si>
    <t>Talla 7.5_38.5</t>
  </si>
  <si>
    <t>YILHM2567</t>
  </si>
  <si>
    <t>Sandalias negras con plataforma anudadas con detalle trenzado</t>
  </si>
  <si>
    <t>YILHM2568</t>
  </si>
  <si>
    <t>YILHM2569</t>
  </si>
  <si>
    <t xml:space="preserve">Sandalias de tacón fino negros con detalles de pedreria </t>
  </si>
  <si>
    <t>YILHM2570</t>
  </si>
  <si>
    <t>YILHM2571</t>
  </si>
  <si>
    <t>YILHM2572</t>
  </si>
  <si>
    <t>Sandalias cruzadas con plataforma y detalle de hebilla plateada de gran comodidad</t>
  </si>
  <si>
    <t>Talla 6_35</t>
  </si>
  <si>
    <t>YILHM2573</t>
  </si>
  <si>
    <t>Talla 6.5_36</t>
  </si>
  <si>
    <t>YILHM2574</t>
  </si>
  <si>
    <t>Talla 7_37</t>
  </si>
  <si>
    <t>YILHM2575</t>
  </si>
  <si>
    <t>Talla 7.5_37.5</t>
  </si>
  <si>
    <t>YILHM2576</t>
  </si>
  <si>
    <t>Sandalias de plataforma negras con detalle de hebilla cuadrada dorada</t>
  </si>
  <si>
    <t>Talla 6_37</t>
  </si>
  <si>
    <t>YILHM2577</t>
  </si>
  <si>
    <t xml:space="preserve">Sandalias bajas con adorno textil entrelazado color salmón </t>
  </si>
  <si>
    <t>YILHM2578</t>
  </si>
  <si>
    <t>YILHM2579</t>
  </si>
  <si>
    <t>Sandalias de tacón redondo trenzadas con detalle de hebilla marmoleada</t>
  </si>
  <si>
    <t>YILHM2580</t>
  </si>
  <si>
    <t>YILHM2581</t>
  </si>
  <si>
    <t>YILHM2582</t>
  </si>
  <si>
    <t>Pantaloneta de lino estilo jogger blanca</t>
  </si>
  <si>
    <t>YILHM2583</t>
  </si>
  <si>
    <t>Vestido maxi blanco de vuelos y espalda cruzada</t>
  </si>
  <si>
    <t>YILHM2584</t>
  </si>
  <si>
    <t xml:space="preserve">_Sandalias bajas de crochet rosa oscuro </t>
  </si>
  <si>
    <t>YILHM2585</t>
  </si>
  <si>
    <t xml:space="preserve">_Sandalias prácticas bajas blancas </t>
  </si>
  <si>
    <t>Talla 7_36</t>
  </si>
  <si>
    <t>YILHM2586</t>
  </si>
  <si>
    <t>_Sandalias planas negras ahorcadas en el tobillo con  detalles plateados</t>
  </si>
  <si>
    <t>YILHM2587</t>
  </si>
  <si>
    <t>_Sandalias planas carmelitas con adornos de piedras de colores</t>
  </si>
  <si>
    <t>YILHM2588</t>
  </si>
  <si>
    <t xml:space="preserve">_Sandalias bajas estilo Hermes doradas </t>
  </si>
  <si>
    <t>YILHM2589</t>
  </si>
  <si>
    <t>_Sandalias bajas color rosa oscuro con letrero Miami de cuentas verdes</t>
  </si>
  <si>
    <t>Talla 5.5_35</t>
  </si>
  <si>
    <t>YILHM2590</t>
  </si>
  <si>
    <t>_Sandalias planas blancas tornasol con detalles de piedras blancas</t>
  </si>
  <si>
    <t>YILHM2591</t>
  </si>
  <si>
    <t>_Sandalias bajas doradas de saco</t>
  </si>
  <si>
    <t>YILHM2592</t>
  </si>
  <si>
    <t>_Sandalias bajas con diseño estilo Hermes de crochet rosa claro</t>
  </si>
  <si>
    <t>YILHM2593</t>
  </si>
  <si>
    <t xml:space="preserve">_Sandalias bajas negras y blancas estilo crochet con detalle de rosa </t>
  </si>
  <si>
    <t>YILHM2594</t>
  </si>
  <si>
    <t>_Sandalias de tacón cuadrado de saco con detalles de perlas pequeñas</t>
  </si>
  <si>
    <t>Talla 6_36</t>
  </si>
  <si>
    <t>YILHM2595</t>
  </si>
  <si>
    <t>_Sandalias plateadas de tacón fino con tiras atadas y detalle de pequeñas mariposas</t>
  </si>
  <si>
    <t>Talla 7_36.5</t>
  </si>
  <si>
    <t>YILHM2596</t>
  </si>
  <si>
    <t>_Sandalias plateadas de tacón y punta fina</t>
  </si>
  <si>
    <t>YILHM2597</t>
  </si>
  <si>
    <t>_Sandalias verde limón de plataforma negra cruzadas con hebillas doradas</t>
  </si>
  <si>
    <t>YILHM2598</t>
  </si>
  <si>
    <t>_Sandalias blancas de plataforma negra con tiras cruzadas y detalles de tachuelas plateadas</t>
  </si>
  <si>
    <t>YILHM2599</t>
  </si>
  <si>
    <t>_Sandalias marrón bajas con suela de saco y lazo delantero</t>
  </si>
  <si>
    <t>YILHM2600</t>
  </si>
  <si>
    <t xml:space="preserve">_Pulóver de canalé azul marino con rayas blancas H&amp;M </t>
  </si>
  <si>
    <t>YILHM2601</t>
  </si>
  <si>
    <t>_Pulóver de algodón ajustado azul grisáceo H&amp;M (SIN FOTO)</t>
  </si>
  <si>
    <t>YILHM2602</t>
  </si>
  <si>
    <t>_Pulóver acanalado beige con botones nacarados H&amp;M</t>
  </si>
  <si>
    <t>YILHM2603</t>
  </si>
  <si>
    <t>_Pulóver de mujer beige de algodón H&amp;M</t>
  </si>
  <si>
    <t>YILHM2604</t>
  </si>
  <si>
    <t>_Pulóver de mujer de microfibra rosa claro H&amp;M (Sin Foto)</t>
  </si>
  <si>
    <t>YILHM2605</t>
  </si>
  <si>
    <t>_Pulóver de mujer blanco con bordes azul marino Lucky Stars</t>
  </si>
  <si>
    <t>YILHM2606</t>
  </si>
  <si>
    <t>_Top acanalado blanco con rayas azul con escote corazón H&amp;M (SIN FOTO)</t>
  </si>
  <si>
    <t>YILHM2607</t>
  </si>
  <si>
    <t>_Pulóver de mujer acanalado corto blanco H&amp;M (SIN FOTO)</t>
  </si>
  <si>
    <t>YILHM2608</t>
  </si>
  <si>
    <t>_Pulóver blanco de mujer de microfibra H&amp;M</t>
  </si>
  <si>
    <t>YILHM2609</t>
  </si>
  <si>
    <t>_Pulóver blanco de mujer de algodón H&amp;M</t>
  </si>
  <si>
    <t>YILHM2610</t>
  </si>
  <si>
    <t>_Pulóver de mujer blanco acanalado H&amp;M</t>
  </si>
  <si>
    <t>YILHM2611</t>
  </si>
  <si>
    <t>_Top acanalado con escote cuadrado y mangas cortas blanco H&amp;M (SIN FOTO)</t>
  </si>
  <si>
    <t>YILHM2612</t>
  </si>
  <si>
    <t>_Pulóver de mujer de algodón blanco Dua Lipa H&amp;m</t>
  </si>
  <si>
    <t>YILHM2613</t>
  </si>
  <si>
    <t>_Pulóver blanco de algodón Billie Eilish H&amp;M</t>
  </si>
  <si>
    <t>YILHM2614</t>
  </si>
  <si>
    <t xml:space="preserve">_Pulóver blanco con rayas azules de algodón H&amp;M </t>
  </si>
  <si>
    <t>YILHM2615</t>
  </si>
  <si>
    <t xml:space="preserve">_Sandalias de tacón y punta fina marrón oscuro </t>
  </si>
  <si>
    <t>YILHM0288</t>
  </si>
  <si>
    <t>Pulóver de algodón de mujer negro H&amp;M</t>
  </si>
  <si>
    <t>YILHM2616</t>
  </si>
  <si>
    <t>_Pullover slim fit verde oscuro algodón Marca H&amp;M</t>
  </si>
  <si>
    <t>YILHM2617</t>
  </si>
  <si>
    <t>YILHM2618</t>
  </si>
  <si>
    <t>_Vestido negro de manga corta H&amp;M</t>
  </si>
  <si>
    <t>YILHM2619</t>
  </si>
  <si>
    <t>_Pantalones de mezcla de lino blancos de patas anchas H&amp;M</t>
  </si>
  <si>
    <t>YILHM2620</t>
  </si>
  <si>
    <t>_Pantalones de mezcla de lino negros de patas anchas H&amp;M</t>
  </si>
  <si>
    <t>YILHM2621</t>
  </si>
  <si>
    <t>_Pantalones cortos de mezcla de lino azul marinos H&amp;M</t>
  </si>
  <si>
    <t>YILHM2622</t>
  </si>
  <si>
    <t>_Cardigán de punto de cable gris melange claro H&amp;M</t>
  </si>
  <si>
    <t>YILHM2623</t>
  </si>
  <si>
    <t>_Cardigán de punto fino gris melange H&amp;M</t>
  </si>
  <si>
    <t>YILHM2624</t>
  </si>
  <si>
    <t>_Top arrugado de mangas con volantes y lazos delanteros color crema H&amp;M (Sin Fotos)</t>
  </si>
  <si>
    <t>YILHM2625</t>
  </si>
  <si>
    <t>_Top sin mangas con medio cuello verde olivo H&amp;M (SIN FOTOS)</t>
  </si>
  <si>
    <t>YILHM2626</t>
  </si>
  <si>
    <t>_Top de punto fino negro H&amp;M</t>
  </si>
  <si>
    <t>YILHM2627</t>
  </si>
  <si>
    <t>_Chaleco de traje ajustado negro H&amp;M</t>
  </si>
  <si>
    <t>Talla M_38</t>
  </si>
  <si>
    <t>YILHM2628</t>
  </si>
  <si>
    <t>_Falda midi rojo vino satinada H&amp;M (SIN FOTOS)</t>
  </si>
  <si>
    <t>YILHM2629</t>
  </si>
  <si>
    <t>_Camisa resort de mujer color crema con estampado blanco H&amp;M</t>
  </si>
  <si>
    <t>YILHM2630</t>
  </si>
  <si>
    <t>_Cardigán de punto fino color crema H&amp;M</t>
  </si>
  <si>
    <t>YILHM2631</t>
  </si>
  <si>
    <t>_Blusa con ribete de volantes crema floral H&amp;M</t>
  </si>
  <si>
    <t>YILHM2632</t>
  </si>
  <si>
    <t>_Camisa de sarga negra con diseño floral blanco H&amp;M</t>
  </si>
  <si>
    <t>YILHM2633</t>
  </si>
  <si>
    <t>_Camisa negra de mangas cortas con estampado de hojas blancas y beiges H&amp;M (SIN FOTO)</t>
  </si>
  <si>
    <t>Talla M_L</t>
  </si>
  <si>
    <t>YILHM2634</t>
  </si>
  <si>
    <t>_Blusa de manga globo estampado beige claro y negro H&amp;M</t>
  </si>
  <si>
    <t>YILHM2635</t>
  </si>
  <si>
    <t>_Pulóver de hombre slim fit verde olivo H&amp;M (SIN FOTO)</t>
  </si>
  <si>
    <t>YILHM2636</t>
  </si>
  <si>
    <t>_Vestido blanco de algodón con vuelos y detalle de lazo delantero H&amp;M (SIN FOTO)</t>
  </si>
  <si>
    <t>YILHM2637</t>
  </si>
  <si>
    <t>_Vestido negro de tirantes finos y detalle de lazo delantero y apertura trasera H&amp;M (SIN FOTO)</t>
  </si>
  <si>
    <t>YILHM2638</t>
  </si>
  <si>
    <t>_Top de mangas abolladas blanco H&amp;M (SIN FOTO)</t>
  </si>
  <si>
    <t>YILHM2639</t>
  </si>
  <si>
    <t>_Top de cuello marrón oscuro H&amp;M (SIN FOTO)</t>
  </si>
  <si>
    <t>YILHM2640</t>
  </si>
  <si>
    <t>_Top de mangas abombadas y detalles de lazos traseros color crema con estampado de flores azsules H&amp;M (SIN FOTO)</t>
  </si>
  <si>
    <t>YILHM2641</t>
  </si>
  <si>
    <t>YILHM2642</t>
  </si>
  <si>
    <t>_Blusa con cuello beige claro H&amp;M</t>
  </si>
  <si>
    <t>YILHM2643</t>
  </si>
  <si>
    <t>_Chaleco de traje beige claro H&amp;M</t>
  </si>
  <si>
    <t>YILHM2644</t>
  </si>
  <si>
    <t>Chaqueta de mangas arregadas gris melange oscuro H&amp;M</t>
  </si>
  <si>
    <t>YILHM2645</t>
  </si>
  <si>
    <t>_Blusa con lazo frontal de Jacquard H&amp;M</t>
  </si>
  <si>
    <t>YILHM2646</t>
  </si>
  <si>
    <t>_Camisa vaquera corta blanca H&amp;M</t>
  </si>
  <si>
    <t>YILHM2647</t>
  </si>
  <si>
    <t>YILHM2648</t>
  </si>
  <si>
    <t>_Blusa de manga corta verde olivo cuello V H&amp;M (Sin Foto)</t>
  </si>
  <si>
    <t>YILHM2649</t>
  </si>
  <si>
    <t>YILHM2650</t>
  </si>
  <si>
    <t>_Pulóver de mujer ajustado negro tráslucido H&amp;M</t>
  </si>
  <si>
    <t>YILHM2651</t>
  </si>
  <si>
    <t>_Pulóver de mujer ajustado negro de algodón H&amp;M</t>
  </si>
  <si>
    <t>YILHM2652</t>
  </si>
  <si>
    <t>_Top de cuello alto de microfibra negro H&amp;M</t>
  </si>
  <si>
    <t>YILHM2653</t>
  </si>
  <si>
    <t>_Top sin mangas de cuello alto simulado brillante negro H&amp;M</t>
  </si>
  <si>
    <t>YILHM2654</t>
  </si>
  <si>
    <t>_Traje de baño con copa acolchada estampado leopardo H&amp;M</t>
  </si>
  <si>
    <t>YILHM2655</t>
  </si>
  <si>
    <t>_Traje de baño azul marino H&amp;M (SIN FOTOS)</t>
  </si>
  <si>
    <t>YILHM2656</t>
  </si>
  <si>
    <t>_Traje de baño de copa acolchada con detalle de cordón estampado blanco y negro H&amp;M</t>
  </si>
  <si>
    <t>YILHM2657</t>
  </si>
  <si>
    <t>_Traje de baño de color crema con ribetes de volantes y copa acolchada H&amp;M</t>
  </si>
  <si>
    <t>YILHM2658</t>
  </si>
  <si>
    <t xml:space="preserve">trajes-de-bano </t>
  </si>
  <si>
    <t>_Traje de baño rojo con copa acolchada H&amp;M</t>
  </si>
  <si>
    <t>YILHM2659</t>
  </si>
  <si>
    <t>_Top de cuello alto de microfibra beige claro H&amp;M</t>
  </si>
  <si>
    <t>YILHM2660</t>
  </si>
  <si>
    <t>_Pulóver corto acanalado azul marino H&amp;M (SIN FOTO)</t>
  </si>
  <si>
    <t>YILHM2661</t>
  </si>
  <si>
    <t>_Top de mangas largas acanalado con ribete de encaje rosa polvoriento H&amp;M</t>
  </si>
  <si>
    <t>YILHM2662</t>
  </si>
  <si>
    <t>_Top sin mangas beige claro cuello rectangular H&amp;M</t>
  </si>
  <si>
    <t>YILHM2663</t>
  </si>
  <si>
    <t>_Camiseta de mujer acanalada corta beige H&amp;M</t>
  </si>
  <si>
    <t>YILHM2664</t>
  </si>
  <si>
    <t>_Túnicas de punto color blanco H&amp;M</t>
  </si>
  <si>
    <t>YILHM2665</t>
  </si>
  <si>
    <t>BU04367</t>
  </si>
  <si>
    <t>UB0216</t>
  </si>
  <si>
    <t xml:space="preserve">Blusa corta de manga farol </t>
  </si>
  <si>
    <t>YILHM0963</t>
  </si>
  <si>
    <t>Blusa con detalle de lazo arrugada negro de mujer H&amp;M</t>
  </si>
  <si>
    <t>YILHM0721</t>
  </si>
  <si>
    <t>Blusa jersey drapeado gris de mujer H&amp;M</t>
  </si>
  <si>
    <t>YILHM0591</t>
  </si>
  <si>
    <t>Blusa con lazo delantero en tejido Jacquard negro de mujer H&amp;M</t>
  </si>
  <si>
    <t>YILHM2666</t>
  </si>
  <si>
    <t xml:space="preserve">_Vestido de algodón de mangas cortas estampado verde y crema H&amp;M </t>
  </si>
  <si>
    <t>YILHM2667</t>
  </si>
  <si>
    <t>_Vestido de tirantes finos color crema con rayas negras H&amp;M</t>
  </si>
  <si>
    <t>YILHM2668</t>
  </si>
  <si>
    <t>_Vestido de mangas 3/4 blanco con estampado de flores azul oscuro H&amp;M (SIN FOTO)</t>
  </si>
  <si>
    <t>YILHM2669</t>
  </si>
  <si>
    <t>_Vestido de tiras con falda escalonada estampado amarillo claro H&amp;M</t>
  </si>
  <si>
    <t>YILHM2670</t>
  </si>
  <si>
    <t>_Vestido con mangas bordadas con ojales amarillo pálido H&amp;M</t>
  </si>
  <si>
    <t>YILHM2671</t>
  </si>
  <si>
    <t>_Vestido de tirantes finos blanco con estampado de colores floral H&amp;M</t>
  </si>
  <si>
    <t>YILHM2672</t>
  </si>
  <si>
    <t>_Vestido línea A blanco con estampado azul de hojas H&amp;M</t>
  </si>
  <si>
    <t>YILHM2673</t>
  </si>
  <si>
    <t>_Top de mangas largas acanalado con ribete de encaje y escote cuadrado blanco H&amp;M</t>
  </si>
  <si>
    <t>YILHM2674</t>
  </si>
  <si>
    <t>_Pulóver de mujer oversized negro Last Christmas H&amp;M</t>
  </si>
  <si>
    <t>YILHM2675</t>
  </si>
  <si>
    <t>YILHM2676</t>
  </si>
  <si>
    <t xml:space="preserve">_Top con mangas abullonadas blanco con rayas negras H&amp;M </t>
  </si>
  <si>
    <t>YILHM2677</t>
  </si>
  <si>
    <t>_Pulóver de mujer ajustado marrón oscuro H&amp;M (SIN FOTO)</t>
  </si>
  <si>
    <t>YILHM2678</t>
  </si>
  <si>
    <t>_Pulóver negro de mujer acanalado ajustado H&amp;M (SIN FOTOS)</t>
  </si>
  <si>
    <t>YILHM2679</t>
  </si>
  <si>
    <t>_Top acanalado con ribete de encaje rojo y escote corazón nH&amp;M</t>
  </si>
  <si>
    <t>YILHM2680</t>
  </si>
  <si>
    <t>YILHM2681</t>
  </si>
  <si>
    <t>YILHM2682</t>
  </si>
  <si>
    <t>_Top de camisola estilo corset negro H&amp;M</t>
  </si>
  <si>
    <t>YILHM2683</t>
  </si>
  <si>
    <t>_Pulóver de mujer acanalado ajustado amarillo claro H&amp;m</t>
  </si>
  <si>
    <t>YILHM2684</t>
  </si>
  <si>
    <t>_Pulóver de mujer blanco con letrero de pedrería Atelier Paris H&amp;M</t>
  </si>
  <si>
    <t>YILHM2685</t>
  </si>
  <si>
    <t>_Pulóver de mujer estampado marrón animal print H&amp;M</t>
  </si>
  <si>
    <t>YILHM2686</t>
  </si>
  <si>
    <t>_Top blanco de mangas largas acanalado con escote cruzado y detalle de lazo H&amp;M</t>
  </si>
  <si>
    <t>YILHM2687</t>
  </si>
  <si>
    <t>_Polo corto acanaldo de mujer rosa claro H&amp;M (SIN FOTOS)</t>
  </si>
  <si>
    <t>YILHM2688</t>
  </si>
  <si>
    <t>_Pulóver de mujer acanalado blanco con rayas color rojo vino H&amp;M</t>
  </si>
  <si>
    <t>YILHM2689</t>
  </si>
  <si>
    <t>_Pulóver de mujer de punto fino color crema gran calidad H&amp;M</t>
  </si>
  <si>
    <t>YILHM2690</t>
  </si>
  <si>
    <t>_Pulóver de mujer de cuello fino de microfibra azul celeste H&amp;M (SIN FOTO)</t>
  </si>
  <si>
    <t>YILHM2691</t>
  </si>
  <si>
    <t>_Top de mangas cortas de cuello corazón acanalado rojo H&amp;M</t>
  </si>
  <si>
    <t>YILHM2692</t>
  </si>
  <si>
    <t>_Camisa de lino rosa claro H&amp;M</t>
  </si>
  <si>
    <t>YILHM2693</t>
  </si>
  <si>
    <t>_Top de punto fino color crema H&amp;M</t>
  </si>
  <si>
    <t>YILHM2694</t>
  </si>
  <si>
    <t>_Polo de mujer de punto fino gris claro H&amp;M</t>
  </si>
  <si>
    <t>YILHM2695</t>
  </si>
  <si>
    <t>_Blusa de gasa con detalle de cordones amarillo pálido H&amp;M</t>
  </si>
  <si>
    <t>YILHM2696</t>
  </si>
  <si>
    <t>_Polo de mujer corto de punto fino verde olivo H&amp;M (SIN FOTO)</t>
  </si>
  <si>
    <t>YILHM2697</t>
  </si>
  <si>
    <t>_Camisa de mujer denim gris H&amp;M (SIN FOTO)</t>
  </si>
  <si>
    <t>YILHM2698</t>
  </si>
  <si>
    <t>_Chaleco de traje a medida con detalle de hebilla trasera color crema H&amp;M</t>
  </si>
  <si>
    <t>YILHM2699</t>
  </si>
  <si>
    <t>_Top drapeado sin mangas estampado animal print H&amp;M (SIN FOTO)</t>
  </si>
  <si>
    <t>YILHM2700</t>
  </si>
  <si>
    <t>_Camisa de sarga color crema con estampado de flores negras H&amp;M</t>
  </si>
  <si>
    <t>YILHM2701</t>
  </si>
  <si>
    <t>_Camisa de mujer de lino biege H&amp;M</t>
  </si>
  <si>
    <t>YILHM2702</t>
  </si>
  <si>
    <t>_Blusa con detalle de lazo arrugada negro de mujer H&amp;M</t>
  </si>
  <si>
    <t>YILHM2703</t>
  </si>
  <si>
    <t>_Bañador de pierna alta con copa acolchada estampado azul marino H&amp;M</t>
  </si>
  <si>
    <t>YILHM2704</t>
  </si>
  <si>
    <t>_Bañador de copa acolchada azul marino H&amp;M</t>
  </si>
  <si>
    <t>YILHM2705</t>
  </si>
  <si>
    <t>YILHM2706</t>
  </si>
  <si>
    <t>_Chaleco de traje de lino beige H&amp;M (SIN FOTO)</t>
  </si>
  <si>
    <t>YILHM2707</t>
  </si>
  <si>
    <t>_Blusa-Camisa elegante azul polvoriento en tejido sedoso H&amp;M</t>
  </si>
  <si>
    <t>YILHM2708</t>
  </si>
  <si>
    <t xml:space="preserve">Tops /hm </t>
  </si>
  <si>
    <t>_Camisa de mezcla de lino sin mangas azul marino H&amp;M</t>
  </si>
  <si>
    <t>YILHM2709</t>
  </si>
  <si>
    <t>_Chaleco de traje negro largo H&amp;M</t>
  </si>
  <si>
    <t>YILHM2710</t>
  </si>
  <si>
    <t>_Top bustier de mezclilla claro H&amp;M</t>
  </si>
  <si>
    <t>YILHM2711</t>
  </si>
  <si>
    <t>_Shorts de hombre de mezcla de lino de corte regular negros H&amp;M</t>
  </si>
  <si>
    <t>YILHM2712</t>
  </si>
  <si>
    <t>_Shorts de hombre de lona de corte regular beige claro H&amp;M</t>
  </si>
  <si>
    <t>YILHM2713</t>
  </si>
  <si>
    <t>_Shorts de hombre chinos de corte regular negro H&amp;M</t>
  </si>
  <si>
    <t>Talla L_38</t>
  </si>
  <si>
    <t>YILHM2714</t>
  </si>
  <si>
    <t>_Shorts de hombre de sarga corte regular negro H&amp;M</t>
  </si>
  <si>
    <t>YILHM2715</t>
  </si>
  <si>
    <t>_Pantalón de mezclilla de pata ancha con detalle de cordón delantero color crema H&amp;M</t>
  </si>
  <si>
    <t>YILHM2716</t>
  </si>
  <si>
    <t>_Jeans altos corte barril color crema H&amp;M</t>
  </si>
  <si>
    <t>YILHM2717</t>
  </si>
  <si>
    <t>_Pantalón de mujer de vestir cigarette gris claro H&amp;M</t>
  </si>
  <si>
    <t>Talla  L_12</t>
  </si>
  <si>
    <t>YILHM2718</t>
  </si>
  <si>
    <t>_Pantaloneta de mezcla de lino beige claro H&amp;M (SIN FOTO)</t>
  </si>
  <si>
    <t>YILHM2719</t>
  </si>
  <si>
    <t>_Pantalón de mujer con cordón y pliegues azul marino H&amp;M</t>
  </si>
  <si>
    <t>YILHM2720</t>
  </si>
  <si>
    <t>_Leggings de mezcla de algodón negro H&amp;M</t>
  </si>
  <si>
    <t>YILHM2721</t>
  </si>
  <si>
    <t>_Pantalón cargo de mujer de pata ancha gris claro H&amp;M (SIN FOTO)</t>
  </si>
  <si>
    <t>YILHM2722</t>
  </si>
  <si>
    <t>YILHM2723</t>
  </si>
  <si>
    <t>_Pantalón de mujer amplio con cordón de ajuste gris brillante H&amp;M</t>
  </si>
  <si>
    <t>YILHM2724</t>
  </si>
  <si>
    <t>_Jeans de mujer corte barril negro H&amp;M</t>
  </si>
  <si>
    <t>YILHM2725</t>
  </si>
  <si>
    <t>_Jeans skinny altos de mujer negros H&amp;M</t>
  </si>
  <si>
    <t>YILHM2726</t>
  </si>
  <si>
    <t>YILHM2727</t>
  </si>
  <si>
    <t>_Pantalón de mujer cigarette negro H&amp;M</t>
  </si>
  <si>
    <t>YILHM2728</t>
  </si>
  <si>
    <t>YILHM2729</t>
  </si>
  <si>
    <t>_Pantalones de mujer cargo de lona negro H&amp;M</t>
  </si>
  <si>
    <t>YILHM2730</t>
  </si>
  <si>
    <t>_Pantalón de mujer cigarette tobillero azul marino  H&amp;M</t>
  </si>
  <si>
    <t>YILHM2731</t>
  </si>
  <si>
    <t>YILHM2732</t>
  </si>
  <si>
    <t>_Pantalón de mujer sastre con hebilla dorada decorativa beige H&amp;M</t>
  </si>
  <si>
    <t>YILHM2733</t>
  </si>
  <si>
    <t>_Pantalón de mujer cigarette sastre verde caqui oscuro H&amp;M</t>
  </si>
  <si>
    <t>BLTHM0955</t>
  </si>
  <si>
    <t>_Pantalón de mujer de vestir de tiro alto gris oscuro/raya diplomática H&amp;M</t>
  </si>
  <si>
    <t>YILHM2734</t>
  </si>
  <si>
    <t>_Top strapless de brillos H&amp;M (SIN FOTO)</t>
  </si>
  <si>
    <t>YILHM2735</t>
  </si>
  <si>
    <t>_Jeans de mujer amplios de pata ancha marrón oscuro H&amp;M</t>
  </si>
  <si>
    <t>YILHM2736</t>
  </si>
  <si>
    <t>_Pantalón de mujer amplio con raya gris oscuro H&amp;M</t>
  </si>
  <si>
    <t>YILHM2737</t>
  </si>
  <si>
    <t>_Pantalón de mujer cónico gris oscuro jaspeado H&amp;M</t>
  </si>
  <si>
    <t>YILHM2738</t>
  </si>
  <si>
    <t>YILHM2739</t>
  </si>
  <si>
    <t>_Pantalón de mujer cigarette sastre negro H&amp;M</t>
  </si>
  <si>
    <t>YILHM2740</t>
  </si>
  <si>
    <t>YILHM2741</t>
  </si>
  <si>
    <t>__Pantalones de mujer cargo de lona negro H&amp;M</t>
  </si>
  <si>
    <t>YILHM2742</t>
  </si>
  <si>
    <t>_Pantalón de mujer sastre amplio negro H&amp;M</t>
  </si>
  <si>
    <t>YILHM2743</t>
  </si>
  <si>
    <t>_Pantaloneta amplia pull-on color crema/rayas H&amp;M</t>
  </si>
  <si>
    <t>YILHM2744</t>
  </si>
  <si>
    <t>_Pantaloneta amplia con cordón de ajuste color crema con rayas negras H&amp;M</t>
  </si>
  <si>
    <t>YILHM2745</t>
  </si>
  <si>
    <t>_Camisa resort con textura de ajuste regular beige con rayas blancas H&amp;M</t>
  </si>
  <si>
    <t>YILHM2746</t>
  </si>
  <si>
    <t>_Pulóver de hombre oversize blanco H&amp;M</t>
  </si>
  <si>
    <t>YILHM2747</t>
  </si>
  <si>
    <t>_Short bañador de hombre beige con detalles de bordados H&amp;M (SIN FOTO)</t>
  </si>
  <si>
    <t>YILHM2748</t>
  </si>
  <si>
    <t>_Balerinas estilo Mary Janes con tachuelas H&amp;M</t>
  </si>
  <si>
    <t>YILHM2749</t>
  </si>
  <si>
    <t>_Balerinas negras con punta blanca y detalle de lazo delantero H&amp;M (SIN FOTO)</t>
  </si>
  <si>
    <t>YILHM2750</t>
  </si>
  <si>
    <t>_Balerinas estilo Mary Janes estampado de leopardo H&amp;M</t>
  </si>
  <si>
    <t>YILHM2751</t>
  </si>
  <si>
    <t>_Zapatillas de mujer blancas y beige claro H&amp;M</t>
  </si>
  <si>
    <t>YILHM2752</t>
  </si>
  <si>
    <t>_Balerinas trenzadas beige claro H&amp;M</t>
  </si>
  <si>
    <t>YILHM2753</t>
  </si>
  <si>
    <t>_Sandalias prácticas beige con detalle de hebilla plateada H&amp;M</t>
  </si>
  <si>
    <t>Talla 10_41</t>
  </si>
  <si>
    <t>YILHM2754</t>
  </si>
  <si>
    <t>_Bolso cruzado quilted marrón H&amp;M (SIN FOTO)</t>
  </si>
  <si>
    <t>Talla Pequeño</t>
  </si>
  <si>
    <t>YILHM2755</t>
  </si>
  <si>
    <t>_Bolso bandolera con hebilla decorativa marrón oscuro H&amp;M (SIN FOTO)</t>
  </si>
  <si>
    <t>YILHM2756</t>
  </si>
  <si>
    <t>_Bolso bandolera pequeño marrón oscuro con detalle de cierre dorado H&amp;M (SIN FOTO)</t>
  </si>
  <si>
    <t>YILHM2757</t>
  </si>
  <si>
    <t>_Pantalón de mujer flared negro H&amp;M</t>
  </si>
  <si>
    <t>YILHM2758</t>
  </si>
  <si>
    <t>_Sandalias trenzadas negras efecto piel de cocodrilo H&amp;M</t>
  </si>
  <si>
    <t>YILHM2759</t>
  </si>
  <si>
    <t>_Pantalón de hombre de 5 bolsillos negro H&amp;M</t>
  </si>
  <si>
    <t>YILHM2760</t>
  </si>
  <si>
    <t>_Pantalón de hombre de sarga de algodón slim fit beige H&amp;M</t>
  </si>
  <si>
    <t>Talla 29x32</t>
  </si>
  <si>
    <t>YILHM2761</t>
  </si>
  <si>
    <t>_Pantalón de hombre de algodón slim fit beige H&amp;M</t>
  </si>
  <si>
    <t>YILHM2762</t>
  </si>
  <si>
    <t>_Pantalón de hombre cargo de sarga regular fit beige H&amp;M</t>
  </si>
  <si>
    <t>YILHM2763</t>
  </si>
  <si>
    <t>_Joggers de vestir slim fit beige H&amp;M</t>
  </si>
  <si>
    <t>YILHM2764</t>
  </si>
  <si>
    <t>_Polo de hombre negro de algodón H&amp;M (SIN FOTO)</t>
  </si>
  <si>
    <t>YILHM2765</t>
  </si>
  <si>
    <t>_Shorts de mujer de mezcla de lino blanco H&amp;M (SIN FOTO)</t>
  </si>
  <si>
    <t>YILHM2766</t>
  </si>
  <si>
    <t>Camisa de hombre regular fit azul claro H&amp;M (SIN FOTO)</t>
  </si>
  <si>
    <t>YILHM2767</t>
  </si>
  <si>
    <t>_Camisa de hombre regular fit azul claro H&amp;M (SIN FOTO)</t>
  </si>
  <si>
    <t>YILHM2768</t>
  </si>
  <si>
    <t>_Shorts de mujer denim skinny alto azul claro H&amp;M</t>
  </si>
  <si>
    <t>YILHM2769</t>
  </si>
  <si>
    <t>_Bermudas de mujer denim azul oscuro H&amp;M</t>
  </si>
  <si>
    <t>YILHM2770</t>
  </si>
  <si>
    <t>_Shorts de mujer Skinny alto azul denim H&amp;M</t>
  </si>
  <si>
    <t>YILHM2771</t>
  </si>
  <si>
    <t>_Shorts de mujer denim de tiro alto azul denim claro H&amp;M</t>
  </si>
  <si>
    <t>YILHM2772</t>
  </si>
  <si>
    <t>_Pantalón de 5 bolsillos slim fit beige H&amp;M</t>
  </si>
  <si>
    <t>YNIR01</t>
  </si>
  <si>
    <t>_Sandalias bajas marrón estampado de leopardo H&amp;M</t>
  </si>
  <si>
    <t>YNIR02</t>
  </si>
  <si>
    <t>_Sandalias bajas plateadas H&amp;M</t>
  </si>
  <si>
    <t>YNIR03</t>
  </si>
  <si>
    <t>YNIR04</t>
  </si>
  <si>
    <t>YNIR05</t>
  </si>
  <si>
    <t>_Sandalias trenzadas negras con detalle de tachuelas doradas H&amp;M</t>
  </si>
  <si>
    <t>YNIR06</t>
  </si>
  <si>
    <t>_Sandalias bajas negras trenzadas H&amp;M</t>
  </si>
  <si>
    <t>YNIR07</t>
  </si>
  <si>
    <t>YNIR08</t>
  </si>
  <si>
    <t>_Sandalias hawainas negras H&amp;M</t>
  </si>
  <si>
    <t>Talla 8.5/9_41/42</t>
  </si>
  <si>
    <t>YNIR09</t>
  </si>
  <si>
    <t>_Balerinas beige diseño piel de serpiente H&amp;M</t>
  </si>
  <si>
    <t>YNIR10</t>
  </si>
  <si>
    <t>_Balerinas trenzadas negras H&amp;M</t>
  </si>
  <si>
    <t>YNIR11</t>
  </si>
  <si>
    <t>YNIR12</t>
  </si>
  <si>
    <t>_Balerinas rojo satinaado H&amp;M</t>
  </si>
  <si>
    <t>Talla 5_36</t>
  </si>
  <si>
    <t>YNIR13</t>
  </si>
  <si>
    <t>_Sandalias de punta fina destalonadas de charol negro H&amp;M</t>
  </si>
  <si>
    <t>YNIR14</t>
  </si>
  <si>
    <t>_Mocasines en tejido cepillado marrón oscuro H&amp;M</t>
  </si>
  <si>
    <t>YNIR15</t>
  </si>
  <si>
    <t>_Sandalias de tacón fino y tiras rojo oscuro H&amp;M</t>
  </si>
  <si>
    <t>YNIR16</t>
  </si>
  <si>
    <t>_Balerinas beige oscuro H&amp;M</t>
  </si>
  <si>
    <t>YNIR17</t>
  </si>
  <si>
    <t>bolsos /hm /tallas-medianas</t>
  </si>
  <si>
    <t>_Bolso crossbody bag marrón oscuro H&amp;M</t>
  </si>
  <si>
    <t>YNIR18</t>
  </si>
  <si>
    <t>_Bolso shopper con flecos negro H&amp;M (SIN FOTO)</t>
  </si>
  <si>
    <t>YNIR19</t>
  </si>
  <si>
    <t>_Bolso de hombro pequeño blanco H&amp;M</t>
  </si>
  <si>
    <t>YNIR20</t>
  </si>
  <si>
    <t>_Bolso de hombro con correa girada negro H&amp;M</t>
  </si>
  <si>
    <t>YNIR21</t>
  </si>
  <si>
    <t>7_38</t>
  </si>
  <si>
    <t>YNIR22</t>
  </si>
  <si>
    <t>YNIR23</t>
  </si>
  <si>
    <t>10/10.5_43/44</t>
  </si>
  <si>
    <t>YNIR24</t>
  </si>
  <si>
    <t>11.5/12_45/46</t>
  </si>
  <si>
    <t>YNIR25</t>
  </si>
  <si>
    <t>YNIR26</t>
  </si>
  <si>
    <t>9_40</t>
  </si>
  <si>
    <t>YNIR27</t>
  </si>
  <si>
    <t>5_36</t>
  </si>
  <si>
    <t>YNIR28</t>
  </si>
  <si>
    <t>10_41</t>
  </si>
  <si>
    <t>YNIR29</t>
  </si>
  <si>
    <t>_Balerinas estilo Mary Janes con diseño calado negras H&amp;M</t>
  </si>
  <si>
    <t>YNIR30</t>
  </si>
  <si>
    <t>_Balerinas beige estilo Mary Janes trenzadas de saco H&amp;M</t>
  </si>
  <si>
    <t>8_39</t>
  </si>
  <si>
    <t>YNIR31</t>
  </si>
  <si>
    <t>_Balerinas estilo Mary Jane plateadas H&amp;M</t>
  </si>
  <si>
    <t>YNIR32</t>
  </si>
  <si>
    <t>_Sandalias trenzadas marrón oscuro H&amp;M</t>
  </si>
  <si>
    <t>6_37</t>
  </si>
  <si>
    <t>YNIR33</t>
  </si>
  <si>
    <t>YNIR34</t>
  </si>
  <si>
    <t>_Balerinas de mallas rojo vivo H&amp;M</t>
  </si>
  <si>
    <t>YNIR35</t>
  </si>
  <si>
    <t>_Balerinas negras H&amp;M</t>
  </si>
  <si>
    <t>YNIR36</t>
  </si>
  <si>
    <t>YNIR37</t>
  </si>
  <si>
    <t>_Mocasines en tejido cepillado negros H&amp;M</t>
  </si>
  <si>
    <t>YNIR38</t>
  </si>
  <si>
    <t>_Sandalias tipo alpargatas negras H&amp;M</t>
  </si>
  <si>
    <t>YNIR39</t>
  </si>
  <si>
    <t>_Sandalias con tacón kitten beige efecto piel  de serpiente H&amp;M</t>
  </si>
  <si>
    <t>YNIR40</t>
  </si>
  <si>
    <t>_Zapatillas chunky blancas/verde oscuro H&amp;M</t>
  </si>
  <si>
    <t>YNIR41</t>
  </si>
  <si>
    <t xml:space="preserve">_Bolso cruzado quilted marrón H&amp;M </t>
  </si>
  <si>
    <t>YNIR42</t>
  </si>
  <si>
    <t>_Bolso negro de bolsillos varios H&amp;M (SIN FOTO)</t>
  </si>
  <si>
    <t>YNIR43</t>
  </si>
  <si>
    <t>_Bolso cruzado pequeño marrón oscuro simulando desgastado H&amp;M</t>
  </si>
  <si>
    <t>YNIR44</t>
  </si>
  <si>
    <t>_Bolso cruzado efecto peludo beige claro H&amp;M</t>
  </si>
  <si>
    <t>YNIR45</t>
  </si>
  <si>
    <t>_Bolso estilo straw negro H&amp;M</t>
  </si>
  <si>
    <t>YNIR46</t>
  </si>
  <si>
    <t>_Bolso de hombro beige estampado leopardo H&amp;M</t>
  </si>
  <si>
    <t>YNIR47</t>
  </si>
  <si>
    <t>_Bolso de hombro pequeño beige claro H&amp;M</t>
  </si>
  <si>
    <t>YNIR48</t>
  </si>
  <si>
    <t>_Bolso de hombro marrón con detalle de hebilla dorada en cierre H&amp;M</t>
  </si>
  <si>
    <t>YNIR49</t>
  </si>
  <si>
    <t>_Bolso bucket cruzada marrón H&amp;M</t>
  </si>
  <si>
    <t>YNIR50</t>
  </si>
  <si>
    <t>_Bolso estilo sobre mediano marrón efecto piel de cocodrilo H&amp;M (SIN FOTO)</t>
  </si>
  <si>
    <t>YNIR51</t>
  </si>
  <si>
    <t>_Balerinas estilo Mary Janes con diseño calado color crema H&amp;M</t>
  </si>
  <si>
    <t>YNIR52</t>
  </si>
  <si>
    <t>_Sandalias de punta fina destalonadas con lazo negras H&amp;M</t>
  </si>
  <si>
    <t>YNIR53</t>
  </si>
  <si>
    <t>_Sandalias prácticas negras con tachuelas doradas H&amp;M</t>
  </si>
  <si>
    <t>YNIR54</t>
  </si>
  <si>
    <t>_Sandalias prácticas negras con detalle de hebilla dorada H&amp;M</t>
  </si>
  <si>
    <t>YNIR55</t>
  </si>
  <si>
    <t>_Sandalias de tacón kitten negras con efecto piel de cocodrilo H&amp;M</t>
  </si>
  <si>
    <t>YNIR56</t>
  </si>
  <si>
    <t>YNIR57</t>
  </si>
  <si>
    <t>_Sandalias de tacón pequeño con tiras plateadas H&amp;M</t>
  </si>
  <si>
    <t>YNIR58</t>
  </si>
  <si>
    <t>_Sandalias de punta fina negras de satín H&amp;M</t>
  </si>
  <si>
    <t>YNIR59</t>
  </si>
  <si>
    <t>_Sandalias de punta fina con tacón pequeño trenzadas negras H&amp;M</t>
  </si>
  <si>
    <t>YNIR60</t>
  </si>
  <si>
    <t>_Sandalias hawainas beige H&amp;M</t>
  </si>
  <si>
    <t>YNIR61</t>
  </si>
  <si>
    <t>_Sandalias de tacón y tiras rojo vivo H&amp;M</t>
  </si>
  <si>
    <t>UB0266</t>
  </si>
  <si>
    <t>Trajes de baño /tallas-pequenas</t>
  </si>
  <si>
    <t xml:space="preserve">Bañador estampado en contraste </t>
  </si>
  <si>
    <t>UB0267</t>
  </si>
  <si>
    <t>Trajes de baño /tallas-medianas</t>
  </si>
  <si>
    <t>_Bañador de bikini con vuelos y detalle de herrajes</t>
  </si>
  <si>
    <t>YILHM2773</t>
  </si>
  <si>
    <t>YILHM2774</t>
  </si>
  <si>
    <t>_Pulóver  negro con estampado negro/cobra creek H&amp;M</t>
  </si>
  <si>
    <t>YILHM2775</t>
  </si>
  <si>
    <t>_Pulóver de corte regular negro H&amp;M</t>
  </si>
  <si>
    <t>YILHM2776</t>
  </si>
  <si>
    <t>_Pulóver oversize fit negro H&amp;M</t>
  </si>
  <si>
    <t>YILHM2777</t>
  </si>
  <si>
    <t>_Pulóver loose fit gris oscuro de gran calidad H&amp;M</t>
  </si>
  <si>
    <t>YILHM2778</t>
  </si>
  <si>
    <t>_Camiseta de hombre acanalada slim fit beige H&amp;M</t>
  </si>
  <si>
    <t>YILHM2779</t>
  </si>
  <si>
    <t>YILHM2780</t>
  </si>
  <si>
    <t>_Pulóver de hombre en tejido waffle negro H&amp;M</t>
  </si>
  <si>
    <t>YILHM2781</t>
  </si>
  <si>
    <t>_Pulóver de mujer oversized estampado the rollings stones H&amp;M</t>
  </si>
  <si>
    <t>YILHM2782</t>
  </si>
  <si>
    <t>_Pulóver loose fit negro con motivo de letras H&amp;M</t>
  </si>
  <si>
    <t>YILHM2783</t>
  </si>
  <si>
    <t>_Pulóver coolmax verde olivo de gran calidad H&amp;M (SIN FOTO)</t>
  </si>
  <si>
    <t>YILHM2784</t>
  </si>
  <si>
    <t>_Camiseta de hombre acanalada slim fit blanca H&amp;M</t>
  </si>
  <si>
    <t>YILHM2785</t>
  </si>
  <si>
    <t>_Pulóver loose fit blanco Gentlemen syndrome H&amp;M</t>
  </si>
  <si>
    <t>YILHM2786</t>
  </si>
  <si>
    <t>YILHM2787</t>
  </si>
  <si>
    <t>_Pulóver loose fit blanco/cologne H&amp;M</t>
  </si>
  <si>
    <t>YILHM2788</t>
  </si>
  <si>
    <t>_Pulóver blanco de hombre de ajuste regular H&amp;M</t>
  </si>
  <si>
    <t>YILHM2789</t>
  </si>
  <si>
    <t>_Polo de punto pointelle color crema con rayas negras  H&amp;M</t>
  </si>
  <si>
    <t>YILHM2790</t>
  </si>
  <si>
    <t>_Pulóver loose fit crema/ It might get loud H&amp;M</t>
  </si>
  <si>
    <t>YILHM2791</t>
  </si>
  <si>
    <t>_Pulóver marrón claro de gran calidad H&amp;M (SIN FOTO)</t>
  </si>
  <si>
    <t>YILHM2792</t>
  </si>
  <si>
    <t>_Pulóver holgado con estampado de estrellas beige de hombre H&amp;M</t>
  </si>
  <si>
    <t>YILHM2793</t>
  </si>
  <si>
    <t xml:space="preserve">_Pulóver de ajuste regular gris oscuro de hombre H&amp;M </t>
  </si>
  <si>
    <t>YILHM2794</t>
  </si>
  <si>
    <t>_Polo slim fit verde oscuro H&amp;M (SIN FOTO)</t>
  </si>
  <si>
    <t>YILHM2795</t>
  </si>
  <si>
    <t xml:space="preserve">_Pulóver loose fit verde oscuro de gran calidad H&amp;M </t>
  </si>
  <si>
    <t>YILHM2796</t>
  </si>
  <si>
    <t>_Top entallado acanalado negro H&amp;M</t>
  </si>
  <si>
    <t>YILHM2797</t>
  </si>
  <si>
    <t xml:space="preserve">_Top drapeado sin mangas estampado animal print H&amp;M </t>
  </si>
  <si>
    <t>YILHM2798</t>
  </si>
  <si>
    <t>_Top efecto arrugado color crema H&amp;M</t>
  </si>
  <si>
    <t>YILHM2799</t>
  </si>
  <si>
    <t>_Top asimétrico con frunces color crema H&amp;M</t>
  </si>
  <si>
    <t>YILHM2800</t>
  </si>
  <si>
    <t>_Pulóver de mujer con detalles decorativos de perlas negro H&amp;M</t>
  </si>
  <si>
    <t>YILHM2801</t>
  </si>
  <si>
    <t>YILHM2802</t>
  </si>
  <si>
    <t>_Top de punto de textura color crema H&amp;M</t>
  </si>
  <si>
    <t>YILHM2803</t>
  </si>
  <si>
    <t>_Blusa con mangas mariposa blanco/floral</t>
  </si>
  <si>
    <t>YILHM2804</t>
  </si>
  <si>
    <t>_Top panal con tirantes espagueti negro H&amp;M</t>
  </si>
  <si>
    <t>YILHM2805</t>
  </si>
  <si>
    <t>_Top de mangas con volantes estampado negro con bolas blancas H&amp;M (SIN FOTO)</t>
  </si>
  <si>
    <t>YILHM2806</t>
  </si>
  <si>
    <t>_Camisa de punto jacquard negro H&amp;M</t>
  </si>
  <si>
    <t>YILHM2807</t>
  </si>
  <si>
    <t>_Camisa loose fit marrón H&amp;M (SIN FOTO)</t>
  </si>
  <si>
    <t>YILHM2808</t>
  </si>
  <si>
    <t>_Camisa de punto con textura gris oscuro H&amp;M</t>
  </si>
  <si>
    <t>YILHM2809</t>
  </si>
  <si>
    <t>_Camisa de algodón blanca H&amp;M (SIN FOTO)</t>
  </si>
  <si>
    <t>YILHM2810</t>
  </si>
  <si>
    <t>_Shorts de sarga regular fit negro H&amp;M</t>
  </si>
  <si>
    <t>YILHM2811</t>
  </si>
  <si>
    <t>_Short bañador de sirsaca negro H&amp;M</t>
  </si>
  <si>
    <t>YILHM2812</t>
  </si>
  <si>
    <t>_Shorts en mezcla de lino colo crema H&amp;M</t>
  </si>
  <si>
    <t>YILHM2813</t>
  </si>
  <si>
    <t>YILHM2814</t>
  </si>
  <si>
    <t>_Shorts regular fit gris claro jaspeado H&amp;M</t>
  </si>
  <si>
    <t>YILHM2815</t>
  </si>
  <si>
    <t>_Shorts bañador de nylon azul marino H&amp;M</t>
  </si>
  <si>
    <t>YILHM2816</t>
  </si>
  <si>
    <t>_Shorts deportivo gris oscuro H&amp;M</t>
  </si>
  <si>
    <t>YILHM2817</t>
  </si>
  <si>
    <t>_Shorts bañador negro H&amp;M</t>
  </si>
  <si>
    <t>YILHM2818</t>
  </si>
  <si>
    <t>_Shorts regular fit negro H&amp;M (SIN FOTO)</t>
  </si>
  <si>
    <t>YILHM2819</t>
  </si>
  <si>
    <t xml:space="preserve">_Shorts regular fit beige H&amp;M </t>
  </si>
  <si>
    <t>YILHM2820</t>
  </si>
  <si>
    <t>_Shorts bañador de sirsaca verde bosque H&amp;M</t>
  </si>
  <si>
    <t>YILHM2821</t>
  </si>
  <si>
    <t>_Shorts bañador verde H&amp;M</t>
  </si>
  <si>
    <t>YILHM2822</t>
  </si>
  <si>
    <t>_Shorts bañador azul marino/rayas H&amp;M</t>
  </si>
  <si>
    <t>YILHM2823</t>
  </si>
  <si>
    <t>_Shorts bañador azul claro estampado H&amp;M</t>
  </si>
  <si>
    <t>YILHM2824</t>
  </si>
  <si>
    <t>_Blusa de popelina con mangas globo crema/estampado azul H&amp;M</t>
  </si>
  <si>
    <t>YILHM2825</t>
  </si>
  <si>
    <t>_Body blanco de microfibra desmangado H&amp;M (SIN FOTO)</t>
  </si>
  <si>
    <t>YILHM2826</t>
  </si>
  <si>
    <t>_Pulóver en pointelle con ribete de encaje azul claro H&amp;M</t>
  </si>
  <si>
    <t>YILHM2827</t>
  </si>
  <si>
    <t>_Pulóver de mujer con letrero Bisous H&amp;M</t>
  </si>
  <si>
    <t>YILHM2828</t>
  </si>
  <si>
    <t>YILHM2829</t>
  </si>
  <si>
    <t>_Pulóver de mujer con letrero Le Marais H&amp;M</t>
  </si>
  <si>
    <t>YILHM2830</t>
  </si>
  <si>
    <t>_Pulóver de mujer de algodón negro de gran calidad H&amp;M</t>
  </si>
  <si>
    <t>YILHM2831</t>
  </si>
  <si>
    <t>_Top con cuello bote blanco H&amp;M</t>
  </si>
  <si>
    <t>YILHM2832</t>
  </si>
  <si>
    <t>_Falda de punto trenzado azul marino H&amp;M</t>
  </si>
  <si>
    <t>YILHM2833</t>
  </si>
  <si>
    <t>_Vestido acanalado negro de tirantes de espagueti H&amp;M (SIN FOTO)</t>
  </si>
  <si>
    <t>YILHM2834</t>
  </si>
  <si>
    <t>_Pulóver entallado rojo H&amp;M</t>
  </si>
  <si>
    <t>YILHM2835</t>
  </si>
  <si>
    <t>YILHM2836</t>
  </si>
  <si>
    <t>_Top en punto acanalado negro con hombros afuera H&amp;M</t>
  </si>
  <si>
    <t>YILHM2837</t>
  </si>
  <si>
    <t>_Body colaless negro H&amp;M</t>
  </si>
  <si>
    <t>YILHM2838</t>
  </si>
  <si>
    <t>_Pulóver de mujer Rio de Janeiro color crema H&amp;M (SIN FOTO)</t>
  </si>
  <si>
    <t>YILHM2839</t>
  </si>
  <si>
    <t>_Pulóver de mujer gris oscuro/def leppard H&amp;M</t>
  </si>
  <si>
    <t>YILHM2840</t>
  </si>
  <si>
    <t>_Pulóver cropped color crema/Beau H&amp;M</t>
  </si>
  <si>
    <t>YILHM2841</t>
  </si>
  <si>
    <t>_Vestido bodycon de tirantes finos beige H&amp;M</t>
  </si>
  <si>
    <t>YILHM2842</t>
  </si>
  <si>
    <t>_Vestido bodycon de tirantes finos blanco H&amp;M</t>
  </si>
  <si>
    <t>YILHM2843</t>
  </si>
  <si>
    <t>_Vestido desmangado blanco de microfibra H&amp;M (SIN FOTO)</t>
  </si>
  <si>
    <t>YILHM2844</t>
  </si>
  <si>
    <t>_Vestido drapeado gris oscuro H&amp;M</t>
  </si>
  <si>
    <t>YILHM2845</t>
  </si>
  <si>
    <t>_Vestido tubo acanalado marrón oscuro H&amp;M</t>
  </si>
  <si>
    <t>YILHM2846</t>
  </si>
  <si>
    <t>_Vestido polo blanco con rayas negras H&amp;M (SIN FOTO)</t>
  </si>
  <si>
    <t>YILHM2847</t>
  </si>
  <si>
    <t>_Camisa de mujer de algodón bordada con ojales blanca H&amp;M</t>
  </si>
  <si>
    <t>YILHM2848</t>
  </si>
  <si>
    <t>_Camisa de mujer de sarga oversized azul marino con rayas blancas H&amp;M</t>
  </si>
  <si>
    <t>YILHM2849</t>
  </si>
  <si>
    <t>_Camisa de mujer mezcla de lino oversized azul H&amp;M</t>
  </si>
  <si>
    <t>YILHM2850</t>
  </si>
  <si>
    <t>_Polo de mujer corto de punto fino gris melange H&amp;M</t>
  </si>
  <si>
    <t>YILHM2851</t>
  </si>
  <si>
    <t>_Camisa de hombre de m angas cortas texturizada de gran calidad negra H&amp;M (SIN FOTO)</t>
  </si>
  <si>
    <t>YILHM2852</t>
  </si>
  <si>
    <t xml:space="preserve">_Camisa resort con textura de corte regular negra H&amp;M </t>
  </si>
  <si>
    <t>YILHM2853</t>
  </si>
  <si>
    <t>_Polo texturizado slim fit color crema H&amp;M</t>
  </si>
  <si>
    <t>YILHM2854</t>
  </si>
  <si>
    <t>_Pantalones de mezcla de lino de pierna ancha azul grisáceo H&amp;M</t>
  </si>
  <si>
    <t>YILHM2855</t>
  </si>
  <si>
    <t>_Pantalón de mezcla de lino color crema con rayas azul oscuro H&amp;M</t>
  </si>
  <si>
    <t>YILHM2856</t>
  </si>
  <si>
    <t>_Pantaloneta de mezcla de lino color crema con rayas negras H&amp;M</t>
  </si>
  <si>
    <t>YILHM2857</t>
  </si>
  <si>
    <t>_Jeans de mujer altos y anchos azul denim H&amp;M</t>
  </si>
  <si>
    <t>YILHM2858</t>
  </si>
  <si>
    <t>_Jeans de corte recto azul denim oscuro H&amp;M (SIN FOTO)</t>
  </si>
  <si>
    <t>YILHM2859</t>
  </si>
  <si>
    <t>_Pantaloneta con cordón de mezcla de lino color crema H&amp;M</t>
  </si>
  <si>
    <t>YILHM2860</t>
  </si>
  <si>
    <t>_Pantaloneta recta con cordón color crema H&amp;M</t>
  </si>
  <si>
    <t>YILHM2861</t>
  </si>
  <si>
    <t>_Pantaloneta de corte ancho azul marino H&amp;M</t>
  </si>
  <si>
    <t>YILHM2862</t>
  </si>
  <si>
    <t>YILHM2863</t>
  </si>
  <si>
    <t>_Shorts bermudas de mujer azul denim oscuro H&amp;M</t>
  </si>
  <si>
    <t>YILHM2864</t>
  </si>
  <si>
    <t>_Pantaloneta con cordón amarillo claro/rayado H&amp;M</t>
  </si>
  <si>
    <t>YILHM2865</t>
  </si>
  <si>
    <t>_Pantaloneta de mezcla de lino beige claro con estampado paisley H&amp;M</t>
  </si>
  <si>
    <t>YILHM2866</t>
  </si>
  <si>
    <t>_Pantaloneta sudadera azul claro H&amp;M</t>
  </si>
  <si>
    <t>YILHM2867</t>
  </si>
  <si>
    <t>_Pantaloneta de mezcla pull-on azul denim H&amp;M</t>
  </si>
  <si>
    <t>YILHM2868</t>
  </si>
  <si>
    <t>_Pantaloneta con cordón de pierna recta blanca H&amp;M</t>
  </si>
  <si>
    <t>YILHM2869</t>
  </si>
  <si>
    <t>_Pantalón de mujer de vestir marrón H&amp;M</t>
  </si>
  <si>
    <t>YILHM2870</t>
  </si>
  <si>
    <t>_Pantalón de mujer de vestir negro H&amp;M</t>
  </si>
  <si>
    <t>YILHM2871</t>
  </si>
  <si>
    <t>_Pantalones de traje de hombre de corte regular negro H&amp;M</t>
  </si>
  <si>
    <t>Talla M_34</t>
  </si>
  <si>
    <t>YILHM2872</t>
  </si>
  <si>
    <t>_Pantalones de hombre de mezcla de lino de corte regular color crema H&amp;M</t>
  </si>
  <si>
    <t>YILHM2873</t>
  </si>
  <si>
    <t>_Pantalones de hombre de mezclilla de corte regular blanco H&amp;M (SIN FOTO)</t>
  </si>
  <si>
    <t>Talla L_36</t>
  </si>
  <si>
    <t>YILHM2874</t>
  </si>
  <si>
    <t>_Joggers slim fit de vestir negro H&amp;M</t>
  </si>
  <si>
    <t>YILHM2875</t>
  </si>
  <si>
    <t>_Pantalones de hombre de sastre de lino beige melange H&amp;M (SIN FOTO)</t>
  </si>
  <si>
    <t>YILHM2876</t>
  </si>
  <si>
    <t>_Pantalones de hombre de sarga de corte regular con cinturón gris oscuro H&amp;M</t>
  </si>
  <si>
    <t>Talla S_32</t>
  </si>
  <si>
    <t>YILHM2877</t>
  </si>
  <si>
    <t>_Pulóver de punto de corte regular blanco H&amp;M</t>
  </si>
  <si>
    <t>YILHM2893</t>
  </si>
  <si>
    <t xml:space="preserve">Vestidos /hm </t>
  </si>
  <si>
    <t>_Vestido camisero de viscosa con cinturón de anudar estampado animal print H&amp;M</t>
  </si>
  <si>
    <t>YILHM2894</t>
  </si>
  <si>
    <t>_Vestido escanolado de corte midi negro estampado crema H&amp;M</t>
  </si>
  <si>
    <t>YILHM2895</t>
  </si>
  <si>
    <t>_Top en punto con textura azul claro H&amp;M</t>
  </si>
  <si>
    <t>YILHM2896</t>
  </si>
  <si>
    <t>_Top en punto con textura negro estampado H&amp;M</t>
  </si>
  <si>
    <t>YILHM2897</t>
  </si>
  <si>
    <t>_Top de un hombro negro H&amp;M</t>
  </si>
  <si>
    <t>YILHM2898</t>
  </si>
  <si>
    <t>_Pulóver de mujer con estampado blanco tomates H&amp;M</t>
  </si>
  <si>
    <t>YILHM2899</t>
  </si>
  <si>
    <t>_Top acanalado con ribete picot blanco H&amp;M</t>
  </si>
  <si>
    <t>YILHM2900</t>
  </si>
  <si>
    <t>_Top acanalado con escote de corazón crema/floral azul oscurto H&amp;M</t>
  </si>
  <si>
    <t>YILHM2901</t>
  </si>
  <si>
    <t>_Pulóver entallado de canalé azul claro H&amp;M</t>
  </si>
  <si>
    <t>YILHM2902</t>
  </si>
  <si>
    <t>_Vestido panal de abeja con tirantes de lazo azul claro con rayas H&amp;M</t>
  </si>
  <si>
    <t>YILHM2903</t>
  </si>
  <si>
    <t>_Vestido ajustado corto de tirantes finos simulado de brillo H&amp;M (SIN FOTO)</t>
  </si>
  <si>
    <t>YILHM2904</t>
  </si>
  <si>
    <t xml:space="preserve">_Top drapeado marrón H&amp;M (SIN FOTO) </t>
  </si>
  <si>
    <t>YILHM2905</t>
  </si>
  <si>
    <t>_Top drapeado negro H&amp;M (SIN FOTO)</t>
  </si>
  <si>
    <t>YILHM2906</t>
  </si>
  <si>
    <t>Lenceria /tallas-medianas</t>
  </si>
  <si>
    <t>_Blúmer hipster azul claro H&amp;M</t>
  </si>
  <si>
    <t>YILHM2907</t>
  </si>
  <si>
    <t>_Blúmer hipster azul grisáceo H&amp;M</t>
  </si>
  <si>
    <t>YILHM2908</t>
  </si>
  <si>
    <t>_Blúmer hipster blanco H&amp;M</t>
  </si>
  <si>
    <t>YILHM2909</t>
  </si>
  <si>
    <t>Lenceria</t>
  </si>
  <si>
    <t>_Blúmer colaless de algodón azul claro H&amp;M</t>
  </si>
  <si>
    <t>YILHM2910</t>
  </si>
  <si>
    <t>_Blúmer colaless de algodón beige H&amp;M</t>
  </si>
  <si>
    <t>YILHM2911</t>
  </si>
  <si>
    <t>_Blúmer colaless de algodón azul marino H&amp;M</t>
  </si>
  <si>
    <t>YILHM2912</t>
  </si>
  <si>
    <t>YILHM2913</t>
  </si>
  <si>
    <t>YILHM2914</t>
  </si>
  <si>
    <t>YILHM2915</t>
  </si>
  <si>
    <t>_Blúmer hipster de microfibra beige H&amp;M</t>
  </si>
  <si>
    <t>YILHM2916</t>
  </si>
  <si>
    <t>_Blúmer hipster de microfibra negro H&amp;M</t>
  </si>
  <si>
    <t xml:space="preserve"> Talla XL</t>
  </si>
  <si>
    <t>YILHM2917</t>
  </si>
  <si>
    <t>_Blúmer hipster de microfibra blanco H&amp;M</t>
  </si>
  <si>
    <t>YILHM2918</t>
  </si>
  <si>
    <t>_Blúmer colaless de encaje negro H&amp;M</t>
  </si>
  <si>
    <t>YILHM2919</t>
  </si>
  <si>
    <t>Lenceria /tallas-pequenas</t>
  </si>
  <si>
    <t>_Blúmer estilo brasileño de encaje azul polvoriento H&amp;M</t>
  </si>
  <si>
    <t>YILHM2920</t>
  </si>
  <si>
    <t>_Blúmer estilo brasileño de encaje blancoH&amp;M</t>
  </si>
  <si>
    <t>YILHM2921</t>
  </si>
  <si>
    <t xml:space="preserve">Lenceria </t>
  </si>
  <si>
    <t>_Blúmer faja de microfibra beige oscuro H&amp;M</t>
  </si>
  <si>
    <t>YILHM2922</t>
  </si>
  <si>
    <t>_Blúmer estilo brasileño de encaje gris oscuro (SIN FOTO)</t>
  </si>
  <si>
    <t>YILHM2923</t>
  </si>
  <si>
    <t>_Blúmer hipster de microfibra gris H&amp;M</t>
  </si>
  <si>
    <t>YILHM2924</t>
  </si>
  <si>
    <t>YILHM2925</t>
  </si>
  <si>
    <t>_Blúmer hipster de microfibra verde olivo H&amp;M</t>
  </si>
  <si>
    <t>YILHM2926</t>
  </si>
  <si>
    <t>_Blúmer hipster de algodón verde claro floral H&amp;M</t>
  </si>
  <si>
    <t>YILHM2927</t>
  </si>
  <si>
    <t>_Blúmer hipster de algodón blanco H&amp;M</t>
  </si>
  <si>
    <t>YILHM2928</t>
  </si>
  <si>
    <t>_Blúmer hipster de algodón beige H&amp;M (Sin foto)</t>
  </si>
  <si>
    <t>YILHM2929</t>
  </si>
  <si>
    <t>_Blúmer hipster de algodón verde claro H&amp;M (Sin FOTO)</t>
  </si>
  <si>
    <t>YILHM2930</t>
  </si>
  <si>
    <t>_Blúmer hipster de algodón gris H&amp;M</t>
  </si>
  <si>
    <t>YILHM2931</t>
  </si>
  <si>
    <t>_Blúmer estilo brasileño acanalado con ribete de encaje color crema H&amp;M (SIN FOTO)</t>
  </si>
  <si>
    <t>YILHM2932</t>
  </si>
  <si>
    <t>_Blúmer estilo brasileño acanalado con ribete de encaje blanco H&amp;M (SIN FOTO)</t>
  </si>
  <si>
    <t>YILHM2933</t>
  </si>
  <si>
    <t>_Blúmer estilo brasileño acanalado con ribete de encaje beige H&amp;M (SIN FOTO)</t>
  </si>
  <si>
    <t>YILHM2934</t>
  </si>
  <si>
    <t>_Calzoncillo boxer clásico blanco H&amp;M (SIN FOTO)</t>
  </si>
  <si>
    <t>YILHM2935</t>
  </si>
  <si>
    <t>_Calzoncillo boxer clásico negro estampado de cuadros grandes H&amp;M (SIN FOTO)</t>
  </si>
  <si>
    <t>YILHM2936</t>
  </si>
  <si>
    <t>_Calzoncillo boxer clásico negro H&amp;M (SIN FOTO)</t>
  </si>
  <si>
    <t>YILHM2937</t>
  </si>
  <si>
    <t>_Calzoncillo boxer clásico negro y blanco con cuadros pequeños H&amp;M (SIN FOTO)</t>
  </si>
  <si>
    <t>YILHM2938</t>
  </si>
  <si>
    <t>_Sujetador de microfibra negro sin barillas H&amp;M</t>
  </si>
  <si>
    <t>YILHM2939</t>
  </si>
  <si>
    <t>_Sujetador de microfibra beige sin barillas H&amp;M</t>
  </si>
  <si>
    <t>YILHM2940</t>
  </si>
  <si>
    <t>Talla 36C</t>
  </si>
  <si>
    <t>YILHM2941</t>
  </si>
  <si>
    <t>_Sujetador balconette acolchado de microfibra negro H&amp;M</t>
  </si>
  <si>
    <t>Talla 34C</t>
  </si>
  <si>
    <t>YILHM2942</t>
  </si>
  <si>
    <t>_Sujetador suave con relleno seamless blanco H&amp;M</t>
  </si>
  <si>
    <t>YILHM2943</t>
  </si>
  <si>
    <t>_Camisa de mujer de mezcla de lino roja H&amp;M</t>
  </si>
  <si>
    <t>YILHM2944</t>
  </si>
  <si>
    <t>_Shorts de cintura alta de mezclilla azul denim H&amp;M</t>
  </si>
  <si>
    <t>YILHM2945</t>
  </si>
  <si>
    <t>_Shorts ultra altos de mezclilla azul denim H&amp;M</t>
  </si>
  <si>
    <t>YILHM2946</t>
  </si>
  <si>
    <t>YILHM2947</t>
  </si>
  <si>
    <t>_Shorts skinny de cintura alta azul denim H&amp;M</t>
  </si>
  <si>
    <t>YILHM2948</t>
  </si>
  <si>
    <t>_Shorts skinny de cintura alta azul denim claro H&amp;M</t>
  </si>
  <si>
    <t>YILHM2949</t>
  </si>
  <si>
    <t>YILHM2950</t>
  </si>
  <si>
    <t>_Minifalda revestida color crema H&amp;M</t>
  </si>
  <si>
    <t>YILHM2951</t>
  </si>
  <si>
    <t>_Cardigán de jersey de manga corta rojo H&amp;M</t>
  </si>
  <si>
    <t>YILHM2952</t>
  </si>
  <si>
    <t>_Falda de encaje con vuelos blanca H&amp;M</t>
  </si>
  <si>
    <t>YILHM2953</t>
  </si>
  <si>
    <t>_Chaleco de jersey corto blanco con botones plateados H&amp;M</t>
  </si>
  <si>
    <t>YILHM2954</t>
  </si>
  <si>
    <t>_Chaleco de jersey corto blanco con botones dorados H&amp;M</t>
  </si>
  <si>
    <t>YILHM2955</t>
  </si>
  <si>
    <t xml:space="preserve">_Cardigán de punto texturizado blanco con rayas rojas H&amp;M </t>
  </si>
  <si>
    <t>YILHM2956</t>
  </si>
  <si>
    <t>_Pulóver con motivo de sardinas blanco H&amp;M</t>
  </si>
  <si>
    <t>YILHM2957</t>
  </si>
  <si>
    <t>_Pulóver blanco con bordes azul marino H&amp;M (SIN FOTO)</t>
  </si>
  <si>
    <t>YILHM2958</t>
  </si>
  <si>
    <t>_Pulóver de mujer acanalado rosa polvoriento H&amp;M</t>
  </si>
  <si>
    <t>YILHM2959</t>
  </si>
  <si>
    <t>_Top drapeado azul H&amp;M (SIN FOTO)</t>
  </si>
  <si>
    <t>YILHM2960</t>
  </si>
  <si>
    <t>_Cárdigan de jersey de manga corta rojo H&amp;M</t>
  </si>
  <si>
    <t>YILHM2961</t>
  </si>
  <si>
    <t>_Pulóver de punto fino blanco H&amp;M</t>
  </si>
  <si>
    <t>YILHM2962</t>
  </si>
  <si>
    <t>_Shorts cortos de mezclilla con bordes deshilachados rojo H&amp;M</t>
  </si>
  <si>
    <t>YILHM2963</t>
  </si>
  <si>
    <t>_Pantaloneta estampado de hojas blanco y azul marino H&amp;M</t>
  </si>
  <si>
    <t>YILHM2964</t>
  </si>
  <si>
    <t>_Pantaloneta corrugada color crema H&amp;M</t>
  </si>
  <si>
    <t>YILHM2965</t>
  </si>
  <si>
    <t>_Pantaloneta de mezcla de pierna ancha verde caqui H&amp;M</t>
  </si>
  <si>
    <t>YILHM2966</t>
  </si>
  <si>
    <t>_Joggers de mujer de pierna ancha gris H&amp;M</t>
  </si>
  <si>
    <t>YILHM2967</t>
  </si>
  <si>
    <t>_Pantalones cargo de mujer verde caqui H&amp;M</t>
  </si>
  <si>
    <t>YILHM2968</t>
  </si>
  <si>
    <t>_Pantaloneta de mezcla de lino beige melange H&amp;M</t>
  </si>
  <si>
    <t>YILHM2969</t>
  </si>
  <si>
    <t>_Pantalones de mujer de pierna ancha negro H&amp;M</t>
  </si>
  <si>
    <t>YILHM2878</t>
  </si>
  <si>
    <t>_Camisa de hombre de lino blanca H&amp;M</t>
  </si>
  <si>
    <t>YILHM2879</t>
  </si>
  <si>
    <t>Trajes de baño /tallas-grandes</t>
  </si>
  <si>
    <t>_Traje de baño con copa acolchada marrón oscuro H&amp;M</t>
  </si>
  <si>
    <t>YILHM2880</t>
  </si>
  <si>
    <t>_Traje de baño de pierna alta con copa acolchada negro H&amp;M</t>
  </si>
  <si>
    <t>YILHM2881</t>
  </si>
  <si>
    <t>_Traje de baño de copa acolchada blanco H&amp;M</t>
  </si>
  <si>
    <t>YILHM2882</t>
  </si>
  <si>
    <t>_Traje de baño con detalle de cordón rojo H&amp;M</t>
  </si>
  <si>
    <t>YILHM2883</t>
  </si>
  <si>
    <t>_Traje de baño de pierna alta con copa acolchada verde oscuro H&amp;M</t>
  </si>
  <si>
    <t>YILHM2884</t>
  </si>
  <si>
    <t>_Parte inferior de bikini rojo H&amp;M</t>
  </si>
  <si>
    <t>YILHM2885</t>
  </si>
  <si>
    <t>_Parte inferior de bikini estilo brasileño verde oscuro H&amp;M</t>
  </si>
  <si>
    <t>YILHM2886</t>
  </si>
  <si>
    <t>Trajes de baño</t>
  </si>
  <si>
    <t>_Top de bikini push-up azul marino H&amp;M</t>
  </si>
  <si>
    <t>YILHM2887</t>
  </si>
  <si>
    <t xml:space="preserve">Trajes de baño /tallas-extras </t>
  </si>
  <si>
    <t>_Parte inferior de bikini azul grisáceo con detalle de argolla de carey H&amp;M</t>
  </si>
  <si>
    <t>YILHM2888</t>
  </si>
  <si>
    <t>_Top de bikini azul claro con vuelos H&amp;M</t>
  </si>
  <si>
    <t>YILHM2889</t>
  </si>
  <si>
    <t>_Top de bikini con escote cuadrado azul grisáceo H&amp;M</t>
  </si>
  <si>
    <t>YILHM2890</t>
  </si>
  <si>
    <t>_Top de bikini balcón negro H&amp;M</t>
  </si>
  <si>
    <t>YILHM2891</t>
  </si>
  <si>
    <t>_Top de bikini strapless corrugado naranja claro con detalle de argolla carey H&amp;M</t>
  </si>
  <si>
    <t>YILHM2892</t>
  </si>
  <si>
    <t>_Top de bikini triángulo corrugado con detalle de argolla carey negro H&amp;M</t>
  </si>
  <si>
    <t>YILHM2970</t>
  </si>
  <si>
    <t>_Minifalda de mezclilla negra H&amp;M</t>
  </si>
  <si>
    <t>YILHM2971</t>
  </si>
  <si>
    <t>_Shorts de tiro alto con broderie inglés blanco H&amp;M</t>
  </si>
  <si>
    <t>YILHM2972</t>
  </si>
  <si>
    <t>_Falda pantalón cruzada azul denim claro H&amp;M</t>
  </si>
  <si>
    <t>YILHM2973</t>
  </si>
  <si>
    <t>_Shorts de sarga con cinturón blanco H&amp;M</t>
  </si>
  <si>
    <t>YILHM2974</t>
  </si>
  <si>
    <t>_Shorts de mujer en mezcla de lino beige oscuro H&amp;M</t>
  </si>
  <si>
    <t>YILHM2975</t>
  </si>
  <si>
    <t>_Minifalda línea A color crema H&amp;M</t>
  </si>
  <si>
    <t>YILHM2976</t>
  </si>
  <si>
    <t>_Shorts de mujer de buzo gris claro jaspeado H&amp;M</t>
  </si>
  <si>
    <t>YILHM2977</t>
  </si>
  <si>
    <t>YILHM2978</t>
  </si>
  <si>
    <t>_Shorts chinos de hombre regular fit verde caqui H&amp;M</t>
  </si>
  <si>
    <t>YILHM2979</t>
  </si>
  <si>
    <t>_Shorts de hombre de lona regular fit azul marino H&amp;M</t>
  </si>
  <si>
    <t>YILHM2980</t>
  </si>
  <si>
    <t>_Shorts de hombre de mezcla de lino relaxed fit beige claro H&amp;M</t>
  </si>
  <si>
    <t>YILHM2981</t>
  </si>
  <si>
    <t>_Shorts de hombre de mezcla de lino relaxed fit beige oscuro H&amp;M</t>
  </si>
  <si>
    <t>YILHM2982</t>
  </si>
  <si>
    <t>_Shorts de hombre cargo regular fit verde caqui H&amp;M</t>
  </si>
  <si>
    <t>YILHM2983</t>
  </si>
  <si>
    <t>_Traje de baño strapleconss con aros color rojo H&amp;M (SIN FOTO)</t>
  </si>
  <si>
    <t>YILHM2984</t>
  </si>
  <si>
    <t>_Sostén deportivo verde caqui H&amp;M</t>
  </si>
  <si>
    <t>YILHM2985</t>
  </si>
  <si>
    <t>lenceria</t>
  </si>
  <si>
    <t>_Blúmer negro estilo brasileño con encaje H&amp;M</t>
  </si>
  <si>
    <t>YILHM2986</t>
  </si>
  <si>
    <t>_Sostén deportivo negro de microfibra H&amp;M</t>
  </si>
  <si>
    <t>YILHM2987</t>
  </si>
  <si>
    <t>lenceria /tallas-medianas</t>
  </si>
  <si>
    <t>YILHM2988</t>
  </si>
  <si>
    <t>lenceria/tallas-medianas</t>
  </si>
  <si>
    <t>_Sostén deportivo de tirantes finos de microfibra marrón oscuro H&amp;M</t>
  </si>
  <si>
    <t>YILHM2989</t>
  </si>
  <si>
    <t>_Sostén deportivo de tirantes finos de microfibra beige H&amp;M</t>
  </si>
  <si>
    <t>YILHM2990</t>
  </si>
  <si>
    <t>_Sujetador de microfibra blanco sin barillas H&amp;M (SIN FOTO)</t>
  </si>
  <si>
    <t>YILHM2991</t>
  </si>
  <si>
    <t>_Sujetador balconette acolchado de microfibra beige H&amp;M</t>
  </si>
  <si>
    <t>YILHM2992</t>
  </si>
  <si>
    <t>_Blúmer colaless de microfibra con encaje estilo tanga negro H&amp;M</t>
  </si>
  <si>
    <t>YILHM2993</t>
  </si>
  <si>
    <t xml:space="preserve">lenceria /tallas-extras </t>
  </si>
  <si>
    <t>_Blúmer hipster de algodón varios colores H&amp;M</t>
  </si>
  <si>
    <t>YILHM2994</t>
  </si>
  <si>
    <t>_Blúmer fajas modeladores efecto invisible beige H&amp;M</t>
  </si>
  <si>
    <t>YILHM2995</t>
  </si>
  <si>
    <t>lenceria /tallas-pequenas</t>
  </si>
  <si>
    <t>_Blúmer bikers modeladores efecto invisible beige H&amp;M</t>
  </si>
  <si>
    <t>YILHM2996</t>
  </si>
  <si>
    <t>_Blúmer estilo bikini acanalado de algodón negro H&amp;M</t>
  </si>
  <si>
    <t>YILHM2997</t>
  </si>
  <si>
    <t xml:space="preserve">_Calzoncillos boxer trunk azul marino </t>
  </si>
  <si>
    <t>YILHM2998</t>
  </si>
  <si>
    <t>YILHM2999</t>
  </si>
  <si>
    <t>_Camisa de resort de mezcla de lino color crema H&amp;M</t>
  </si>
  <si>
    <t>YILHM2008</t>
  </si>
  <si>
    <t>_Vestido floral azul crema con cordón de ajuste H&amp;M</t>
  </si>
  <si>
    <t>YILHM3001</t>
  </si>
  <si>
    <t>_Camisa resort en mezcla de lino azul marino H&amp;M</t>
  </si>
  <si>
    <t>YILHM3002</t>
  </si>
  <si>
    <t>_Jeans de mujer de cintura baja y pierna acampanada azul denim oscuro H&amp;M</t>
  </si>
  <si>
    <t>YILHM3003</t>
  </si>
  <si>
    <t>_Shorts paper bag denim crema H&amp;M</t>
  </si>
  <si>
    <t>YILHM3004</t>
  </si>
  <si>
    <t>YILHM3005</t>
  </si>
  <si>
    <t>_Shorts de mujer buzo negro H&amp;M</t>
  </si>
  <si>
    <t>YILHM3006</t>
  </si>
  <si>
    <t>_Shorts de mujer buzo en algodón lavado rosa palo H&amp;M</t>
  </si>
  <si>
    <t>YILHM3007</t>
  </si>
  <si>
    <t>_Shorts de mujer de tiro alto con broderie inglés rosa durazno clari H&amp;M</t>
  </si>
  <si>
    <t>YILHM3008</t>
  </si>
  <si>
    <t>_Shorts denim de tiro alto gris oscuro H&amp;M</t>
  </si>
  <si>
    <t>YILHM3009</t>
  </si>
  <si>
    <t>YILHM3010</t>
  </si>
  <si>
    <t xml:space="preserve">Accesorios /hm /tallas-pequenas </t>
  </si>
  <si>
    <t>_Cinturón de cuero negro H&amp;M</t>
  </si>
  <si>
    <t>YILHM3011</t>
  </si>
  <si>
    <t>YILHM3012</t>
  </si>
  <si>
    <t>YILHM3013</t>
  </si>
  <si>
    <t>_Cinturón de cuero marrón H&amp;M</t>
  </si>
  <si>
    <t>YILHM3014</t>
  </si>
  <si>
    <t>_Cinturón de cincha negro H&amp;M</t>
  </si>
  <si>
    <t>YILHM3015</t>
  </si>
  <si>
    <t>_Cinturón elástico de tela negro H&amp;M</t>
  </si>
  <si>
    <t>YILHM3016</t>
  </si>
  <si>
    <t>Talla L/XL</t>
  </si>
  <si>
    <t>YILHM3017</t>
  </si>
  <si>
    <t>_Cinturón de mujer de inspiración occidental negro H&amp;M</t>
  </si>
  <si>
    <t>YNIR62</t>
  </si>
  <si>
    <t xml:space="preserve">Calzado /hm </t>
  </si>
  <si>
    <t>_Sandalias destalonadas con punta fina estampado animal print H&amp;M</t>
  </si>
  <si>
    <t>YNIR63</t>
  </si>
  <si>
    <t>_Sandalias planas negras H&amp;M</t>
  </si>
  <si>
    <t>YNIR64</t>
  </si>
  <si>
    <t>_Sandalias trenzadas burdeos H&amp;M</t>
  </si>
  <si>
    <t>YNIR65</t>
  </si>
  <si>
    <t xml:space="preserve">_Sandalias planas con tiras cruzadas negras H&amp;M </t>
  </si>
  <si>
    <t>YNIR66</t>
  </si>
  <si>
    <t>_Sandalias de tacón pequeño negras H&amp;M</t>
  </si>
  <si>
    <t>YNIR67</t>
  </si>
  <si>
    <t>_Sandalias de tacón pequeño beige H&amp;M (SIN FOTO)</t>
  </si>
  <si>
    <t>YNIR68</t>
  </si>
  <si>
    <t>YNIR69</t>
  </si>
  <si>
    <t>_Sandalias alpargatas con detalle entrelazado beige claro H&amp;M</t>
  </si>
  <si>
    <t>YNIR70</t>
  </si>
  <si>
    <t xml:space="preserve">Hombres /hm /Calzado /hm </t>
  </si>
  <si>
    <t>_Mocasines de hombre azul marino H&amp;M</t>
  </si>
  <si>
    <t>Talla 7.5_40</t>
  </si>
  <si>
    <t>YILHM3018</t>
  </si>
  <si>
    <t>YILHM3019</t>
  </si>
  <si>
    <t>_Cinturón de mujer tachonado negro H&amp;M</t>
  </si>
  <si>
    <t>YILHM3020</t>
  </si>
  <si>
    <t>_Anteojos para el sol marrones H&amp;M (SIN FOTO)</t>
  </si>
  <si>
    <t>Talla unitalla</t>
  </si>
  <si>
    <t>YILHM3021</t>
  </si>
  <si>
    <t>_Anteojos para el sol gris oscuros H&amp;M</t>
  </si>
  <si>
    <t>YILHM3022</t>
  </si>
  <si>
    <t>_Anteojos para el sol ovalados negros H&amp;M</t>
  </si>
  <si>
    <t>YILHM3023</t>
  </si>
  <si>
    <t>_Medias denier negras H&amp;M</t>
  </si>
  <si>
    <t>YNIR71</t>
  </si>
  <si>
    <t>bolsos /hm /Accesorios /hm</t>
  </si>
  <si>
    <t>_Bolso cruzado con cadena decorativa negro H&amp;M</t>
  </si>
  <si>
    <t>YNIR72</t>
  </si>
  <si>
    <t>_Bolso cruzado pequeño negro H&amp;M</t>
  </si>
  <si>
    <t>YNIR73</t>
  </si>
  <si>
    <t>_Bolso cruzado de vinil negro H&amp;M</t>
  </si>
  <si>
    <t>YNIR74</t>
  </si>
  <si>
    <t>_Bolso cruzado negro con correa ajustable H&amp;M</t>
  </si>
  <si>
    <t>YNIR75</t>
  </si>
  <si>
    <t>_Bolso bandolera gris H&amp;M</t>
  </si>
  <si>
    <t>YNIR76</t>
  </si>
  <si>
    <t>_Bolso bandolera marrón H&amp;M</t>
  </si>
  <si>
    <t>YNIR77</t>
  </si>
  <si>
    <t>_Bolso de hombro con detalle de nudo negro H&amp;M</t>
  </si>
  <si>
    <t>YNIR78</t>
  </si>
  <si>
    <t>_Bolso de hombro marrón oscuro H&amp;M</t>
  </si>
  <si>
    <t>YNIR79</t>
  </si>
  <si>
    <t>_Bolso bandolera azul marino H&amp;M</t>
  </si>
  <si>
    <t>YILHM3024</t>
  </si>
  <si>
    <t>_Sujetador balconette strapless negro H&amp;M</t>
  </si>
  <si>
    <t>Talla 34B</t>
  </si>
  <si>
    <t>YILHM3025</t>
  </si>
  <si>
    <t>_Sujetador balconette strapless blanco H&amp;M (SIN FOTO)</t>
  </si>
  <si>
    <t>YILHM3026</t>
  </si>
  <si>
    <t>_Sujetador acolchado con encaje beige H&amp;M SIN FOTO</t>
  </si>
  <si>
    <t>YILHM3027</t>
  </si>
  <si>
    <t>YILHM3028</t>
  </si>
  <si>
    <t>Talla 38B</t>
  </si>
  <si>
    <t>YILHM3029</t>
  </si>
  <si>
    <t>_Sujetador de algodón negro sin barillas H&amp;M SIN FOTO</t>
  </si>
  <si>
    <t>YILHM3030</t>
  </si>
  <si>
    <t>_Sujetador balconette strapless beige H&amp;M</t>
  </si>
  <si>
    <t>Talla 38C</t>
  </si>
  <si>
    <t>YILHM3031 Entrar Manual</t>
  </si>
  <si>
    <t>_Shorts cortos de lona de corte regular negro H&amp;M</t>
  </si>
  <si>
    <t>YILHM3032</t>
  </si>
  <si>
    <t>_Shorts chinos de hombre regular fit azul marino H&amp;M</t>
  </si>
  <si>
    <t>YILHM3033</t>
  </si>
  <si>
    <t>Hombres /hm /tallas-grandes</t>
  </si>
  <si>
    <t>_Shorts chinos de hombre regular fit negro H&amp;M</t>
  </si>
  <si>
    <t>YILHM3034</t>
  </si>
  <si>
    <t>YILHM3035</t>
  </si>
  <si>
    <t xml:space="preserve">_Camisa de mangas cortas de corte regular verde claro rayado H&amp;M </t>
  </si>
  <si>
    <t>YILHM3036</t>
  </si>
  <si>
    <t>_Camisa de mangas cortas de rayas beige claro y oscuro H&amp;M (SIN FOTO)</t>
  </si>
  <si>
    <t>YILHM3037</t>
  </si>
  <si>
    <t>_Camisa oxford de hombre azul claro H&amp;M</t>
  </si>
  <si>
    <t>YILHM3038</t>
  </si>
  <si>
    <t>_Shorts de chandal de corte regular negro H&amp;M</t>
  </si>
  <si>
    <t>YILHM3039</t>
  </si>
  <si>
    <t xml:space="preserve">_Shorts de chandal de corte regular azul marino H&amp;M (SIN FOTO) </t>
  </si>
  <si>
    <t>YILHM3040</t>
  </si>
  <si>
    <t>_Shorts de sarga de corte regular beige H&amp;M</t>
  </si>
  <si>
    <t>YILHM3041</t>
  </si>
  <si>
    <t>_Joggers de vestir slim fit beige oscuro H&amp;M</t>
  </si>
  <si>
    <t>YILHM3042</t>
  </si>
  <si>
    <t>_Pantalón de hombre de  algodón beige H&amp;M (SIN FOTO)</t>
  </si>
  <si>
    <t>YILHM3043</t>
  </si>
  <si>
    <t>_Pantalones de traje ajustados gris oscuro H&amp;M</t>
  </si>
  <si>
    <t>YILHM3044</t>
  </si>
  <si>
    <t>_Pantalones ajustados a medida negros H&amp;M</t>
  </si>
  <si>
    <t>YILHM3045</t>
  </si>
  <si>
    <t>_Pantalones de traje ajustados azul marino H&amp;M</t>
  </si>
  <si>
    <t>Talla L_40</t>
  </si>
  <si>
    <t>YILHM3046</t>
  </si>
  <si>
    <t>_Pantalones de traje ajustados beige H&amp;M</t>
  </si>
  <si>
    <t>YILHM3047</t>
  </si>
  <si>
    <t>_Pantalones de traje slim fit azul marino H&amp;M</t>
  </si>
  <si>
    <t>YILHM3048</t>
  </si>
  <si>
    <t>_Pulóver loose fit negro/Masashi H&amp;M</t>
  </si>
  <si>
    <t>YILHM3049</t>
  </si>
  <si>
    <t>YILHM3050</t>
  </si>
  <si>
    <t>YILHM3051</t>
  </si>
  <si>
    <t>_Pulóver loose fit blanco con dibujo New YorK H&amp;M</t>
  </si>
  <si>
    <t>YILHM3052</t>
  </si>
  <si>
    <t>_Pulóver loose fit blanco/New York H&amp;M (SIN FOTO)</t>
  </si>
  <si>
    <t>YILHM3053</t>
  </si>
  <si>
    <t>_Jogger de mujer de cintura alta gris oscuro H&amp;M</t>
  </si>
  <si>
    <t>YILHM3054</t>
  </si>
  <si>
    <t>_Jeans bootcut de cintura alta azul denim oscurfo H&amp;M (SIN FOTO)</t>
  </si>
  <si>
    <t>YILHM3055</t>
  </si>
  <si>
    <t>_Jeans skinny altos de mujer azul denim claro H&amp;M</t>
  </si>
  <si>
    <t>YILHM3056</t>
  </si>
  <si>
    <t>_Shorts de mujer de mezclilla blanca con flecos H&amp;M</t>
  </si>
  <si>
    <t>YILHM3057</t>
  </si>
  <si>
    <t>YILHM3058</t>
  </si>
  <si>
    <t>_Shorts de viscosa con frunces negro H&amp;M</t>
  </si>
  <si>
    <t>YILHM3059</t>
  </si>
  <si>
    <t>Vestidos /hm /tallas-grandes</t>
  </si>
  <si>
    <t>_Vestido túnica arrugado patrón blanco y azul H&amp;M</t>
  </si>
  <si>
    <t>YILHM3060</t>
  </si>
  <si>
    <t>_Vestido vaquero de falda acampanada azul denim oscuro H&amp;M</t>
  </si>
  <si>
    <t>YILHM3061</t>
  </si>
  <si>
    <t>_Vestido acanalado con ribete overlocked blanco floral H&amp;M</t>
  </si>
  <si>
    <t>YILHM3062</t>
  </si>
  <si>
    <t>_Vestido túnica con manga de globo color crema rosa floral H&amp;M</t>
  </si>
  <si>
    <t>YILHM3063</t>
  </si>
  <si>
    <t xml:space="preserve">Tops /hm /tallas-grandes </t>
  </si>
  <si>
    <t>_Top corto con tiras azul oscuro estampado H&amp;M</t>
  </si>
  <si>
    <t>YILHM3064</t>
  </si>
  <si>
    <t>_Pulóver de mujer oversized color crema Pacha H&amp;M</t>
  </si>
  <si>
    <t>YILHM3065</t>
  </si>
  <si>
    <t>_Top sin mangas de punto texturizada beige claro H&amp;M</t>
  </si>
  <si>
    <t>YILHM3066</t>
  </si>
  <si>
    <t>_Pulóver de mujer negro acanalado H&amp;M</t>
  </si>
  <si>
    <t>YILHM3067</t>
  </si>
  <si>
    <t>_Chaleco de traje de mezcla de lino color crema raya diplomática H&amp;M</t>
  </si>
  <si>
    <t>YNIR80</t>
  </si>
  <si>
    <t>YNIR81</t>
  </si>
  <si>
    <t xml:space="preserve">_Sandalias planas con tiras cruzadas beige verdoso H&amp;M </t>
  </si>
  <si>
    <t>YNIR82</t>
  </si>
  <si>
    <t>_Tenis de hombre de gamuza beige H&amp;M</t>
  </si>
  <si>
    <t>Talla 10.5_44</t>
  </si>
  <si>
    <t>Fecha</t>
  </si>
  <si>
    <t>Detalle de compra</t>
  </si>
  <si>
    <t>Nombre del Cliente</t>
  </si>
  <si>
    <t>Nombre del Gestor</t>
  </si>
  <si>
    <t>Código del producto Vendido</t>
  </si>
  <si>
    <t>Descripcion</t>
  </si>
  <si>
    <t>Cantidad</t>
  </si>
  <si>
    <t>Precio Venta</t>
  </si>
  <si>
    <t>Total</t>
  </si>
  <si>
    <t>Costo SIN Comision</t>
  </si>
  <si>
    <t>Ganancia</t>
  </si>
  <si>
    <t>Observaciones</t>
  </si>
  <si>
    <t>ID</t>
  </si>
  <si>
    <t>-</t>
  </si>
</sst>
</file>

<file path=xl/styles.xml><?xml version="1.0" encoding="utf-8"?>
<styleSheet xmlns="http://schemas.openxmlformats.org/spreadsheetml/2006/main">
  <numFmts count="10">
    <numFmt numFmtId="176" formatCode="0.00_ "/>
    <numFmt numFmtId="177" formatCode="&quot;$&quot;#,##0.0"/>
    <numFmt numFmtId="178" formatCode="yyyy\-mm\-dd;@"/>
    <numFmt numFmtId="179" formatCode="0.00_);[Red]\(0.00\)"/>
    <numFmt numFmtId="44" formatCode="_-&quot;£&quot;* #,##0.00_-;\-&quot;£&quot;* #,##0.00_-;_-&quot;£&quot;* &quot;-&quot;??_-;_-@_-"/>
    <numFmt numFmtId="42" formatCode="_-&quot;£&quot;* #,##0_-;\-&quot;£&quot;* #,##0_-;_-&quot;£&quot;* &quot;-&quot;_-;_-@_-"/>
    <numFmt numFmtId="41" formatCode="_-* #,##0_-;\-* #,##0_-;_-* &quot;-&quot;_-;_-@_-"/>
    <numFmt numFmtId="180" formatCode="0_);[Red]\(0\)"/>
    <numFmt numFmtId="43" formatCode="_-* #,##0.00_-;\-* #,##0.00_-;_-* &quot;-&quot;??_-;_-@_-"/>
    <numFmt numFmtId="181" formatCode="&quot;$&quot;#,##0.00"/>
  </numFmts>
  <fonts count="26">
    <font>
      <sz val="12"/>
      <color theme="1"/>
      <name val="Calibri"/>
      <charset val="134"/>
      <scheme val="minor"/>
    </font>
    <font>
      <b/>
      <sz val="12"/>
      <color rgb="FFFFFFFF"/>
      <name val="Helvetica Neue"/>
      <charset val="134"/>
    </font>
    <font>
      <sz val="12"/>
      <color rgb="FF000000"/>
      <name val="Helvetica Neue"/>
      <charset val="134"/>
    </font>
    <font>
      <b/>
      <sz val="16"/>
      <color theme="1"/>
      <name val="Helvetica Neue"/>
      <charset val="134"/>
    </font>
    <font>
      <b/>
      <sz val="16"/>
      <color theme="2" tint="-0.899960325937681"/>
      <name val="Helvetica Neue"/>
      <charset val="134"/>
    </font>
    <font>
      <sz val="12"/>
      <color theme="1"/>
      <name val="Helvetica Neue"/>
      <charset val="134"/>
    </font>
    <font>
      <sz val="11"/>
      <color theme="1"/>
      <name val="Calibri"/>
      <charset val="134"/>
      <scheme val="minor"/>
    </font>
    <font>
      <sz val="11"/>
      <color theme="0"/>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u/>
      <sz val="11"/>
      <color rgb="FF0000FF"/>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theme="1"/>
      <name val="Calibri"/>
      <charset val="0"/>
      <scheme val="minor"/>
    </font>
    <font>
      <sz val="11"/>
      <color rgb="FF9C0006"/>
      <name val="Calibri"/>
      <charset val="0"/>
      <scheme val="minor"/>
    </font>
    <font>
      <sz val="11"/>
      <color rgb="FFFF0000"/>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3"/>
      <color theme="3"/>
      <name val="Calibri"/>
      <charset val="134"/>
      <scheme val="minor"/>
    </font>
    <font>
      <b/>
      <sz val="11"/>
      <color rgb="FF3F3F3F"/>
      <name val="Calibri"/>
      <charset val="0"/>
      <scheme val="minor"/>
    </font>
    <font>
      <b/>
      <sz val="11"/>
      <color rgb="FFFFFFFF"/>
      <name val="Calibri"/>
      <charset val="0"/>
      <scheme val="minor"/>
    </font>
    <font>
      <b/>
      <sz val="11"/>
      <color rgb="FFFA7D00"/>
      <name val="Calibri"/>
      <charset val="0"/>
      <scheme val="minor"/>
    </font>
    <font>
      <u/>
      <sz val="11"/>
      <color rgb="FF800080"/>
      <name val="Calibri"/>
      <charset val="0"/>
      <scheme val="minor"/>
    </font>
  </fonts>
  <fills count="37">
    <fill>
      <patternFill patternType="none"/>
    </fill>
    <fill>
      <patternFill patternType="gray125"/>
    </fill>
    <fill>
      <patternFill patternType="solid">
        <fgColor rgb="FF62A796"/>
        <bgColor rgb="FF000000"/>
      </patternFill>
    </fill>
    <fill>
      <patternFill patternType="solid">
        <fgColor rgb="FFDFF8D6"/>
        <bgColor rgb="FFDFF8D6"/>
      </patternFill>
    </fill>
    <fill>
      <patternFill patternType="solid">
        <fgColor theme="7" tint="0.399975585192419"/>
        <bgColor indexed="64"/>
      </patternFill>
    </fill>
    <fill>
      <patternFill patternType="solid">
        <fgColor theme="5" tint="0.799981688894314"/>
        <bgColor theme="5" tint="0.79998168889431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9"/>
        <bgColor indexed="64"/>
      </patternFill>
    </fill>
    <fill>
      <patternFill patternType="solid">
        <fgColor theme="8"/>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rgb="FFF2F2F2"/>
        <bgColor indexed="64"/>
      </patternFill>
    </fill>
    <fill>
      <patternFill patternType="solid">
        <fgColor theme="8" tint="0.799981688894314"/>
        <bgColor indexed="64"/>
      </patternFill>
    </fill>
    <fill>
      <patternFill patternType="solid">
        <fgColor rgb="FFA5A5A5"/>
        <bgColor indexed="64"/>
      </patternFill>
    </fill>
    <fill>
      <patternFill patternType="solid">
        <fgColor theme="7"/>
        <bgColor indexed="64"/>
      </patternFill>
    </fill>
    <fill>
      <patternFill patternType="solid">
        <fgColor theme="8"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rgb="FFFFFFCC"/>
        <bgColor indexed="64"/>
      </patternFill>
    </fill>
    <fill>
      <patternFill patternType="solid">
        <fgColor theme="4"/>
        <bgColor indexed="64"/>
      </patternFill>
    </fill>
    <fill>
      <patternFill patternType="solid">
        <fgColor theme="4" tint="0.599993896298105"/>
        <bgColor indexed="64"/>
      </patternFill>
    </fill>
    <fill>
      <patternFill patternType="solid">
        <fgColor theme="7" tint="0.599993896298105"/>
        <bgColor indexed="64"/>
      </patternFill>
    </fill>
  </fills>
  <borders count="20">
    <border>
      <left/>
      <right/>
      <top/>
      <bottom/>
      <diagonal/>
    </border>
    <border>
      <left/>
      <right style="thin">
        <color rgb="FFDEDEDE"/>
      </right>
      <top/>
      <bottom style="thin">
        <color rgb="FFDEDEDE"/>
      </bottom>
      <diagonal/>
    </border>
    <border>
      <left style="thin">
        <color rgb="FFDEDEDE"/>
      </left>
      <right style="thin">
        <color rgb="FFDEDEDE"/>
      </right>
      <top/>
      <bottom style="thin">
        <color rgb="FFDEDEDE"/>
      </bottom>
      <diagonal/>
    </border>
    <border>
      <left/>
      <right style="thin">
        <color rgb="FFDEDEDE"/>
      </right>
      <top style="thin">
        <color rgb="FFDEDEDE"/>
      </top>
      <bottom/>
      <diagonal/>
    </border>
    <border>
      <left style="thin">
        <color rgb="FFDEDEDE"/>
      </left>
      <right style="thin">
        <color rgb="FFDEDEDE"/>
      </right>
      <top style="thin">
        <color rgb="FFDEDEDE"/>
      </top>
      <bottom/>
      <diagonal/>
    </border>
    <border>
      <left style="thin">
        <color rgb="FFDEDEDE"/>
      </left>
      <right/>
      <top/>
      <bottom style="thin">
        <color rgb="FFDEDEDE"/>
      </bottom>
      <diagonal/>
    </border>
    <border>
      <left style="thin">
        <color rgb="FFDEDEDE"/>
      </left>
      <right/>
      <top style="thin">
        <color rgb="FFDEDEDE"/>
      </top>
      <bottom/>
      <diagonal/>
    </border>
    <border>
      <left style="thin">
        <color rgb="FFDEDEDE"/>
      </left>
      <right style="thin">
        <color rgb="FFDEDEDE"/>
      </right>
      <top/>
      <bottom/>
      <diagonal/>
    </border>
    <border>
      <left style="thin">
        <color theme="0" tint="-0.499984740745262"/>
      </left>
      <right style="thin">
        <color theme="0" tint="-0.499984740745262"/>
      </right>
      <top style="thin">
        <color theme="5"/>
      </top>
      <bottom style="thin">
        <color theme="0" tint="-0.499984740745262"/>
      </bottom>
      <diagonal/>
    </border>
    <border>
      <left style="thin">
        <color theme="0" tint="-0.0499893185216834"/>
      </left>
      <right style="thin">
        <color theme="0" tint="-0.0499893185216834"/>
      </right>
      <top style="thin">
        <color theme="5"/>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0499893185216834"/>
      </left>
      <right style="thin">
        <color theme="0" tint="-0.0499893185216834"/>
      </right>
      <top style="thin">
        <color theme="5"/>
      </top>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7" fillId="7" borderId="0" applyNumberFormat="0" applyBorder="0" applyAlignment="0" applyProtection="0">
      <alignment vertical="center"/>
    </xf>
    <xf numFmtId="0" fontId="8" fillId="10" borderId="0" applyNumberFormat="0" applyBorder="0" applyAlignment="0" applyProtection="0">
      <alignment vertical="center"/>
    </xf>
    <xf numFmtId="0" fontId="7" fillId="32" borderId="0" applyNumberFormat="0" applyBorder="0" applyAlignment="0" applyProtection="0">
      <alignment vertical="center"/>
    </xf>
    <xf numFmtId="0" fontId="7" fillId="16" borderId="0" applyNumberFormat="0" applyBorder="0" applyAlignment="0" applyProtection="0">
      <alignment vertical="center"/>
    </xf>
    <xf numFmtId="0" fontId="8" fillId="30" borderId="0" applyNumberFormat="0" applyBorder="0" applyAlignment="0" applyProtection="0">
      <alignment vertical="center"/>
    </xf>
    <xf numFmtId="0" fontId="8" fillId="27" borderId="0" applyNumberFormat="0" applyBorder="0" applyAlignment="0" applyProtection="0">
      <alignment vertical="center"/>
    </xf>
    <xf numFmtId="0" fontId="7" fillId="24" borderId="0" applyNumberFormat="0" applyBorder="0" applyAlignment="0" applyProtection="0">
      <alignment vertical="center"/>
    </xf>
    <xf numFmtId="0" fontId="7" fillId="17" borderId="0" applyNumberFormat="0" applyBorder="0" applyAlignment="0" applyProtection="0">
      <alignment vertical="center"/>
    </xf>
    <xf numFmtId="0" fontId="8" fillId="36" borderId="0" applyNumberFormat="0" applyBorder="0" applyAlignment="0" applyProtection="0">
      <alignment vertical="center"/>
    </xf>
    <xf numFmtId="0" fontId="7" fillId="29" borderId="0" applyNumberFormat="0" applyBorder="0" applyAlignment="0" applyProtection="0">
      <alignment vertical="center"/>
    </xf>
    <xf numFmtId="0" fontId="20" fillId="0" borderId="16" applyNumberFormat="0" applyFill="0" applyAlignment="0" applyProtection="0">
      <alignment vertical="center"/>
    </xf>
    <xf numFmtId="0" fontId="8" fillId="11" borderId="0" applyNumberFormat="0" applyBorder="0" applyAlignment="0" applyProtection="0">
      <alignment vertical="center"/>
    </xf>
    <xf numFmtId="0" fontId="7" fillId="23" borderId="0" applyNumberFormat="0" applyBorder="0" applyAlignment="0" applyProtection="0">
      <alignment vertical="center"/>
    </xf>
    <xf numFmtId="0" fontId="7" fillId="25" borderId="0" applyNumberFormat="0" applyBorder="0" applyAlignment="0" applyProtection="0">
      <alignment vertical="center"/>
    </xf>
    <xf numFmtId="0" fontId="8" fillId="8" borderId="0" applyNumberFormat="0" applyBorder="0" applyAlignment="0" applyProtection="0">
      <alignment vertical="center"/>
    </xf>
    <xf numFmtId="0" fontId="8" fillId="22" borderId="0" applyNumberFormat="0" applyBorder="0" applyAlignment="0" applyProtection="0">
      <alignment vertical="center"/>
    </xf>
    <xf numFmtId="0" fontId="7" fillId="31" borderId="0" applyNumberFormat="0" applyBorder="0" applyAlignment="0" applyProtection="0">
      <alignment vertical="center"/>
    </xf>
    <xf numFmtId="0" fontId="8" fillId="35" borderId="0" applyNumberFormat="0" applyBorder="0" applyAlignment="0" applyProtection="0">
      <alignment vertical="center"/>
    </xf>
    <xf numFmtId="0" fontId="8" fillId="19" borderId="0" applyNumberFormat="0" applyBorder="0" applyAlignment="0" applyProtection="0">
      <alignment vertical="center"/>
    </xf>
    <xf numFmtId="0" fontId="7" fillId="34" borderId="0" applyNumberFormat="0" applyBorder="0" applyAlignment="0" applyProtection="0">
      <alignment vertical="center"/>
    </xf>
    <xf numFmtId="0" fontId="18" fillId="20" borderId="0" applyNumberFormat="0" applyBorder="0" applyAlignment="0" applyProtection="0">
      <alignment vertical="center"/>
    </xf>
    <xf numFmtId="0" fontId="7" fillId="18" borderId="0" applyNumberFormat="0" applyBorder="0" applyAlignment="0" applyProtection="0">
      <alignment vertical="center"/>
    </xf>
    <xf numFmtId="0" fontId="16" fillId="15" borderId="0" applyNumberFormat="0" applyBorder="0" applyAlignment="0" applyProtection="0">
      <alignment vertical="center"/>
    </xf>
    <xf numFmtId="0" fontId="8" fillId="14" borderId="0" applyNumberFormat="0" applyBorder="0" applyAlignment="0" applyProtection="0">
      <alignment vertical="center"/>
    </xf>
    <xf numFmtId="0" fontId="15" fillId="0" borderId="14" applyNumberFormat="0" applyFill="0" applyAlignment="0" applyProtection="0">
      <alignment vertical="center"/>
    </xf>
    <xf numFmtId="0" fontId="22" fillId="26" borderId="17" applyNumberFormat="0" applyAlignment="0" applyProtection="0">
      <alignment vertical="center"/>
    </xf>
    <xf numFmtId="44" fontId="6" fillId="0" borderId="0" applyFont="0" applyFill="0" applyBorder="0" applyAlignment="0" applyProtection="0">
      <alignment vertical="center"/>
    </xf>
    <xf numFmtId="0" fontId="8" fillId="13" borderId="0" applyNumberFormat="0" applyBorder="0" applyAlignment="0" applyProtection="0">
      <alignment vertical="center"/>
    </xf>
    <xf numFmtId="0" fontId="6" fillId="33" borderId="19" applyNumberFormat="0" applyFont="0" applyAlignment="0" applyProtection="0">
      <alignment vertical="center"/>
    </xf>
    <xf numFmtId="0" fontId="19" fillId="21" borderId="15" applyNumberFormat="0" applyAlignment="0" applyProtection="0">
      <alignment vertical="center"/>
    </xf>
    <xf numFmtId="0" fontId="13" fillId="0" borderId="0" applyNumberFormat="0" applyFill="0" applyBorder="0" applyAlignment="0" applyProtection="0">
      <alignment vertical="center"/>
    </xf>
    <xf numFmtId="0" fontId="24" fillId="26" borderId="15" applyNumberFormat="0" applyAlignment="0" applyProtection="0">
      <alignment vertical="center"/>
    </xf>
    <xf numFmtId="0" fontId="14" fillId="12" borderId="0" applyNumberFormat="0" applyBorder="0" applyAlignment="0" applyProtection="0">
      <alignment vertical="center"/>
    </xf>
    <xf numFmtId="0" fontId="13" fillId="0" borderId="13" applyNumberFormat="0" applyFill="0" applyAlignment="0" applyProtection="0">
      <alignment vertical="center"/>
    </xf>
    <xf numFmtId="0" fontId="12" fillId="0" borderId="0" applyNumberFormat="0" applyFill="0" applyBorder="0" applyAlignment="0" applyProtection="0">
      <alignment vertical="center"/>
    </xf>
    <xf numFmtId="0" fontId="10" fillId="0" borderId="12" applyNumberFormat="0" applyFill="0" applyAlignment="0" applyProtection="0">
      <alignment vertical="center"/>
    </xf>
    <xf numFmtId="41" fontId="6" fillId="0" borderId="0" applyFont="0" applyFill="0" applyBorder="0" applyAlignment="0" applyProtection="0">
      <alignment vertical="center"/>
    </xf>
    <xf numFmtId="0" fontId="8" fillId="9" borderId="0" applyNumberFormat="0" applyBorder="0" applyAlignment="0" applyProtection="0">
      <alignment vertical="center"/>
    </xf>
    <xf numFmtId="0" fontId="9" fillId="0" borderId="0" applyNumberFormat="0" applyFill="0" applyBorder="0" applyAlignment="0" applyProtection="0">
      <alignment vertical="center"/>
    </xf>
    <xf numFmtId="42" fontId="6" fillId="0" borderId="0" applyFon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12" applyNumberFormat="0" applyFill="0" applyAlignment="0" applyProtection="0">
      <alignment vertical="center"/>
    </xf>
    <xf numFmtId="43" fontId="6" fillId="0" borderId="0" applyFont="0" applyFill="0" applyBorder="0" applyAlignment="0" applyProtection="0">
      <alignment vertical="center"/>
    </xf>
    <xf numFmtId="0" fontId="23" fillId="28" borderId="18" applyNumberFormat="0" applyAlignment="0" applyProtection="0">
      <alignment vertical="center"/>
    </xf>
    <xf numFmtId="0" fontId="7" fillId="6" borderId="0" applyNumberFormat="0" applyBorder="0" applyAlignment="0" applyProtection="0">
      <alignment vertical="center"/>
    </xf>
    <xf numFmtId="9" fontId="6" fillId="0" borderId="0" applyFont="0" applyFill="0" applyBorder="0" applyAlignment="0" applyProtection="0">
      <alignment vertical="center"/>
    </xf>
    <xf numFmtId="0" fontId="11" fillId="0" borderId="0" applyNumberFormat="0" applyFill="0" applyBorder="0" applyAlignment="0" applyProtection="0">
      <alignment vertical="center"/>
    </xf>
  </cellStyleXfs>
  <cellXfs count="38">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178" fontId="2" fillId="3" borderId="3" xfId="0" applyNumberFormat="1" applyFont="1" applyFill="1" applyBorder="1" applyAlignment="1">
      <alignment vertical="top"/>
    </xf>
    <xf numFmtId="0" fontId="2" fillId="3" borderId="4" xfId="0" applyFont="1" applyFill="1" applyBorder="1" applyAlignment="1">
      <alignment vertical="top"/>
    </xf>
    <xf numFmtId="181" fontId="1" fillId="2" borderId="2" xfId="0" applyNumberFormat="1" applyFont="1" applyFill="1" applyBorder="1" applyAlignment="1">
      <alignment vertical="center" wrapText="1"/>
    </xf>
    <xf numFmtId="181" fontId="2" fillId="3" borderId="4" xfId="0" applyNumberFormat="1" applyFont="1" applyFill="1" applyBorder="1" applyAlignment="1">
      <alignment vertical="top"/>
    </xf>
    <xf numFmtId="0" fontId="1" fillId="2" borderId="5" xfId="0" applyFont="1" applyFill="1" applyBorder="1" applyAlignment="1">
      <alignment vertical="center" wrapText="1"/>
    </xf>
    <xf numFmtId="181" fontId="2" fillId="3" borderId="6" xfId="0" applyNumberFormat="1" applyFont="1" applyFill="1" applyBorder="1" applyAlignment="1">
      <alignment vertical="top"/>
    </xf>
    <xf numFmtId="181" fontId="2" fillId="3" borderId="7" xfId="0" applyNumberFormat="1" applyFont="1" applyFill="1" applyBorder="1" applyAlignment="1">
      <alignment vertical="top"/>
    </xf>
    <xf numFmtId="181" fontId="3" fillId="4" borderId="8" xfId="0" applyNumberFormat="1" applyFont="1" applyFill="1" applyBorder="1" applyAlignment="1">
      <alignment horizontal="center" vertical="center" wrapText="1"/>
    </xf>
    <xf numFmtId="49" fontId="4" fillId="4" borderId="8" xfId="0" applyNumberFormat="1" applyFont="1" applyFill="1" applyBorder="1" applyAlignment="1">
      <alignment horizontal="left" vertical="center" wrapText="1"/>
    </xf>
    <xf numFmtId="0" fontId="5" fillId="5" borderId="9" xfId="0" applyFont="1" applyFill="1" applyBorder="1" applyAlignment="1">
      <alignment vertical="top"/>
    </xf>
    <xf numFmtId="0" fontId="5" fillId="5" borderId="9" xfId="0" applyFont="1" applyFill="1" applyBorder="1" applyAlignment="1">
      <alignment vertical="top" wrapText="1"/>
    </xf>
    <xf numFmtId="181" fontId="5" fillId="5" borderId="9" xfId="0" applyNumberFormat="1" applyFont="1" applyFill="1" applyBorder="1" applyAlignment="1">
      <alignment vertical="top"/>
    </xf>
    <xf numFmtId="0" fontId="5" fillId="0" borderId="9" xfId="0" applyFont="1" applyBorder="1" applyAlignment="1">
      <alignment vertical="top"/>
    </xf>
    <xf numFmtId="0" fontId="5" fillId="0" borderId="9" xfId="0" applyFont="1" applyBorder="1" applyAlignment="1">
      <alignment vertical="top" wrapText="1"/>
    </xf>
    <xf numFmtId="181" fontId="5" fillId="0" borderId="9" xfId="0" applyNumberFormat="1" applyFont="1" applyBorder="1" applyAlignment="1">
      <alignment vertical="top"/>
    </xf>
    <xf numFmtId="181" fontId="4" fillId="4" borderId="8" xfId="0" applyNumberFormat="1" applyFont="1" applyFill="1" applyBorder="1" applyAlignment="1">
      <alignment horizontal="left" vertical="center" wrapText="1"/>
    </xf>
    <xf numFmtId="0" fontId="4" fillId="4" borderId="8" xfId="0" applyFont="1" applyFill="1" applyBorder="1" applyAlignment="1">
      <alignment horizontal="left" vertical="center" wrapText="1"/>
    </xf>
    <xf numFmtId="180" fontId="4" fillId="4" borderId="8" xfId="0" applyNumberFormat="1" applyFont="1" applyFill="1" applyBorder="1" applyAlignment="1">
      <alignment horizontal="left" vertical="center" wrapText="1"/>
    </xf>
    <xf numFmtId="180" fontId="5" fillId="5" borderId="9" xfId="0" applyNumberFormat="1" applyFont="1" applyFill="1" applyBorder="1" applyAlignment="1">
      <alignment vertical="top"/>
    </xf>
    <xf numFmtId="180" fontId="5" fillId="0" borderId="9" xfId="0" applyNumberFormat="1" applyFont="1" applyBorder="1" applyAlignment="1">
      <alignment vertical="top"/>
    </xf>
    <xf numFmtId="179" fontId="4" fillId="4" borderId="8" xfId="0" applyNumberFormat="1" applyFont="1" applyFill="1" applyBorder="1" applyAlignment="1">
      <alignment horizontal="left" vertical="center" wrapText="1"/>
    </xf>
    <xf numFmtId="179" fontId="5" fillId="5" borderId="9" xfId="0" applyNumberFormat="1" applyFont="1" applyFill="1" applyBorder="1" applyAlignment="1">
      <alignment vertical="top"/>
    </xf>
    <xf numFmtId="179" fontId="5" fillId="0" borderId="9" xfId="0" applyNumberFormat="1" applyFont="1" applyBorder="1" applyAlignment="1">
      <alignment vertical="top"/>
    </xf>
    <xf numFmtId="177" fontId="4" fillId="4" borderId="8" xfId="0" applyNumberFormat="1" applyFont="1" applyFill="1" applyBorder="1" applyAlignment="1">
      <alignment horizontal="left" vertical="center" wrapText="1"/>
    </xf>
    <xf numFmtId="177" fontId="5" fillId="5" borderId="9" xfId="0" applyNumberFormat="1" applyFont="1" applyFill="1" applyBorder="1" applyAlignment="1">
      <alignment vertical="top"/>
    </xf>
    <xf numFmtId="177" fontId="5" fillId="0" borderId="9" xfId="0" applyNumberFormat="1" applyFont="1" applyBorder="1" applyAlignment="1">
      <alignment vertical="top"/>
    </xf>
    <xf numFmtId="176" fontId="5" fillId="5" borderId="9" xfId="0" applyNumberFormat="1" applyFont="1" applyFill="1" applyBorder="1" applyAlignment="1">
      <alignment vertical="top"/>
    </xf>
    <xf numFmtId="176" fontId="5" fillId="0" borderId="9" xfId="0" applyNumberFormat="1" applyFont="1" applyBorder="1" applyAlignment="1">
      <alignment vertical="top"/>
    </xf>
    <xf numFmtId="181" fontId="5" fillId="0" borderId="10" xfId="0" applyNumberFormat="1" applyFont="1" applyBorder="1" applyAlignment="1">
      <alignment vertical="top"/>
    </xf>
    <xf numFmtId="0" fontId="5" fillId="0" borderId="11" xfId="0" applyFont="1" applyBorder="1" applyAlignment="1">
      <alignment vertical="top"/>
    </xf>
    <xf numFmtId="0" fontId="5" fillId="0" borderId="11" xfId="0" applyFont="1" applyBorder="1" applyAlignment="1">
      <alignment vertical="top" wrapText="1"/>
    </xf>
    <xf numFmtId="181" fontId="5" fillId="0" borderId="11" xfId="0" applyNumberFormat="1" applyFont="1" applyBorder="1" applyAlignment="1">
      <alignment vertical="top"/>
    </xf>
    <xf numFmtId="180" fontId="5" fillId="0" borderId="11" xfId="0" applyNumberFormat="1" applyFont="1" applyBorder="1" applyAlignment="1">
      <alignment vertical="top"/>
    </xf>
    <xf numFmtId="179" fontId="5" fillId="0" borderId="11" xfId="0" applyNumberFormat="1" applyFont="1" applyBorder="1" applyAlignment="1">
      <alignment vertical="top"/>
    </xf>
    <xf numFmtId="177" fontId="5" fillId="0" borderId="11" xfId="0" applyNumberFormat="1" applyFont="1" applyBorder="1" applyAlignment="1">
      <alignment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9">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wrapText="1"/>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81" formatCode="&quot;$&quot;#,##0.0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81" formatCode="&quot;$&quot;#,##0.0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80" formatCode="0_);[Red]\(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79" formatCode="0.00_);[Red]\(0.0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81" formatCode="&quot;$&quot;#,##0.0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81" formatCode="&quot;$&quot;#,##0.0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77" formatCode="&quot;$&quot;#,##0.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81" formatCode="&quot;$&quot;#,##0.0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81" formatCode="&quot;$&quot;#,##0.0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numFmt numFmtId="181" formatCode="&quot;$&quot;#,##0.00"/>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ont>
        <name val="Helvetica Neue"/>
        <scheme val="none"/>
        <family val="2"/>
        <b val="0"/>
        <i val="0"/>
        <strike val="0"/>
        <u val="none"/>
        <sz val="12"/>
        <color theme="1"/>
      </font>
      <alignment vertical="top"/>
      <border>
        <left style="thin">
          <color theme="0" tint="-0.0499893185216834"/>
        </left>
        <right style="thin">
          <color theme="0" tint="-0.0499893185216834"/>
        </right>
        <top style="thin">
          <color theme="5"/>
        </top>
        <bottom style="thin">
          <color theme="0" tint="-0.0499893185216834"/>
        </bottom>
      </border>
    </dxf>
    <dxf>
      <fill>
        <patternFill patternType="solid">
          <bgColor theme="8" tint="0.399914548173467"/>
        </patternFill>
      </fill>
    </dxf>
    <dxf>
      <font>
        <color rgb="FF9C0006"/>
      </font>
      <fill>
        <patternFill patternType="solid">
          <bgColor rgb="FFFFC7CE"/>
        </patternFill>
      </fill>
    </dxf>
    <dxf>
      <font>
        <color rgb="FF9C0006"/>
      </font>
    </dxf>
    <dxf>
      <font>
        <name val="Helvetica Neue"/>
        <scheme val="none"/>
        <family val="2"/>
        <b val="0"/>
        <i val="0"/>
        <strike val="0"/>
        <u val="none"/>
        <sz val="12"/>
        <color rgb="FF000000"/>
      </font>
      <numFmt numFmtId="178" formatCode="yyyy\-mm\-dd;@"/>
      <fill>
        <patternFill patternType="solid">
          <fgColor rgb="FFDFF8D6"/>
          <bgColor rgb="FFDFF8D6"/>
        </patternFill>
      </fill>
      <alignment vertical="top"/>
      <border>
        <left/>
        <right style="thin">
          <color rgb="FFDEDEDE"/>
        </right>
        <top style="thin">
          <color rgb="FFDEDEDE"/>
        </top>
        <bottom/>
      </border>
    </dxf>
    <dxf>
      <font>
        <name val="Helvetica Neue"/>
        <scheme val="none"/>
        <family val="2"/>
        <b val="0"/>
        <i val="0"/>
        <strike val="0"/>
        <u val="none"/>
        <sz val="12"/>
        <color rgb="FF000000"/>
      </font>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numFmt numFmtId="181" formatCode="&quot;$&quot;#,##0.00"/>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numFmt numFmtId="181" formatCode="&quot;$&quot;#,##0.00"/>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numFmt numFmtId="181" formatCode="&quot;$&quot;#,##0.00"/>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numFmt numFmtId="181" formatCode="&quot;$&quot;#,##0.00"/>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numFmt numFmtId="181" formatCode="&quot;$&quot;#,##0.00"/>
      <fill>
        <patternFill patternType="solid">
          <fgColor rgb="FFDFF8D6"/>
          <bgColor rgb="FFDFF8D6"/>
        </patternFill>
      </fill>
      <alignment vertical="top"/>
      <border>
        <left style="thin">
          <color rgb="FFDEDEDE"/>
        </left>
        <right style="thin">
          <color rgb="FFDEDEDE"/>
        </right>
        <top style="thin">
          <color rgb="FFDEDEDE"/>
        </top>
        <bottom/>
      </border>
    </dxf>
    <dxf>
      <font>
        <name val="Helvetica Neue"/>
        <scheme val="none"/>
        <family val="2"/>
        <b val="0"/>
        <i val="0"/>
        <strike val="0"/>
        <u val="none"/>
        <sz val="12"/>
        <color rgb="FF000000"/>
      </font>
      <numFmt numFmtId="181" formatCode="&quot;$&quot;#,##0.00"/>
      <fill>
        <patternFill patternType="solid">
          <fgColor rgb="FFDFF8D6"/>
          <bgColor rgb="FFDFF8D6"/>
        </patternFill>
      </fill>
      <alignment vertical="top"/>
      <border>
        <left style="thin">
          <color rgb="FFDEDEDE"/>
        </left>
        <right/>
        <top style="thin">
          <color rgb="FFDEDEDE"/>
        </top>
        <bottom/>
      </border>
    </dxf>
    <dxf>
      <font>
        <name val="Helvetica Neue"/>
        <scheme val="none"/>
        <family val="2"/>
        <b val="0"/>
        <i val="0"/>
        <strike val="0"/>
        <u val="none"/>
        <sz val="12"/>
        <color rgb="FF000000"/>
      </font>
      <numFmt numFmtId="181" formatCode="&quot;$&quot;#,##0.00"/>
      <fill>
        <patternFill patternType="solid">
          <fgColor rgb="FFDFF8D6"/>
          <bgColor rgb="FFDFF8D6"/>
        </patternFill>
      </fill>
      <alignment vertical="top"/>
      <border>
        <left style="thin">
          <color rgb="FFDEDEDE"/>
        </left>
        <right style="thin">
          <color rgb="FFDEDEDE"/>
        </right>
        <top style="thin">
          <color rgb="FFDEDEDE"/>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640</xdr:row>
      <xdr:rowOff>63500</xdr:rowOff>
    </xdr:from>
    <xdr:to>
      <xdr:col>1</xdr:col>
      <xdr:colOff>144780</xdr:colOff>
      <xdr:row>1057</xdr:row>
      <xdr:rowOff>258445</xdr:rowOff>
    </xdr:to>
    <xdr:sp>
      <xdr:nvSpPr>
        <xdr:cNvPr id="2" name="AutoShape 2485"/>
        <xdr:cNvSpPr>
          <a:spLocks noChangeAspect="1" noChangeArrowheads="1"/>
        </xdr:cNvSpPr>
      </xdr:nvSpPr>
      <xdr:spPr>
        <a:xfrm>
          <a:off x="949960" y="241043460"/>
          <a:ext cx="144780" cy="1480127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640</xdr:row>
      <xdr:rowOff>190500</xdr:rowOff>
    </xdr:from>
    <xdr:to>
      <xdr:col>1</xdr:col>
      <xdr:colOff>144780</xdr:colOff>
      <xdr:row>1060</xdr:row>
      <xdr:rowOff>48895</xdr:rowOff>
    </xdr:to>
    <xdr:sp>
      <xdr:nvSpPr>
        <xdr:cNvPr id="3" name="AutoShape 2485"/>
        <xdr:cNvSpPr>
          <a:spLocks noChangeAspect="1" noChangeArrowheads="1"/>
        </xdr:cNvSpPr>
      </xdr:nvSpPr>
      <xdr:spPr>
        <a:xfrm>
          <a:off x="949960" y="241170460"/>
          <a:ext cx="144780" cy="148819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302</xdr:row>
      <xdr:rowOff>0</xdr:rowOff>
    </xdr:from>
    <xdr:to>
      <xdr:col>1</xdr:col>
      <xdr:colOff>114300</xdr:colOff>
      <xdr:row>724</xdr:row>
      <xdr:rowOff>166370</xdr:rowOff>
    </xdr:to>
    <xdr:sp>
      <xdr:nvSpPr>
        <xdr:cNvPr id="30" name="AutoShape 2485"/>
        <xdr:cNvSpPr>
          <a:spLocks noChangeAspect="1" noChangeArrowheads="1"/>
        </xdr:cNvSpPr>
      </xdr:nvSpPr>
      <xdr:spPr>
        <a:xfrm>
          <a:off x="949960" y="104584500"/>
          <a:ext cx="114300" cy="1672297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777</xdr:row>
      <xdr:rowOff>0</xdr:rowOff>
    </xdr:from>
    <xdr:to>
      <xdr:col>1</xdr:col>
      <xdr:colOff>114300</xdr:colOff>
      <xdr:row>1266</xdr:row>
      <xdr:rowOff>125095</xdr:rowOff>
    </xdr:to>
    <xdr:sp>
      <xdr:nvSpPr>
        <xdr:cNvPr id="31" name="AutoShape 2485"/>
        <xdr:cNvSpPr>
          <a:spLocks noChangeAspect="1" noChangeArrowheads="1"/>
        </xdr:cNvSpPr>
      </xdr:nvSpPr>
      <xdr:spPr>
        <a:xfrm>
          <a:off x="949960" y="281744420"/>
          <a:ext cx="114300" cy="1862334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1" name="STOCK" displayName="STOCK" ref="A1:V1921" totalsRowShown="0">
  <autoFilter ref="A1:V1921"/>
  <tableColumns count="22">
    <tableColumn id="1" name="Code" dataDxfId="0"/>
    <tableColumn id="4" name="Category" dataDxfId="1"/>
    <tableColumn id="5" name="Nombre del artículo" dataDxfId="2"/>
    <tableColumn id="6" name="Talla" dataDxfId="3"/>
    <tableColumn id="7" name="Brand" dataDxfId="4"/>
    <tableColumn id="8" name="Precio" dataDxfId="5"/>
    <tableColumn id="10" name="Entradas" dataDxfId="6"/>
    <tableColumn id="11" name="Salidas" dataDxfId="7"/>
    <tableColumn id="12" name="Stock Actual" dataDxfId="8"/>
    <tableColumn id="13" name="Comisión 10%" dataDxfId="9"/>
    <tableColumn id="16" name="Costo Unitario (USD)" dataDxfId="10"/>
    <tableColumn id="19" name="Costo Envío (USD)" dataDxfId="11"/>
    <tableColumn id="20" name="Costo total" dataDxfId="12"/>
    <tableColumn id="21" name="Precio Venta Ideal (x1.5)" dataDxfId="13"/>
    <tableColumn id="22" name="Precio Final" dataDxfId="14"/>
    <tableColumn id="23" name="Ganancia Unitaria" dataDxfId="15"/>
    <tableColumn id="24" name="Ganancia x Cant Ventas" dataDxfId="16"/>
    <tableColumn id="25" name="Detalles de la Compra" dataDxfId="17"/>
    <tableColumn id="26" name="Comisión Bazar 25%" dataDxfId="18"/>
    <tableColumn id="27" name="Gastos totales" dataDxfId="19"/>
    <tableColumn id="28" name="Valor Stock Actual" dataDxfId="20"/>
    <tableColumn id="29" name="Precio Promocion" dataDxfId="21"/>
  </tableColumns>
  <tableStyleInfo name="TableStyleMedium2" showFirstColumn="0" showLastColumn="0" showRowStripes="1" showColumnStripes="0"/>
</table>
</file>

<file path=xl/tables/table2.xml><?xml version="1.0" encoding="utf-8"?>
<table xmlns="http://schemas.openxmlformats.org/spreadsheetml/2006/main" id="2" name="VENTAS" displayName="VENTAS" ref="A1:N2" totalsRowShown="0">
  <autoFilter ref="A1:N2"/>
  <tableColumns count="14">
    <tableColumn id="1" name="Fecha" dataDxfId="25"/>
    <tableColumn id="2" name="Detalle de compra" dataDxfId="26"/>
    <tableColumn id="3" name="Nombre del Cliente" dataDxfId="27"/>
    <tableColumn id="4" name="Nombre del Gestor" dataDxfId="28"/>
    <tableColumn id="5" name="Código del producto Vendido" dataDxfId="29"/>
    <tableColumn id="6" name="Descripcion" dataDxfId="30"/>
    <tableColumn id="7" name="Cantidad" dataDxfId="31"/>
    <tableColumn id="8" name="Precio Venta" dataDxfId="32"/>
    <tableColumn id="9" name="Total" dataDxfId="33"/>
    <tableColumn id="10" name="Comisión 10%" dataDxfId="34"/>
    <tableColumn id="11" name="Costo SIN Comision" dataDxfId="35"/>
    <tableColumn id="12" name="Ganancia" dataDxfId="36"/>
    <tableColumn id="13" name="Observaciones" dataDxfId="37"/>
    <tableColumn id="14" name="ID"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921"/>
  <sheetViews>
    <sheetView tabSelected="1" zoomScale="76" zoomScaleNormal="76" topLeftCell="C1" workbookViewId="0">
      <pane ySplit="1" topLeftCell="A1907" activePane="bottomLeft" state="frozen"/>
      <selection/>
      <selection pane="bottomLeft" activeCell="E1258" sqref="E1258"/>
    </sheetView>
  </sheetViews>
  <sheetFormatPr defaultColWidth="11" defaultRowHeight="14.8"/>
  <cols>
    <col min="2" max="2" width="35.1691176470588" customWidth="1"/>
    <col min="3" max="3" width="28.3308823529412" customWidth="1"/>
    <col min="4" max="4" width="12.1323529411765" customWidth="1"/>
    <col min="5" max="6" width="8.94852941176471" customWidth="1"/>
    <col min="7" max="7" width="11.6397058823529" customWidth="1"/>
    <col min="8" max="8" width="9.91911764705882" customWidth="1"/>
    <col min="9" max="9" width="16.6617647058824" customWidth="1"/>
    <col min="10" max="10" width="17.1470588235294" customWidth="1"/>
    <col min="11" max="11" width="24.3897058823529" customWidth="1"/>
    <col min="12" max="12" width="22.0588235294118" customWidth="1"/>
    <col min="13" max="13" width="15.0735294117647" customWidth="1"/>
    <col min="14" max="14" width="21.1985294117647" customWidth="1"/>
    <col min="15" max="15" width="18.1617647058824" customWidth="1"/>
    <col min="16" max="16" width="25.6617647058824" customWidth="1"/>
    <col min="17" max="17" width="17.2720588235294" customWidth="1"/>
    <col min="18" max="18" width="31.3308823529412" customWidth="1"/>
    <col min="19" max="19" width="25.2426470588235" customWidth="1"/>
    <col min="20" max="20" width="22.1617647058824" customWidth="1"/>
    <col min="21" max="21" width="26.6617647058824" customWidth="1"/>
    <col min="22" max="22" width="26.1617647058824" customWidth="1"/>
  </cols>
  <sheetData>
    <row r="1" ht="75" customHeight="1" spans="1:22">
      <c r="A1" s="10" t="s">
        <v>0</v>
      </c>
      <c r="B1" s="11" t="s">
        <v>1</v>
      </c>
      <c r="C1" s="11" t="s">
        <v>2</v>
      </c>
      <c r="D1" s="11" t="s">
        <v>3</v>
      </c>
      <c r="E1" s="11" t="s">
        <v>4</v>
      </c>
      <c r="F1" s="18" t="s">
        <v>5</v>
      </c>
      <c r="G1" s="19" t="s">
        <v>6</v>
      </c>
      <c r="H1" s="20" t="s">
        <v>7</v>
      </c>
      <c r="I1" s="19" t="s">
        <v>8</v>
      </c>
      <c r="J1" s="23" t="s">
        <v>9</v>
      </c>
      <c r="K1" s="18" t="s">
        <v>10</v>
      </c>
      <c r="L1" s="18" t="s">
        <v>11</v>
      </c>
      <c r="M1" s="26" t="s">
        <v>12</v>
      </c>
      <c r="N1" s="26" t="s">
        <v>13</v>
      </c>
      <c r="O1" s="18" t="s">
        <v>14</v>
      </c>
      <c r="P1" s="18" t="s">
        <v>15</v>
      </c>
      <c r="Q1" s="18" t="s">
        <v>16</v>
      </c>
      <c r="R1" s="11" t="s">
        <v>17</v>
      </c>
      <c r="S1" s="18" t="s">
        <v>18</v>
      </c>
      <c r="T1" s="18" t="s">
        <v>19</v>
      </c>
      <c r="U1" s="18" t="s">
        <v>20</v>
      </c>
      <c r="V1" s="18" t="s">
        <v>21</v>
      </c>
    </row>
    <row r="2" ht="15" spans="1:22">
      <c r="A2" s="12" t="s">
        <v>22</v>
      </c>
      <c r="B2" s="12" t="s">
        <v>23</v>
      </c>
      <c r="C2" s="13" t="s">
        <v>24</v>
      </c>
      <c r="D2" s="14" t="s">
        <v>25</v>
      </c>
      <c r="E2" s="12" t="s">
        <v>26</v>
      </c>
      <c r="F2" s="14">
        <v>25</v>
      </c>
      <c r="G2" s="12">
        <v>1</v>
      </c>
      <c r="H2" s="21">
        <f>SUMIFS(VENTAS[Cantidad],VENTAS[Código del producto Vendido],STOCK[[#This Row],[Code]])</f>
        <v>0</v>
      </c>
      <c r="I2" s="14">
        <f>STOCK[[#This Row],[Entradas]]-STOCK[[#This Row],[Salidas]]</f>
        <v>1</v>
      </c>
      <c r="J2" s="24">
        <f>STOCK[[#This Row],[Precio Final]]*10%</f>
        <v>2.5</v>
      </c>
      <c r="K2" s="14">
        <v>11.3888888888889</v>
      </c>
      <c r="L2" s="12">
        <v>0</v>
      </c>
      <c r="M2" s="27">
        <f>STOCK[[#This Row],[Costo Unitario (USD)]]+STOCK[[#This Row],[Costo Envío (USD)]]+STOCK[[#This Row],[Comisión 10%]]</f>
        <v>13.8888888888889</v>
      </c>
      <c r="N2" s="14">
        <f t="shared" ref="N2:N65" si="0">M2*1.5</f>
        <v>20.8333333333333</v>
      </c>
      <c r="O2" s="14">
        <f t="shared" ref="O2:O65" si="1">F2</f>
        <v>25</v>
      </c>
      <c r="P2" s="14">
        <f>STOCK[[#This Row],[Precio Final]]-STOCK[[#This Row],[Costo total]]</f>
        <v>11.1111111111111</v>
      </c>
      <c r="Q2" s="14">
        <f>STOCK[[#This Row],[Ganancia Unitaria]]*STOCK[[#This Row],[Salidas]]</f>
        <v>0</v>
      </c>
      <c r="R2" s="12"/>
      <c r="S2" s="12"/>
      <c r="T2" s="14">
        <f>STOCK[[#This Row],[Costo total]]*STOCK[[#This Row],[Entradas]]</f>
        <v>13.8888888888889</v>
      </c>
      <c r="U2" s="12">
        <f>STOCK[[#This Row],[Stock Actual]]*STOCK[[#This Row],[Costo total]]</f>
        <v>13.8888888888889</v>
      </c>
      <c r="V2" s="12"/>
    </row>
    <row r="3" ht="15" spans="1:22">
      <c r="A3" s="15" t="s">
        <v>27</v>
      </c>
      <c r="B3" s="15" t="s">
        <v>28</v>
      </c>
      <c r="C3" s="16" t="s">
        <v>29</v>
      </c>
      <c r="D3" s="17" t="s">
        <v>30</v>
      </c>
      <c r="E3" s="15" t="s">
        <v>26</v>
      </c>
      <c r="F3" s="17">
        <v>20</v>
      </c>
      <c r="G3" s="15">
        <v>2</v>
      </c>
      <c r="H3" s="22">
        <f>SUMIFS(VENTAS[Cantidad],VENTAS[Código del producto Vendido],STOCK[[#This Row],[Code]])</f>
        <v>0</v>
      </c>
      <c r="I3" s="17">
        <f>STOCK[[#This Row],[Entradas]]-STOCK[[#This Row],[Salidas]]</f>
        <v>2</v>
      </c>
      <c r="J3" s="25">
        <f>STOCK[[#This Row],[Precio Final]]*10%</f>
        <v>2</v>
      </c>
      <c r="K3" s="17">
        <v>8.88888888888889</v>
      </c>
      <c r="L3" s="15">
        <v>0</v>
      </c>
      <c r="M3" s="28">
        <f>STOCK[[#This Row],[Costo Unitario (USD)]]+STOCK[[#This Row],[Costo Envío (USD)]]+STOCK[[#This Row],[Comisión 10%]]</f>
        <v>10.8888888888889</v>
      </c>
      <c r="N3" s="17">
        <f t="shared" si="0"/>
        <v>16.3333333333333</v>
      </c>
      <c r="O3" s="17">
        <f t="shared" si="1"/>
        <v>20</v>
      </c>
      <c r="P3" s="17">
        <f>STOCK[[#This Row],[Precio Final]]-STOCK[[#This Row],[Costo total]]</f>
        <v>9.11111111111111</v>
      </c>
      <c r="Q3" s="17">
        <f>STOCK[[#This Row],[Ganancia Unitaria]]*STOCK[[#This Row],[Salidas]]</f>
        <v>0</v>
      </c>
      <c r="R3" s="15"/>
      <c r="S3" s="15"/>
      <c r="T3" s="17">
        <f>STOCK[[#This Row],[Costo total]]*STOCK[[#This Row],[Entradas]]</f>
        <v>21.7777777777778</v>
      </c>
      <c r="U3" s="15">
        <f>STOCK[[#This Row],[Stock Actual]]*STOCK[[#This Row],[Costo total]]</f>
        <v>21.7777777777778</v>
      </c>
      <c r="V3" s="15">
        <v>16</v>
      </c>
    </row>
    <row r="4" ht="30" spans="1:22">
      <c r="A4" s="12" t="s">
        <v>31</v>
      </c>
      <c r="B4" s="12" t="s">
        <v>32</v>
      </c>
      <c r="C4" s="13" t="s">
        <v>33</v>
      </c>
      <c r="D4" s="14" t="s">
        <v>34</v>
      </c>
      <c r="E4" s="12" t="s">
        <v>26</v>
      </c>
      <c r="F4" s="14">
        <v>20</v>
      </c>
      <c r="G4" s="12">
        <v>1</v>
      </c>
      <c r="H4" s="21">
        <f>SUMIFS(VENTAS[Cantidad],VENTAS[Código del producto Vendido],STOCK[[#This Row],[Code]])</f>
        <v>0</v>
      </c>
      <c r="I4" s="14">
        <f>STOCK[[#This Row],[Entradas]]-STOCK[[#This Row],[Salidas]]</f>
        <v>1</v>
      </c>
      <c r="J4" s="24">
        <f>STOCK[[#This Row],[Precio Final]]*10%</f>
        <v>2</v>
      </c>
      <c r="K4" s="14">
        <v>5</v>
      </c>
      <c r="L4" s="12">
        <v>0</v>
      </c>
      <c r="M4" s="27">
        <f>STOCK[[#This Row],[Costo Unitario (USD)]]+STOCK[[#This Row],[Costo Envío (USD)]]+STOCK[[#This Row],[Comisión 10%]]</f>
        <v>7</v>
      </c>
      <c r="N4" s="14">
        <f t="shared" si="0"/>
        <v>10.5</v>
      </c>
      <c r="O4" s="14">
        <f t="shared" si="1"/>
        <v>20</v>
      </c>
      <c r="P4" s="14">
        <f>STOCK[[#This Row],[Precio Final]]-STOCK[[#This Row],[Costo total]]</f>
        <v>13</v>
      </c>
      <c r="Q4" s="14">
        <f>STOCK[[#This Row],[Ganancia Unitaria]]*STOCK[[#This Row],[Salidas]]</f>
        <v>0</v>
      </c>
      <c r="R4" s="12" t="s">
        <v>35</v>
      </c>
      <c r="S4" s="12"/>
      <c r="T4" s="14">
        <f>STOCK[[#This Row],[Costo total]]*STOCK[[#This Row],[Entradas]]</f>
        <v>7</v>
      </c>
      <c r="U4" s="12">
        <f>STOCK[[#This Row],[Stock Actual]]*STOCK[[#This Row],[Costo total]]</f>
        <v>7</v>
      </c>
      <c r="V4" s="12">
        <v>12</v>
      </c>
    </row>
    <row r="5" ht="15" spans="1:22">
      <c r="A5" s="15" t="s">
        <v>36</v>
      </c>
      <c r="B5" s="15" t="s">
        <v>37</v>
      </c>
      <c r="C5" s="16" t="s">
        <v>38</v>
      </c>
      <c r="D5" s="17" t="s">
        <v>39</v>
      </c>
      <c r="E5" s="15" t="s">
        <v>26</v>
      </c>
      <c r="F5" s="17">
        <v>30</v>
      </c>
      <c r="G5" s="15">
        <v>1</v>
      </c>
      <c r="H5" s="22">
        <f>SUMIFS(VENTAS[Cantidad],VENTAS[Código del producto Vendido],STOCK[[#This Row],[Code]])</f>
        <v>0</v>
      </c>
      <c r="I5" s="17">
        <f>STOCK[[#This Row],[Entradas]]-STOCK[[#This Row],[Salidas]]</f>
        <v>1</v>
      </c>
      <c r="J5" s="25">
        <f>STOCK[[#This Row],[Precio Final]]*10%</f>
        <v>3</v>
      </c>
      <c r="K5" s="17">
        <v>10.6488888888889</v>
      </c>
      <c r="L5" s="15">
        <v>0</v>
      </c>
      <c r="M5" s="28">
        <f>STOCK[[#This Row],[Costo Unitario (USD)]]+STOCK[[#This Row],[Costo Envío (USD)]]+STOCK[[#This Row],[Comisión 10%]]</f>
        <v>13.6488888888889</v>
      </c>
      <c r="N5" s="17">
        <f t="shared" si="0"/>
        <v>20.4733333333334</v>
      </c>
      <c r="O5" s="17">
        <f t="shared" si="1"/>
        <v>30</v>
      </c>
      <c r="P5" s="17">
        <f>STOCK[[#This Row],[Precio Final]]-STOCK[[#This Row],[Costo total]]</f>
        <v>16.3511111111111</v>
      </c>
      <c r="Q5" s="17">
        <f>STOCK[[#This Row],[Ganancia Unitaria]]*STOCK[[#This Row],[Salidas]]</f>
        <v>0</v>
      </c>
      <c r="R5" s="15"/>
      <c r="S5" s="15"/>
      <c r="T5" s="17">
        <f>STOCK[[#This Row],[Costo total]]*STOCK[[#This Row],[Entradas]]</f>
        <v>13.6488888888889</v>
      </c>
      <c r="U5" s="15">
        <f>STOCK[[#This Row],[Stock Actual]]*STOCK[[#This Row],[Costo total]]</f>
        <v>13.6488888888889</v>
      </c>
      <c r="V5" s="15">
        <v>25</v>
      </c>
    </row>
    <row r="6" ht="15" spans="1:22">
      <c r="A6" s="12" t="s">
        <v>40</v>
      </c>
      <c r="B6" s="12" t="s">
        <v>37</v>
      </c>
      <c r="C6" s="13" t="s">
        <v>41</v>
      </c>
      <c r="D6" s="14" t="s">
        <v>42</v>
      </c>
      <c r="E6" s="12" t="s">
        <v>26</v>
      </c>
      <c r="F6" s="14">
        <v>18</v>
      </c>
      <c r="G6" s="12">
        <v>1</v>
      </c>
      <c r="H6" s="21">
        <f>SUMIFS(VENTAS[Cantidad],VENTAS[Código del producto Vendido],STOCK[[#This Row],[Code]])</f>
        <v>0</v>
      </c>
      <c r="I6" s="14">
        <f>STOCK[[#This Row],[Entradas]]-STOCK[[#This Row],[Salidas]]</f>
        <v>1</v>
      </c>
      <c r="J6" s="24">
        <f>STOCK[[#This Row],[Precio Final]]*10%</f>
        <v>1.8</v>
      </c>
      <c r="K6" s="14">
        <v>5.58388888888889</v>
      </c>
      <c r="L6" s="12">
        <v>0</v>
      </c>
      <c r="M6" s="27">
        <f>STOCK[[#This Row],[Costo Unitario (USD)]]+STOCK[[#This Row],[Costo Envío (USD)]]+STOCK[[#This Row],[Comisión 10%]]</f>
        <v>7.38388888888889</v>
      </c>
      <c r="N6" s="14">
        <f t="shared" si="0"/>
        <v>11.0758333333333</v>
      </c>
      <c r="O6" s="14">
        <f t="shared" si="1"/>
        <v>18</v>
      </c>
      <c r="P6" s="14">
        <f>STOCK[[#This Row],[Precio Final]]-STOCK[[#This Row],[Costo total]]</f>
        <v>10.6161111111111</v>
      </c>
      <c r="Q6" s="14">
        <f>STOCK[[#This Row],[Ganancia Unitaria]]*STOCK[[#This Row],[Salidas]]</f>
        <v>0</v>
      </c>
      <c r="R6" s="12"/>
      <c r="S6" s="12"/>
      <c r="T6" s="14">
        <f>STOCK[[#This Row],[Costo total]]*STOCK[[#This Row],[Entradas]]</f>
        <v>7.38388888888889</v>
      </c>
      <c r="U6" s="12">
        <f>STOCK[[#This Row],[Stock Actual]]*STOCK[[#This Row],[Costo total]]</f>
        <v>7.38388888888889</v>
      </c>
      <c r="V6" s="12"/>
    </row>
    <row r="7" ht="15" spans="1:22">
      <c r="A7" s="15" t="s">
        <v>43</v>
      </c>
      <c r="B7" s="15" t="s">
        <v>44</v>
      </c>
      <c r="C7" s="16" t="s">
        <v>45</v>
      </c>
      <c r="D7" s="17" t="s">
        <v>46</v>
      </c>
      <c r="E7" s="15" t="s">
        <v>26</v>
      </c>
      <c r="F7" s="17">
        <v>55</v>
      </c>
      <c r="G7" s="15">
        <v>1</v>
      </c>
      <c r="H7" s="22">
        <f>SUMIFS(VENTAS[Cantidad],VENTAS[Código del producto Vendido],STOCK[[#This Row],[Code]])</f>
        <v>0</v>
      </c>
      <c r="I7" s="17">
        <f>STOCK[[#This Row],[Entradas]]-STOCK[[#This Row],[Salidas]]</f>
        <v>1</v>
      </c>
      <c r="J7" s="25">
        <f>STOCK[[#This Row],[Precio Final]]*10%</f>
        <v>5.5</v>
      </c>
      <c r="K7" s="17">
        <v>31.8127777777778</v>
      </c>
      <c r="L7" s="15">
        <v>0</v>
      </c>
      <c r="M7" s="28">
        <f>STOCK[[#This Row],[Costo Unitario (USD)]]+STOCK[[#This Row],[Costo Envío (USD)]]+STOCK[[#This Row],[Comisión 10%]]</f>
        <v>37.3127777777778</v>
      </c>
      <c r="N7" s="17">
        <f t="shared" si="0"/>
        <v>55.9691666666667</v>
      </c>
      <c r="O7" s="17">
        <f t="shared" si="1"/>
        <v>55</v>
      </c>
      <c r="P7" s="17">
        <f>STOCK[[#This Row],[Precio Final]]-STOCK[[#This Row],[Costo total]]</f>
        <v>17.6872222222222</v>
      </c>
      <c r="Q7" s="17">
        <f>STOCK[[#This Row],[Ganancia Unitaria]]*STOCK[[#This Row],[Salidas]]</f>
        <v>0</v>
      </c>
      <c r="R7" s="15"/>
      <c r="S7" s="15"/>
      <c r="T7" s="17">
        <f>STOCK[[#This Row],[Costo total]]*STOCK[[#This Row],[Entradas]]</f>
        <v>37.3127777777778</v>
      </c>
      <c r="U7" s="15">
        <f>STOCK[[#This Row],[Stock Actual]]*STOCK[[#This Row],[Costo total]]</f>
        <v>37.3127777777778</v>
      </c>
      <c r="V7" s="15">
        <v>35</v>
      </c>
    </row>
    <row r="8" ht="15" spans="1:22">
      <c r="A8" s="12" t="s">
        <v>47</v>
      </c>
      <c r="B8" s="12" t="s">
        <v>48</v>
      </c>
      <c r="C8" s="13" t="s">
        <v>49</v>
      </c>
      <c r="D8" s="14" t="s">
        <v>46</v>
      </c>
      <c r="E8" s="12" t="s">
        <v>26</v>
      </c>
      <c r="F8" s="14">
        <v>12</v>
      </c>
      <c r="G8" s="12">
        <v>3</v>
      </c>
      <c r="H8" s="21">
        <f>SUMIFS(VENTAS[Cantidad],VENTAS[Código del producto Vendido],STOCK[[#This Row],[Code]])</f>
        <v>0</v>
      </c>
      <c r="I8" s="14">
        <f>STOCK[[#This Row],[Entradas]]-STOCK[[#This Row],[Salidas]]</f>
        <v>3</v>
      </c>
      <c r="J8" s="24">
        <f>STOCK[[#This Row],[Precio Final]]*10%</f>
        <v>1.2</v>
      </c>
      <c r="K8" s="14">
        <v>5.375</v>
      </c>
      <c r="L8" s="12">
        <v>0</v>
      </c>
      <c r="M8" s="27">
        <f>STOCK[[#This Row],[Costo Unitario (USD)]]+STOCK[[#This Row],[Costo Envío (USD)]]+STOCK[[#This Row],[Comisión 10%]]</f>
        <v>6.575</v>
      </c>
      <c r="N8" s="14">
        <f t="shared" si="0"/>
        <v>9.8625</v>
      </c>
      <c r="O8" s="14">
        <f t="shared" si="1"/>
        <v>12</v>
      </c>
      <c r="P8" s="14">
        <f>STOCK[[#This Row],[Precio Final]]-STOCK[[#This Row],[Costo total]]</f>
        <v>5.425</v>
      </c>
      <c r="Q8" s="14">
        <f>STOCK[[#This Row],[Ganancia Unitaria]]*STOCK[[#This Row],[Salidas]]</f>
        <v>0</v>
      </c>
      <c r="R8" s="12"/>
      <c r="S8" s="12"/>
      <c r="T8" s="14">
        <f>STOCK[[#This Row],[Costo total]]*STOCK[[#This Row],[Entradas]]</f>
        <v>19.725</v>
      </c>
      <c r="U8" s="12">
        <f>STOCK[[#This Row],[Stock Actual]]*STOCK[[#This Row],[Costo total]]</f>
        <v>19.725</v>
      </c>
      <c r="V8" s="12">
        <v>9</v>
      </c>
    </row>
    <row r="9" ht="15" spans="1:22">
      <c r="A9" s="15" t="s">
        <v>50</v>
      </c>
      <c r="B9" s="15" t="s">
        <v>51</v>
      </c>
      <c r="C9" s="16" t="s">
        <v>52</v>
      </c>
      <c r="D9" s="17" t="s">
        <v>34</v>
      </c>
      <c r="E9" s="15" t="s">
        <v>26</v>
      </c>
      <c r="F9" s="17">
        <v>20</v>
      </c>
      <c r="G9" s="15">
        <v>3</v>
      </c>
      <c r="H9" s="22">
        <f>SUMIFS(VENTAS[Cantidad],VENTAS[Código del producto Vendido],STOCK[[#This Row],[Code]])</f>
        <v>0</v>
      </c>
      <c r="I9" s="17">
        <f>STOCK[[#This Row],[Entradas]]-STOCK[[#This Row],[Salidas]]</f>
        <v>3</v>
      </c>
      <c r="J9" s="25">
        <f>STOCK[[#This Row],[Precio Final]]*10%</f>
        <v>2</v>
      </c>
      <c r="K9" s="17">
        <v>9.22222222222222</v>
      </c>
      <c r="L9" s="15">
        <v>0</v>
      </c>
      <c r="M9" s="28">
        <f>STOCK[[#This Row],[Costo Unitario (USD)]]+STOCK[[#This Row],[Costo Envío (USD)]]+STOCK[[#This Row],[Comisión 10%]]</f>
        <v>11.2222222222222</v>
      </c>
      <c r="N9" s="17">
        <f t="shared" si="0"/>
        <v>16.8333333333333</v>
      </c>
      <c r="O9" s="17">
        <f t="shared" si="1"/>
        <v>20</v>
      </c>
      <c r="P9" s="17">
        <f>STOCK[[#This Row],[Precio Final]]-STOCK[[#This Row],[Costo total]]</f>
        <v>8.77777777777778</v>
      </c>
      <c r="Q9" s="17">
        <f>STOCK[[#This Row],[Ganancia Unitaria]]*STOCK[[#This Row],[Salidas]]</f>
        <v>0</v>
      </c>
      <c r="R9" s="15"/>
      <c r="S9" s="15"/>
      <c r="T9" s="17">
        <f>STOCK[[#This Row],[Costo total]]*STOCK[[#This Row],[Entradas]]</f>
        <v>33.6666666666667</v>
      </c>
      <c r="U9" s="15">
        <f>STOCK[[#This Row],[Stock Actual]]*STOCK[[#This Row],[Costo total]]</f>
        <v>33.6666666666667</v>
      </c>
      <c r="V9" s="15">
        <v>18</v>
      </c>
    </row>
    <row r="10" ht="15" spans="1:22">
      <c r="A10" s="12" t="s">
        <v>53</v>
      </c>
      <c r="B10" s="12" t="s">
        <v>54</v>
      </c>
      <c r="C10" s="13" t="s">
        <v>55</v>
      </c>
      <c r="D10" s="14" t="s">
        <v>56</v>
      </c>
      <c r="E10" s="12" t="s">
        <v>26</v>
      </c>
      <c r="F10" s="14">
        <v>12</v>
      </c>
      <c r="G10" s="12">
        <v>6</v>
      </c>
      <c r="H10" s="21">
        <f>SUMIFS(VENTAS[Cantidad],VENTAS[Código del producto Vendido],STOCK[[#This Row],[Code]])</f>
        <v>0</v>
      </c>
      <c r="I10" s="14">
        <f>STOCK[[#This Row],[Entradas]]-STOCK[[#This Row],[Salidas]]</f>
        <v>6</v>
      </c>
      <c r="J10" s="24">
        <f>STOCK[[#This Row],[Precio Final]]*10%</f>
        <v>1.2</v>
      </c>
      <c r="K10" s="14">
        <v>3.75</v>
      </c>
      <c r="L10" s="12">
        <v>0</v>
      </c>
      <c r="M10" s="27">
        <f>STOCK[[#This Row],[Costo Unitario (USD)]]+STOCK[[#This Row],[Costo Envío (USD)]]+STOCK[[#This Row],[Comisión 10%]]</f>
        <v>4.95</v>
      </c>
      <c r="N10" s="14">
        <f t="shared" si="0"/>
        <v>7.425</v>
      </c>
      <c r="O10" s="14">
        <f t="shared" si="1"/>
        <v>12</v>
      </c>
      <c r="P10" s="14">
        <f>STOCK[[#This Row],[Precio Final]]-STOCK[[#This Row],[Costo total]]</f>
        <v>7.05</v>
      </c>
      <c r="Q10" s="14">
        <f>STOCK[[#This Row],[Ganancia Unitaria]]*STOCK[[#This Row],[Salidas]]</f>
        <v>0</v>
      </c>
      <c r="R10" s="12"/>
      <c r="S10" s="12"/>
      <c r="T10" s="14">
        <f>STOCK[[#This Row],[Costo total]]*STOCK[[#This Row],[Entradas]]</f>
        <v>29.7</v>
      </c>
      <c r="U10" s="12">
        <f>STOCK[[#This Row],[Stock Actual]]*STOCK[[#This Row],[Costo total]]</f>
        <v>29.7</v>
      </c>
      <c r="V10" s="12">
        <v>7</v>
      </c>
    </row>
    <row r="11" ht="15" spans="1:22">
      <c r="A11" s="15" t="s">
        <v>57</v>
      </c>
      <c r="B11" s="15" t="s">
        <v>58</v>
      </c>
      <c r="C11" s="16" t="s">
        <v>59</v>
      </c>
      <c r="D11" s="17" t="s">
        <v>34</v>
      </c>
      <c r="E11" s="15"/>
      <c r="F11" s="17">
        <v>15</v>
      </c>
      <c r="G11" s="15">
        <v>1</v>
      </c>
      <c r="H11" s="22">
        <f>SUMIFS(VENTAS[Cantidad],VENTAS[Código del producto Vendido],STOCK[[#This Row],[Code]])</f>
        <v>0</v>
      </c>
      <c r="I11" s="17">
        <f>STOCK[[#This Row],[Entradas]]-STOCK[[#This Row],[Salidas]]</f>
        <v>1</v>
      </c>
      <c r="J11" s="25">
        <f>STOCK[[#This Row],[Precio Final]]*10%</f>
        <v>1.5</v>
      </c>
      <c r="K11" s="17">
        <v>4.5</v>
      </c>
      <c r="L11" s="15">
        <v>0</v>
      </c>
      <c r="M11" s="28">
        <f>STOCK[[#This Row],[Costo Unitario (USD)]]+STOCK[[#This Row],[Costo Envío (USD)]]+STOCK[[#This Row],[Comisión 10%]]</f>
        <v>6</v>
      </c>
      <c r="N11" s="17">
        <f t="shared" si="0"/>
        <v>9</v>
      </c>
      <c r="O11" s="17">
        <f t="shared" si="1"/>
        <v>15</v>
      </c>
      <c r="P11" s="17">
        <f>STOCK[[#This Row],[Precio Final]]-STOCK[[#This Row],[Costo total]]</f>
        <v>9</v>
      </c>
      <c r="Q11" s="17">
        <f>STOCK[[#This Row],[Ganancia Unitaria]]*STOCK[[#This Row],[Salidas]]</f>
        <v>0</v>
      </c>
      <c r="R11" s="15"/>
      <c r="S11" s="15"/>
      <c r="T11" s="17">
        <f>STOCK[[#This Row],[Costo total]]*STOCK[[#This Row],[Entradas]]</f>
        <v>6</v>
      </c>
      <c r="U11" s="15">
        <f>STOCK[[#This Row],[Stock Actual]]*STOCK[[#This Row],[Costo total]]</f>
        <v>6</v>
      </c>
      <c r="V11" s="15">
        <v>19</v>
      </c>
    </row>
    <row r="12" ht="15" spans="1:22">
      <c r="A12" s="12" t="s">
        <v>60</v>
      </c>
      <c r="B12" s="12" t="s">
        <v>61</v>
      </c>
      <c r="C12" s="13" t="s">
        <v>59</v>
      </c>
      <c r="D12" s="14" t="s">
        <v>42</v>
      </c>
      <c r="E12" s="12" t="s">
        <v>26</v>
      </c>
      <c r="F12" s="14">
        <v>15</v>
      </c>
      <c r="G12" s="12">
        <v>1</v>
      </c>
      <c r="H12" s="21">
        <f>SUMIFS(VENTAS[Cantidad],VENTAS[Código del producto Vendido],STOCK[[#This Row],[Code]])</f>
        <v>0</v>
      </c>
      <c r="I12" s="14">
        <f>STOCK[[#This Row],[Entradas]]-STOCK[[#This Row],[Salidas]]</f>
        <v>1</v>
      </c>
      <c r="J12" s="24">
        <f>STOCK[[#This Row],[Precio Final]]*10%</f>
        <v>1.5</v>
      </c>
      <c r="K12" s="14">
        <v>4.5</v>
      </c>
      <c r="L12" s="12">
        <v>0</v>
      </c>
      <c r="M12" s="27">
        <f>STOCK[[#This Row],[Costo Unitario (USD)]]+STOCK[[#This Row],[Costo Envío (USD)]]+STOCK[[#This Row],[Comisión 10%]]</f>
        <v>6</v>
      </c>
      <c r="N12" s="14">
        <f t="shared" si="0"/>
        <v>9</v>
      </c>
      <c r="O12" s="14">
        <f t="shared" si="1"/>
        <v>15</v>
      </c>
      <c r="P12" s="14">
        <f>STOCK[[#This Row],[Precio Final]]-STOCK[[#This Row],[Costo total]]</f>
        <v>9</v>
      </c>
      <c r="Q12" s="14">
        <f>STOCK[[#This Row],[Ganancia Unitaria]]*STOCK[[#This Row],[Salidas]]</f>
        <v>0</v>
      </c>
      <c r="R12" s="12"/>
      <c r="S12" s="12"/>
      <c r="T12" s="14">
        <f>STOCK[[#This Row],[Costo total]]*STOCK[[#This Row],[Entradas]]</f>
        <v>6</v>
      </c>
      <c r="U12" s="12">
        <f>STOCK[[#This Row],[Stock Actual]]*STOCK[[#This Row],[Costo total]]</f>
        <v>6</v>
      </c>
      <c r="V12" s="12">
        <v>12</v>
      </c>
    </row>
    <row r="13" ht="15" spans="1:22">
      <c r="A13" s="15" t="s">
        <v>62</v>
      </c>
      <c r="B13" s="15" t="s">
        <v>63</v>
      </c>
      <c r="C13" s="16" t="s">
        <v>64</v>
      </c>
      <c r="D13" s="17" t="s">
        <v>46</v>
      </c>
      <c r="E13" s="15" t="s">
        <v>65</v>
      </c>
      <c r="F13" s="17">
        <v>15</v>
      </c>
      <c r="G13" s="15">
        <v>1</v>
      </c>
      <c r="H13" s="22">
        <f>SUMIFS(VENTAS[Cantidad],VENTAS[Código del producto Vendido],STOCK[[#This Row],[Code]])</f>
        <v>0</v>
      </c>
      <c r="I13" s="17">
        <f>STOCK[[#This Row],[Entradas]]-STOCK[[#This Row],[Salidas]]</f>
        <v>1</v>
      </c>
      <c r="J13" s="25">
        <f>STOCK[[#This Row],[Precio Final]]*10%</f>
        <v>1.5</v>
      </c>
      <c r="K13" s="17">
        <v>8</v>
      </c>
      <c r="L13" s="15">
        <v>0</v>
      </c>
      <c r="M13" s="28">
        <f>STOCK[[#This Row],[Costo Unitario (USD)]]+STOCK[[#This Row],[Costo Envío (USD)]]+STOCK[[#This Row],[Comisión 10%]]</f>
        <v>9.5</v>
      </c>
      <c r="N13" s="17">
        <f t="shared" si="0"/>
        <v>14.25</v>
      </c>
      <c r="O13" s="17">
        <f t="shared" si="1"/>
        <v>15</v>
      </c>
      <c r="P13" s="17">
        <f>STOCK[[#This Row],[Precio Final]]-STOCK[[#This Row],[Costo total]]</f>
        <v>5.5</v>
      </c>
      <c r="Q13" s="17">
        <f>STOCK[[#This Row],[Ganancia Unitaria]]*STOCK[[#This Row],[Salidas]]</f>
        <v>0</v>
      </c>
      <c r="R13" s="15"/>
      <c r="S13" s="15"/>
      <c r="T13" s="17">
        <f>STOCK[[#This Row],[Costo total]]*STOCK[[#This Row],[Entradas]]</f>
        <v>9.5</v>
      </c>
      <c r="U13" s="15">
        <f>STOCK[[#This Row],[Stock Actual]]*STOCK[[#This Row],[Costo total]]</f>
        <v>9.5</v>
      </c>
      <c r="V13" s="15">
        <v>12</v>
      </c>
    </row>
    <row r="14" ht="30" spans="1:22">
      <c r="A14" s="12" t="s">
        <v>66</v>
      </c>
      <c r="B14" s="12" t="s">
        <v>67</v>
      </c>
      <c r="C14" s="13" t="s">
        <v>68</v>
      </c>
      <c r="D14" s="14" t="s">
        <v>69</v>
      </c>
      <c r="E14" s="12" t="s">
        <v>65</v>
      </c>
      <c r="F14" s="14">
        <v>40</v>
      </c>
      <c r="G14" s="12">
        <v>1</v>
      </c>
      <c r="H14" s="21">
        <f>SUMIFS(VENTAS[Cantidad],VENTAS[Código del producto Vendido],STOCK[[#This Row],[Code]])</f>
        <v>0</v>
      </c>
      <c r="I14" s="14">
        <f>STOCK[[#This Row],[Entradas]]-STOCK[[#This Row],[Salidas]]</f>
        <v>1</v>
      </c>
      <c r="J14" s="24">
        <f>STOCK[[#This Row],[Precio Final]]*10%</f>
        <v>4</v>
      </c>
      <c r="K14" s="14">
        <v>27.6111111111111</v>
      </c>
      <c r="L14" s="12">
        <v>0</v>
      </c>
      <c r="M14" s="27">
        <f>STOCK[[#This Row],[Costo Unitario (USD)]]+STOCK[[#This Row],[Costo Envío (USD)]]+STOCK[[#This Row],[Comisión 10%]]</f>
        <v>31.6111111111111</v>
      </c>
      <c r="N14" s="14">
        <f t="shared" si="0"/>
        <v>47.4166666666667</v>
      </c>
      <c r="O14" s="14">
        <f t="shared" si="1"/>
        <v>40</v>
      </c>
      <c r="P14" s="14">
        <f>STOCK[[#This Row],[Precio Final]]-STOCK[[#This Row],[Costo total]]</f>
        <v>8.3888888888889</v>
      </c>
      <c r="Q14" s="14">
        <f>STOCK[[#This Row],[Ganancia Unitaria]]*STOCK[[#This Row],[Salidas]]</f>
        <v>0</v>
      </c>
      <c r="R14" s="12"/>
      <c r="S14" s="12"/>
      <c r="T14" s="14">
        <f>STOCK[[#This Row],[Costo total]]*STOCK[[#This Row],[Entradas]]</f>
        <v>31.6111111111111</v>
      </c>
      <c r="U14" s="12">
        <f>STOCK[[#This Row],[Stock Actual]]*STOCK[[#This Row],[Costo total]]</f>
        <v>31.6111111111111</v>
      </c>
      <c r="V14" s="12">
        <v>40</v>
      </c>
    </row>
    <row r="15" ht="15" spans="1:22">
      <c r="A15" s="15" t="s">
        <v>70</v>
      </c>
      <c r="B15" s="15" t="s">
        <v>71</v>
      </c>
      <c r="C15" s="16" t="s">
        <v>72</v>
      </c>
      <c r="D15" s="17" t="s">
        <v>73</v>
      </c>
      <c r="E15" s="15" t="s">
        <v>65</v>
      </c>
      <c r="F15" s="17">
        <v>20</v>
      </c>
      <c r="G15" s="15">
        <v>1</v>
      </c>
      <c r="H15" s="22">
        <f>SUMIFS(VENTAS[Cantidad],VENTAS[Código del producto Vendido],STOCK[[#This Row],[Code]])</f>
        <v>0</v>
      </c>
      <c r="I15" s="17">
        <f>STOCK[[#This Row],[Entradas]]-STOCK[[#This Row],[Salidas]]</f>
        <v>1</v>
      </c>
      <c r="J15" s="25">
        <f>STOCK[[#This Row],[Precio Final]]*10%</f>
        <v>2</v>
      </c>
      <c r="K15" s="17">
        <v>9.44444444444444</v>
      </c>
      <c r="L15" s="15">
        <v>0</v>
      </c>
      <c r="M15" s="28">
        <f>STOCK[[#This Row],[Costo Unitario (USD)]]+STOCK[[#This Row],[Costo Envío (USD)]]+STOCK[[#This Row],[Comisión 10%]]</f>
        <v>11.4444444444444</v>
      </c>
      <c r="N15" s="17">
        <f t="shared" si="0"/>
        <v>17.1666666666667</v>
      </c>
      <c r="O15" s="17">
        <f t="shared" si="1"/>
        <v>20</v>
      </c>
      <c r="P15" s="17">
        <f>STOCK[[#This Row],[Precio Final]]-STOCK[[#This Row],[Costo total]]</f>
        <v>8.55555555555556</v>
      </c>
      <c r="Q15" s="17">
        <f>STOCK[[#This Row],[Ganancia Unitaria]]*STOCK[[#This Row],[Salidas]]</f>
        <v>0</v>
      </c>
      <c r="R15" s="15"/>
      <c r="S15" s="15"/>
      <c r="T15" s="17">
        <f>STOCK[[#This Row],[Costo total]]*STOCK[[#This Row],[Entradas]]</f>
        <v>11.4444444444444</v>
      </c>
      <c r="U15" s="15">
        <f>STOCK[[#This Row],[Stock Actual]]*STOCK[[#This Row],[Costo total]]</f>
        <v>11.4444444444444</v>
      </c>
      <c r="V15" s="15">
        <v>18</v>
      </c>
    </row>
    <row r="16" ht="15" spans="1:22">
      <c r="A16" s="12" t="s">
        <v>74</v>
      </c>
      <c r="B16" s="12" t="s">
        <v>75</v>
      </c>
      <c r="C16" s="13" t="s">
        <v>72</v>
      </c>
      <c r="D16" s="14" t="s">
        <v>42</v>
      </c>
      <c r="E16" s="12" t="s">
        <v>65</v>
      </c>
      <c r="F16" s="14">
        <v>20</v>
      </c>
      <c r="G16" s="12">
        <v>2</v>
      </c>
      <c r="H16" s="21">
        <f>SUMIFS(VENTAS[Cantidad],VENTAS[Código del producto Vendido],STOCK[[#This Row],[Code]])</f>
        <v>0</v>
      </c>
      <c r="I16" s="14">
        <f>STOCK[[#This Row],[Entradas]]-STOCK[[#This Row],[Salidas]]</f>
        <v>2</v>
      </c>
      <c r="J16" s="24">
        <f>STOCK[[#This Row],[Precio Final]]*10%</f>
        <v>2</v>
      </c>
      <c r="K16" s="14">
        <v>9.44444444444444</v>
      </c>
      <c r="L16" s="12">
        <v>0</v>
      </c>
      <c r="M16" s="27">
        <f>STOCK[[#This Row],[Costo Unitario (USD)]]+STOCK[[#This Row],[Costo Envío (USD)]]+STOCK[[#This Row],[Comisión 10%]]</f>
        <v>11.4444444444444</v>
      </c>
      <c r="N16" s="14">
        <f t="shared" si="0"/>
        <v>17.1666666666667</v>
      </c>
      <c r="O16" s="14">
        <f t="shared" si="1"/>
        <v>20</v>
      </c>
      <c r="P16" s="14">
        <f>STOCK[[#This Row],[Precio Final]]-STOCK[[#This Row],[Costo total]]</f>
        <v>8.55555555555556</v>
      </c>
      <c r="Q16" s="14">
        <f>STOCK[[#This Row],[Ganancia Unitaria]]*STOCK[[#This Row],[Salidas]]</f>
        <v>0</v>
      </c>
      <c r="R16" s="12"/>
      <c r="S16" s="12"/>
      <c r="T16" s="14">
        <f>STOCK[[#This Row],[Costo total]]*STOCK[[#This Row],[Entradas]]</f>
        <v>22.8888888888889</v>
      </c>
      <c r="U16" s="12">
        <f>STOCK[[#This Row],[Stock Actual]]*STOCK[[#This Row],[Costo total]]</f>
        <v>22.8888888888889</v>
      </c>
      <c r="V16" s="12">
        <v>18</v>
      </c>
    </row>
    <row r="17" ht="15" spans="1:22">
      <c r="A17" s="15" t="s">
        <v>76</v>
      </c>
      <c r="B17" s="15" t="s">
        <v>77</v>
      </c>
      <c r="C17" s="16" t="s">
        <v>78</v>
      </c>
      <c r="D17" s="17" t="s">
        <v>56</v>
      </c>
      <c r="E17" s="15" t="s">
        <v>65</v>
      </c>
      <c r="F17" s="17">
        <v>12</v>
      </c>
      <c r="G17" s="15">
        <v>2</v>
      </c>
      <c r="H17" s="22">
        <f>SUMIFS(VENTAS[Cantidad],VENTAS[Código del producto Vendido],STOCK[[#This Row],[Code]])</f>
        <v>0</v>
      </c>
      <c r="I17" s="17">
        <f>STOCK[[#This Row],[Entradas]]-STOCK[[#This Row],[Salidas]]</f>
        <v>2</v>
      </c>
      <c r="J17" s="25">
        <f>STOCK[[#This Row],[Precio Final]]*10%</f>
        <v>1.2</v>
      </c>
      <c r="K17" s="17">
        <v>5</v>
      </c>
      <c r="L17" s="15">
        <v>0</v>
      </c>
      <c r="M17" s="28">
        <f>STOCK[[#This Row],[Costo Unitario (USD)]]+STOCK[[#This Row],[Costo Envío (USD)]]+STOCK[[#This Row],[Comisión 10%]]</f>
        <v>6.2</v>
      </c>
      <c r="N17" s="17">
        <f t="shared" si="0"/>
        <v>9.3</v>
      </c>
      <c r="O17" s="17">
        <f t="shared" si="1"/>
        <v>12</v>
      </c>
      <c r="P17" s="17">
        <f>STOCK[[#This Row],[Precio Final]]-STOCK[[#This Row],[Costo total]]</f>
        <v>5.8</v>
      </c>
      <c r="Q17" s="17">
        <f>STOCK[[#This Row],[Ganancia Unitaria]]*STOCK[[#This Row],[Salidas]]</f>
        <v>0</v>
      </c>
      <c r="R17" s="15"/>
      <c r="S17" s="15"/>
      <c r="T17" s="17">
        <f>STOCK[[#This Row],[Costo total]]*STOCK[[#This Row],[Entradas]]</f>
        <v>12.4</v>
      </c>
      <c r="U17" s="15">
        <f>STOCK[[#This Row],[Stock Actual]]*STOCK[[#This Row],[Costo total]]</f>
        <v>12.4</v>
      </c>
      <c r="V17" s="15"/>
    </row>
    <row r="18" ht="15" spans="1:22">
      <c r="A18" s="12" t="s">
        <v>79</v>
      </c>
      <c r="B18" s="12" t="s">
        <v>80</v>
      </c>
      <c r="C18" s="13" t="s">
        <v>81</v>
      </c>
      <c r="D18" s="14" t="s">
        <v>42</v>
      </c>
      <c r="E18" s="12" t="s">
        <v>65</v>
      </c>
      <c r="F18" s="14">
        <v>20</v>
      </c>
      <c r="G18" s="12">
        <v>3</v>
      </c>
      <c r="H18" s="21">
        <f>SUMIFS(VENTAS[Cantidad],VENTAS[Código del producto Vendido],STOCK[[#This Row],[Code]])</f>
        <v>0</v>
      </c>
      <c r="I18" s="14">
        <f>STOCK[[#This Row],[Entradas]]-STOCK[[#This Row],[Salidas]]</f>
        <v>3</v>
      </c>
      <c r="J18" s="24">
        <f>STOCK[[#This Row],[Precio Final]]*10%</f>
        <v>2</v>
      </c>
      <c r="K18" s="14">
        <v>9.44444444444444</v>
      </c>
      <c r="L18" s="12">
        <v>0</v>
      </c>
      <c r="M18" s="27">
        <f>STOCK[[#This Row],[Costo Unitario (USD)]]+STOCK[[#This Row],[Costo Envío (USD)]]+STOCK[[#This Row],[Comisión 10%]]</f>
        <v>11.4444444444444</v>
      </c>
      <c r="N18" s="14">
        <f t="shared" si="0"/>
        <v>17.1666666666667</v>
      </c>
      <c r="O18" s="14">
        <f t="shared" si="1"/>
        <v>20</v>
      </c>
      <c r="P18" s="14">
        <f>STOCK[[#This Row],[Precio Final]]-STOCK[[#This Row],[Costo total]]</f>
        <v>8.55555555555556</v>
      </c>
      <c r="Q18" s="14">
        <f>STOCK[[#This Row],[Ganancia Unitaria]]*STOCK[[#This Row],[Salidas]]</f>
        <v>0</v>
      </c>
      <c r="R18" s="12"/>
      <c r="S18" s="12"/>
      <c r="T18" s="14">
        <f>STOCK[[#This Row],[Costo total]]*STOCK[[#This Row],[Entradas]]</f>
        <v>34.3333333333333</v>
      </c>
      <c r="U18" s="12">
        <f>STOCK[[#This Row],[Stock Actual]]*STOCK[[#This Row],[Costo total]]</f>
        <v>34.3333333333333</v>
      </c>
      <c r="V18" s="12">
        <v>18</v>
      </c>
    </row>
    <row r="19" ht="15" spans="1:22">
      <c r="A19" s="15" t="s">
        <v>82</v>
      </c>
      <c r="B19" s="15" t="s">
        <v>83</v>
      </c>
      <c r="C19" s="16" t="s">
        <v>81</v>
      </c>
      <c r="D19" s="17" t="s">
        <v>34</v>
      </c>
      <c r="E19" s="15" t="s">
        <v>65</v>
      </c>
      <c r="F19" s="17">
        <v>20</v>
      </c>
      <c r="G19" s="15">
        <v>3</v>
      </c>
      <c r="H19" s="22">
        <f>SUMIFS(VENTAS[Cantidad],VENTAS[Código del producto Vendido],STOCK[[#This Row],[Code]])</f>
        <v>0</v>
      </c>
      <c r="I19" s="17">
        <f>STOCK[[#This Row],[Entradas]]-STOCK[[#This Row],[Salidas]]</f>
        <v>3</v>
      </c>
      <c r="J19" s="25">
        <f>STOCK[[#This Row],[Precio Final]]*10%</f>
        <v>2</v>
      </c>
      <c r="K19" s="17">
        <v>9.44444444444444</v>
      </c>
      <c r="L19" s="15">
        <v>0</v>
      </c>
      <c r="M19" s="28">
        <f>STOCK[[#This Row],[Costo Unitario (USD)]]+STOCK[[#This Row],[Costo Envío (USD)]]+STOCK[[#This Row],[Comisión 10%]]</f>
        <v>11.4444444444444</v>
      </c>
      <c r="N19" s="17">
        <f t="shared" si="0"/>
        <v>17.1666666666667</v>
      </c>
      <c r="O19" s="17">
        <f t="shared" si="1"/>
        <v>20</v>
      </c>
      <c r="P19" s="17">
        <f>STOCK[[#This Row],[Precio Final]]-STOCK[[#This Row],[Costo total]]</f>
        <v>8.55555555555556</v>
      </c>
      <c r="Q19" s="17">
        <f>STOCK[[#This Row],[Ganancia Unitaria]]*STOCK[[#This Row],[Salidas]]</f>
        <v>0</v>
      </c>
      <c r="R19" s="15"/>
      <c r="S19" s="15"/>
      <c r="T19" s="17">
        <f>STOCK[[#This Row],[Costo total]]*STOCK[[#This Row],[Entradas]]</f>
        <v>34.3333333333333</v>
      </c>
      <c r="U19" s="15">
        <f>STOCK[[#This Row],[Stock Actual]]*STOCK[[#This Row],[Costo total]]</f>
        <v>34.3333333333333</v>
      </c>
      <c r="V19" s="15">
        <v>18</v>
      </c>
    </row>
    <row r="20" ht="15" spans="1:22">
      <c r="A20" s="12" t="s">
        <v>84</v>
      </c>
      <c r="B20" s="12" t="s">
        <v>85</v>
      </c>
      <c r="C20" s="13" t="s">
        <v>86</v>
      </c>
      <c r="D20" s="14" t="s">
        <v>87</v>
      </c>
      <c r="E20" s="12" t="s">
        <v>65</v>
      </c>
      <c r="F20" s="14">
        <v>35</v>
      </c>
      <c r="G20" s="12">
        <v>1</v>
      </c>
      <c r="H20" s="21">
        <f>SUMIFS(VENTAS[Cantidad],VENTAS[Código del producto Vendido],STOCK[[#This Row],[Code]])</f>
        <v>0</v>
      </c>
      <c r="I20" s="14">
        <f>STOCK[[#This Row],[Entradas]]-STOCK[[#This Row],[Salidas]]</f>
        <v>1</v>
      </c>
      <c r="J20" s="24">
        <f>STOCK[[#This Row],[Precio Final]]*10%</f>
        <v>3.5</v>
      </c>
      <c r="K20" s="14">
        <v>21.9444444444444</v>
      </c>
      <c r="L20" s="12">
        <v>0</v>
      </c>
      <c r="M20" s="27">
        <f>STOCK[[#This Row],[Costo Unitario (USD)]]+STOCK[[#This Row],[Costo Envío (USD)]]+STOCK[[#This Row],[Comisión 10%]]</f>
        <v>25.4444444444444</v>
      </c>
      <c r="N20" s="14">
        <f t="shared" si="0"/>
        <v>38.1666666666666</v>
      </c>
      <c r="O20" s="14">
        <f t="shared" si="1"/>
        <v>35</v>
      </c>
      <c r="P20" s="14">
        <f>STOCK[[#This Row],[Precio Final]]-STOCK[[#This Row],[Costo total]]</f>
        <v>9.5555555555556</v>
      </c>
      <c r="Q20" s="14">
        <f>STOCK[[#This Row],[Ganancia Unitaria]]*STOCK[[#This Row],[Salidas]]</f>
        <v>0</v>
      </c>
      <c r="R20" s="12"/>
      <c r="S20" s="12"/>
      <c r="T20" s="14">
        <f>STOCK[[#This Row],[Costo total]]*STOCK[[#This Row],[Entradas]]</f>
        <v>25.4444444444444</v>
      </c>
      <c r="U20" s="12">
        <f>STOCK[[#This Row],[Stock Actual]]*STOCK[[#This Row],[Costo total]]</f>
        <v>25.4444444444444</v>
      </c>
      <c r="V20" s="12"/>
    </row>
    <row r="21" ht="15" spans="1:22">
      <c r="A21" s="15" t="s">
        <v>88</v>
      </c>
      <c r="B21" s="15" t="s">
        <v>89</v>
      </c>
      <c r="C21" s="16" t="s">
        <v>90</v>
      </c>
      <c r="D21" s="17" t="s">
        <v>91</v>
      </c>
      <c r="E21" s="15" t="s">
        <v>65</v>
      </c>
      <c r="F21" s="17">
        <v>35</v>
      </c>
      <c r="G21" s="15">
        <v>2</v>
      </c>
      <c r="H21" s="22">
        <f>SUMIFS(VENTAS[Cantidad],VENTAS[Código del producto Vendido],STOCK[[#This Row],[Code]])</f>
        <v>0</v>
      </c>
      <c r="I21" s="17">
        <f>STOCK[[#This Row],[Entradas]]-STOCK[[#This Row],[Salidas]]</f>
        <v>2</v>
      </c>
      <c r="J21" s="25">
        <f>STOCK[[#This Row],[Precio Final]]*10%</f>
        <v>3.5</v>
      </c>
      <c r="K21" s="17">
        <v>14.7222222222222</v>
      </c>
      <c r="L21" s="15">
        <v>0</v>
      </c>
      <c r="M21" s="28">
        <f>STOCK[[#This Row],[Costo Unitario (USD)]]+STOCK[[#This Row],[Costo Envío (USD)]]+STOCK[[#This Row],[Comisión 10%]]</f>
        <v>18.2222222222222</v>
      </c>
      <c r="N21" s="17">
        <f t="shared" si="0"/>
        <v>27.3333333333333</v>
      </c>
      <c r="O21" s="17">
        <f t="shared" si="1"/>
        <v>35</v>
      </c>
      <c r="P21" s="17">
        <f>STOCK[[#This Row],[Precio Final]]-STOCK[[#This Row],[Costo total]]</f>
        <v>16.7777777777778</v>
      </c>
      <c r="Q21" s="17">
        <f>STOCK[[#This Row],[Ganancia Unitaria]]*STOCK[[#This Row],[Salidas]]</f>
        <v>0</v>
      </c>
      <c r="R21" s="15"/>
      <c r="S21" s="15"/>
      <c r="T21" s="17">
        <f>STOCK[[#This Row],[Costo total]]*STOCK[[#This Row],[Entradas]]</f>
        <v>36.4444444444444</v>
      </c>
      <c r="U21" s="15">
        <f>STOCK[[#This Row],[Stock Actual]]*STOCK[[#This Row],[Costo total]]</f>
        <v>36.4444444444444</v>
      </c>
      <c r="V21" s="15">
        <v>27</v>
      </c>
    </row>
    <row r="22" ht="15" spans="1:22">
      <c r="A22" s="12" t="s">
        <v>92</v>
      </c>
      <c r="B22" s="12" t="s">
        <v>89</v>
      </c>
      <c r="C22" s="13" t="s">
        <v>93</v>
      </c>
      <c r="D22" s="14" t="s">
        <v>94</v>
      </c>
      <c r="E22" s="12" t="s">
        <v>65</v>
      </c>
      <c r="F22" s="14">
        <v>35</v>
      </c>
      <c r="G22" s="12">
        <v>2</v>
      </c>
      <c r="H22" s="21">
        <f>SUMIFS(VENTAS[Cantidad],VENTAS[Código del producto Vendido],STOCK[[#This Row],[Code]])</f>
        <v>0</v>
      </c>
      <c r="I22" s="14">
        <f>STOCK[[#This Row],[Entradas]]-STOCK[[#This Row],[Salidas]]</f>
        <v>2</v>
      </c>
      <c r="J22" s="24">
        <f>STOCK[[#This Row],[Precio Final]]*10%</f>
        <v>3.5</v>
      </c>
      <c r="K22" s="14">
        <v>14.7222222222222</v>
      </c>
      <c r="L22" s="12">
        <v>0</v>
      </c>
      <c r="M22" s="27">
        <f>STOCK[[#This Row],[Costo Unitario (USD)]]+STOCK[[#This Row],[Costo Envío (USD)]]+STOCK[[#This Row],[Comisión 10%]]</f>
        <v>18.2222222222222</v>
      </c>
      <c r="N22" s="14">
        <f t="shared" si="0"/>
        <v>27.3333333333333</v>
      </c>
      <c r="O22" s="14">
        <f t="shared" si="1"/>
        <v>35</v>
      </c>
      <c r="P22" s="14">
        <f>STOCK[[#This Row],[Precio Final]]-STOCK[[#This Row],[Costo total]]</f>
        <v>16.7777777777778</v>
      </c>
      <c r="Q22" s="14">
        <f>STOCK[[#This Row],[Ganancia Unitaria]]*STOCK[[#This Row],[Salidas]]</f>
        <v>0</v>
      </c>
      <c r="R22" s="12"/>
      <c r="S22" s="12"/>
      <c r="T22" s="14">
        <f>STOCK[[#This Row],[Costo total]]*STOCK[[#This Row],[Entradas]]</f>
        <v>36.4444444444444</v>
      </c>
      <c r="U22" s="12">
        <f>STOCK[[#This Row],[Stock Actual]]*STOCK[[#This Row],[Costo total]]</f>
        <v>36.4444444444444</v>
      </c>
      <c r="V22" s="12">
        <v>27</v>
      </c>
    </row>
    <row r="23" ht="15" spans="1:22">
      <c r="A23" s="15" t="s">
        <v>95</v>
      </c>
      <c r="B23" s="15" t="s">
        <v>89</v>
      </c>
      <c r="C23" s="16" t="s">
        <v>96</v>
      </c>
      <c r="D23" s="17" t="s">
        <v>97</v>
      </c>
      <c r="E23" s="15" t="s">
        <v>65</v>
      </c>
      <c r="F23" s="17">
        <v>25</v>
      </c>
      <c r="G23" s="15">
        <v>2</v>
      </c>
      <c r="H23" s="22">
        <f>SUMIFS(VENTAS[Cantidad],VENTAS[Código del producto Vendido],STOCK[[#This Row],[Code]])</f>
        <v>0</v>
      </c>
      <c r="I23" s="17">
        <f>STOCK[[#This Row],[Entradas]]-STOCK[[#This Row],[Salidas]]</f>
        <v>2</v>
      </c>
      <c r="J23" s="25">
        <f>STOCK[[#This Row],[Precio Final]]*10%</f>
        <v>2.5</v>
      </c>
      <c r="K23" s="17">
        <v>9.38888888888889</v>
      </c>
      <c r="L23" s="15">
        <v>0</v>
      </c>
      <c r="M23" s="28">
        <f>STOCK[[#This Row],[Costo Unitario (USD)]]+STOCK[[#This Row],[Costo Envío (USD)]]+STOCK[[#This Row],[Comisión 10%]]</f>
        <v>11.8888888888889</v>
      </c>
      <c r="N23" s="17">
        <f t="shared" si="0"/>
        <v>17.8333333333333</v>
      </c>
      <c r="O23" s="17">
        <f t="shared" si="1"/>
        <v>25</v>
      </c>
      <c r="P23" s="17">
        <f>STOCK[[#This Row],[Precio Final]]-STOCK[[#This Row],[Costo total]]</f>
        <v>13.1111111111111</v>
      </c>
      <c r="Q23" s="17">
        <f>STOCK[[#This Row],[Ganancia Unitaria]]*STOCK[[#This Row],[Salidas]]</f>
        <v>0</v>
      </c>
      <c r="R23" s="15"/>
      <c r="S23" s="15"/>
      <c r="T23" s="17">
        <f>STOCK[[#This Row],[Costo total]]*STOCK[[#This Row],[Entradas]]</f>
        <v>23.7777777777778</v>
      </c>
      <c r="U23" s="15">
        <f>STOCK[[#This Row],[Stock Actual]]*STOCK[[#This Row],[Costo total]]</f>
        <v>23.7777777777778</v>
      </c>
      <c r="V23" s="15">
        <v>18</v>
      </c>
    </row>
    <row r="24" ht="15" spans="1:22">
      <c r="A24" s="12" t="s">
        <v>98</v>
      </c>
      <c r="B24" s="12" t="s">
        <v>99</v>
      </c>
      <c r="C24" s="13" t="s">
        <v>100</v>
      </c>
      <c r="D24" s="14" t="s">
        <v>46</v>
      </c>
      <c r="E24" s="12" t="s">
        <v>65</v>
      </c>
      <c r="F24" s="14">
        <v>10</v>
      </c>
      <c r="G24" s="12">
        <v>2</v>
      </c>
      <c r="H24" s="21">
        <f>SUMIFS(VENTAS[Cantidad],VENTAS[Código del producto Vendido],STOCK[[#This Row],[Code]])</f>
        <v>0</v>
      </c>
      <c r="I24" s="14">
        <f>STOCK[[#This Row],[Entradas]]-STOCK[[#This Row],[Salidas]]</f>
        <v>2</v>
      </c>
      <c r="J24" s="24">
        <f>STOCK[[#This Row],[Precio Final]]*10%</f>
        <v>1</v>
      </c>
      <c r="K24" s="14">
        <v>5.55555555555556</v>
      </c>
      <c r="L24" s="12">
        <v>0</v>
      </c>
      <c r="M24" s="27">
        <f>STOCK[[#This Row],[Costo Unitario (USD)]]+STOCK[[#This Row],[Costo Envío (USD)]]+STOCK[[#This Row],[Comisión 10%]]</f>
        <v>6.55555555555556</v>
      </c>
      <c r="N24" s="14">
        <f t="shared" si="0"/>
        <v>9.83333333333334</v>
      </c>
      <c r="O24" s="14">
        <f t="shared" si="1"/>
        <v>10</v>
      </c>
      <c r="P24" s="14">
        <f>STOCK[[#This Row],[Precio Final]]-STOCK[[#This Row],[Costo total]]</f>
        <v>3.44444444444444</v>
      </c>
      <c r="Q24" s="14">
        <f>STOCK[[#This Row],[Ganancia Unitaria]]*STOCK[[#This Row],[Salidas]]</f>
        <v>0</v>
      </c>
      <c r="R24" s="12"/>
      <c r="S24" s="12"/>
      <c r="T24" s="14">
        <f>STOCK[[#This Row],[Costo total]]*STOCK[[#This Row],[Entradas]]</f>
        <v>13.1111111111111</v>
      </c>
      <c r="U24" s="12">
        <f>STOCK[[#This Row],[Stock Actual]]*STOCK[[#This Row],[Costo total]]</f>
        <v>13.1111111111111</v>
      </c>
      <c r="V24" s="12"/>
    </row>
    <row r="25" ht="15" spans="1:22">
      <c r="A25" s="15" t="s">
        <v>101</v>
      </c>
      <c r="B25" s="15" t="s">
        <v>102</v>
      </c>
      <c r="C25" s="16" t="s">
        <v>103</v>
      </c>
      <c r="D25" s="17" t="s">
        <v>42</v>
      </c>
      <c r="E25" s="15" t="s">
        <v>26</v>
      </c>
      <c r="F25" s="17">
        <v>18</v>
      </c>
      <c r="G25" s="15">
        <v>4</v>
      </c>
      <c r="H25" s="22">
        <f>SUMIFS(VENTAS[Cantidad],VENTAS[Código del producto Vendido],STOCK[[#This Row],[Code]])</f>
        <v>0</v>
      </c>
      <c r="I25" s="17">
        <f>STOCK[[#This Row],[Entradas]]-STOCK[[#This Row],[Salidas]]</f>
        <v>4</v>
      </c>
      <c r="J25" s="25">
        <f>STOCK[[#This Row],[Precio Final]]*10%</f>
        <v>1.8</v>
      </c>
      <c r="K25" s="17">
        <v>5.27777777777778</v>
      </c>
      <c r="L25" s="15">
        <v>0</v>
      </c>
      <c r="M25" s="28">
        <f>STOCK[[#This Row],[Costo Unitario (USD)]]+STOCK[[#This Row],[Costo Envío (USD)]]+STOCK[[#This Row],[Comisión 10%]]</f>
        <v>7.07777777777778</v>
      </c>
      <c r="N25" s="17">
        <f t="shared" si="0"/>
        <v>10.6166666666667</v>
      </c>
      <c r="O25" s="17">
        <f t="shared" si="1"/>
        <v>18</v>
      </c>
      <c r="P25" s="17">
        <f>STOCK[[#This Row],[Precio Final]]-STOCK[[#This Row],[Costo total]]</f>
        <v>10.9222222222222</v>
      </c>
      <c r="Q25" s="17">
        <f>STOCK[[#This Row],[Ganancia Unitaria]]*STOCK[[#This Row],[Salidas]]</f>
        <v>0</v>
      </c>
      <c r="R25" s="15"/>
      <c r="S25" s="15"/>
      <c r="T25" s="17">
        <f>STOCK[[#This Row],[Costo total]]*STOCK[[#This Row],[Entradas]]</f>
        <v>28.3111111111111</v>
      </c>
      <c r="U25" s="15">
        <f>STOCK[[#This Row],[Stock Actual]]*STOCK[[#This Row],[Costo total]]</f>
        <v>28.3111111111111</v>
      </c>
      <c r="V25" s="15">
        <v>12</v>
      </c>
    </row>
    <row r="26" ht="15" spans="1:22">
      <c r="A26" s="12" t="s">
        <v>104</v>
      </c>
      <c r="B26" s="12" t="s">
        <v>48</v>
      </c>
      <c r="C26" s="13" t="s">
        <v>105</v>
      </c>
      <c r="D26" s="14" t="s">
        <v>42</v>
      </c>
      <c r="E26" s="12" t="s">
        <v>26</v>
      </c>
      <c r="F26" s="14">
        <v>15</v>
      </c>
      <c r="G26" s="12">
        <v>1</v>
      </c>
      <c r="H26" s="21">
        <f>SUMIFS(VENTAS[Cantidad],VENTAS[Código del producto Vendido],STOCK[[#This Row],[Code]])</f>
        <v>0</v>
      </c>
      <c r="I26" s="14">
        <f>STOCK[[#This Row],[Entradas]]-STOCK[[#This Row],[Salidas]]</f>
        <v>1</v>
      </c>
      <c r="J26" s="24">
        <f>STOCK[[#This Row],[Precio Final]]*10%</f>
        <v>1.5</v>
      </c>
      <c r="K26" s="14">
        <v>6.27777777777778</v>
      </c>
      <c r="L26" s="12">
        <v>0</v>
      </c>
      <c r="M26" s="27">
        <f>STOCK[[#This Row],[Costo Unitario (USD)]]+STOCK[[#This Row],[Costo Envío (USD)]]+STOCK[[#This Row],[Comisión 10%]]</f>
        <v>7.77777777777778</v>
      </c>
      <c r="N26" s="14">
        <f t="shared" si="0"/>
        <v>11.6666666666667</v>
      </c>
      <c r="O26" s="14">
        <f t="shared" si="1"/>
        <v>15</v>
      </c>
      <c r="P26" s="14">
        <f>STOCK[[#This Row],[Precio Final]]-STOCK[[#This Row],[Costo total]]</f>
        <v>7.22222222222222</v>
      </c>
      <c r="Q26" s="14">
        <f>STOCK[[#This Row],[Ganancia Unitaria]]*STOCK[[#This Row],[Salidas]]</f>
        <v>0</v>
      </c>
      <c r="R26" s="12"/>
      <c r="S26" s="12"/>
      <c r="T26" s="14">
        <f>STOCK[[#This Row],[Costo total]]*STOCK[[#This Row],[Entradas]]</f>
        <v>7.77777777777778</v>
      </c>
      <c r="U26" s="12">
        <f>STOCK[[#This Row],[Stock Actual]]*STOCK[[#This Row],[Costo total]]</f>
        <v>7.77777777777778</v>
      </c>
      <c r="V26" s="12">
        <v>10</v>
      </c>
    </row>
    <row r="27" ht="15" spans="1:22">
      <c r="A27" s="15" t="s">
        <v>106</v>
      </c>
      <c r="B27" s="15" t="s">
        <v>48</v>
      </c>
      <c r="C27" s="16" t="s">
        <v>107</v>
      </c>
      <c r="D27" s="17" t="s">
        <v>42</v>
      </c>
      <c r="E27" s="15" t="s">
        <v>26</v>
      </c>
      <c r="F27" s="17">
        <v>9</v>
      </c>
      <c r="G27" s="15">
        <v>1</v>
      </c>
      <c r="H27" s="22">
        <f>SUMIFS(VENTAS[Cantidad],VENTAS[Código del producto Vendido],STOCK[[#This Row],[Code]])</f>
        <v>0</v>
      </c>
      <c r="I27" s="17">
        <f>STOCK[[#This Row],[Entradas]]-STOCK[[#This Row],[Salidas]]</f>
        <v>1</v>
      </c>
      <c r="J27" s="25">
        <f>STOCK[[#This Row],[Precio Final]]*10%</f>
        <v>0.9</v>
      </c>
      <c r="K27" s="17">
        <v>3.5</v>
      </c>
      <c r="L27" s="15">
        <v>0</v>
      </c>
      <c r="M27" s="28">
        <f>STOCK[[#This Row],[Costo Unitario (USD)]]+STOCK[[#This Row],[Costo Envío (USD)]]+STOCK[[#This Row],[Comisión 10%]]</f>
        <v>4.4</v>
      </c>
      <c r="N27" s="17">
        <f t="shared" si="0"/>
        <v>6.6</v>
      </c>
      <c r="O27" s="17">
        <f t="shared" si="1"/>
        <v>9</v>
      </c>
      <c r="P27" s="17">
        <f>STOCK[[#This Row],[Precio Final]]-STOCK[[#This Row],[Costo total]]</f>
        <v>4.6</v>
      </c>
      <c r="Q27" s="17">
        <f>STOCK[[#This Row],[Ganancia Unitaria]]*STOCK[[#This Row],[Salidas]]</f>
        <v>0</v>
      </c>
      <c r="R27" s="15"/>
      <c r="S27" s="15"/>
      <c r="T27" s="17">
        <f>STOCK[[#This Row],[Costo total]]*STOCK[[#This Row],[Entradas]]</f>
        <v>4.4</v>
      </c>
      <c r="U27" s="15">
        <f>STOCK[[#This Row],[Stock Actual]]*STOCK[[#This Row],[Costo total]]</f>
        <v>4.4</v>
      </c>
      <c r="V27" s="15"/>
    </row>
    <row r="28" ht="15" spans="1:22">
      <c r="A28" s="12" t="s">
        <v>108</v>
      </c>
      <c r="B28" s="12" t="s">
        <v>48</v>
      </c>
      <c r="C28" s="13" t="s">
        <v>109</v>
      </c>
      <c r="D28" s="14" t="s">
        <v>42</v>
      </c>
      <c r="E28" s="12" t="s">
        <v>26</v>
      </c>
      <c r="F28" s="14">
        <v>12</v>
      </c>
      <c r="G28" s="12">
        <v>1</v>
      </c>
      <c r="H28" s="21">
        <f>SUMIFS(VENTAS[Cantidad],VENTAS[Código del producto Vendido],STOCK[[#This Row],[Code]])</f>
        <v>0</v>
      </c>
      <c r="I28" s="14">
        <f>STOCK[[#This Row],[Entradas]]-STOCK[[#This Row],[Salidas]]</f>
        <v>1</v>
      </c>
      <c r="J28" s="24">
        <f>STOCK[[#This Row],[Precio Final]]*10%</f>
        <v>1.2</v>
      </c>
      <c r="K28" s="14">
        <v>3.61111111111111</v>
      </c>
      <c r="L28" s="12">
        <v>0</v>
      </c>
      <c r="M28" s="27">
        <f>STOCK[[#This Row],[Costo Unitario (USD)]]+STOCK[[#This Row],[Costo Envío (USD)]]+STOCK[[#This Row],[Comisión 10%]]</f>
        <v>4.81111111111111</v>
      </c>
      <c r="N28" s="14">
        <f t="shared" si="0"/>
        <v>7.21666666666667</v>
      </c>
      <c r="O28" s="14">
        <f t="shared" si="1"/>
        <v>12</v>
      </c>
      <c r="P28" s="14">
        <f>STOCK[[#This Row],[Precio Final]]-STOCK[[#This Row],[Costo total]]</f>
        <v>7.18888888888889</v>
      </c>
      <c r="Q28" s="14">
        <f>STOCK[[#This Row],[Ganancia Unitaria]]*STOCK[[#This Row],[Salidas]]</f>
        <v>0</v>
      </c>
      <c r="R28" s="12"/>
      <c r="S28" s="12"/>
      <c r="T28" s="14">
        <f>STOCK[[#This Row],[Costo total]]*STOCK[[#This Row],[Entradas]]</f>
        <v>4.81111111111111</v>
      </c>
      <c r="U28" s="12">
        <f>STOCK[[#This Row],[Stock Actual]]*STOCK[[#This Row],[Costo total]]</f>
        <v>4.81111111111111</v>
      </c>
      <c r="V28" s="12">
        <v>9</v>
      </c>
    </row>
    <row r="29" ht="15" spans="1:22">
      <c r="A29" s="15" t="s">
        <v>110</v>
      </c>
      <c r="B29" s="15" t="s">
        <v>111</v>
      </c>
      <c r="C29" s="16" t="s">
        <v>112</v>
      </c>
      <c r="D29" s="17" t="s">
        <v>113</v>
      </c>
      <c r="E29" s="15" t="s">
        <v>26</v>
      </c>
      <c r="F29" s="17">
        <v>12</v>
      </c>
      <c r="G29" s="15">
        <v>1</v>
      </c>
      <c r="H29" s="22">
        <f>SUMIFS(VENTAS[Cantidad],VENTAS[Código del producto Vendido],STOCK[[#This Row],[Code]])</f>
        <v>0</v>
      </c>
      <c r="I29" s="17">
        <f>STOCK[[#This Row],[Entradas]]-STOCK[[#This Row],[Salidas]]</f>
        <v>1</v>
      </c>
      <c r="J29" s="25">
        <f>STOCK[[#This Row],[Precio Final]]*10%</f>
        <v>1.2</v>
      </c>
      <c r="K29" s="17">
        <v>3.83333333333333</v>
      </c>
      <c r="L29" s="15">
        <v>0</v>
      </c>
      <c r="M29" s="28">
        <f>STOCK[[#This Row],[Costo Unitario (USD)]]+STOCK[[#This Row],[Costo Envío (USD)]]+STOCK[[#This Row],[Comisión 10%]]</f>
        <v>5.03333333333333</v>
      </c>
      <c r="N29" s="17">
        <f t="shared" si="0"/>
        <v>7.54999999999999</v>
      </c>
      <c r="O29" s="17">
        <f t="shared" si="1"/>
        <v>12</v>
      </c>
      <c r="P29" s="17">
        <f>STOCK[[#This Row],[Precio Final]]-STOCK[[#This Row],[Costo total]]</f>
        <v>6.96666666666667</v>
      </c>
      <c r="Q29" s="17">
        <f>STOCK[[#This Row],[Ganancia Unitaria]]*STOCK[[#This Row],[Salidas]]</f>
        <v>0</v>
      </c>
      <c r="R29" s="15"/>
      <c r="S29" s="15"/>
      <c r="T29" s="17">
        <f>STOCK[[#This Row],[Costo total]]*STOCK[[#This Row],[Entradas]]</f>
        <v>5.03333333333333</v>
      </c>
      <c r="U29" s="15">
        <f>STOCK[[#This Row],[Stock Actual]]*STOCK[[#This Row],[Costo total]]</f>
        <v>5.03333333333333</v>
      </c>
      <c r="V29" s="15">
        <v>9</v>
      </c>
    </row>
    <row r="30" ht="15" spans="1:22">
      <c r="A30" s="12" t="s">
        <v>114</v>
      </c>
      <c r="B30" s="12" t="s">
        <v>115</v>
      </c>
      <c r="C30" s="13" t="s">
        <v>116</v>
      </c>
      <c r="D30" s="14" t="s">
        <v>34</v>
      </c>
      <c r="E30" s="12" t="s">
        <v>26</v>
      </c>
      <c r="F30" s="14">
        <v>15</v>
      </c>
      <c r="G30" s="12">
        <v>2</v>
      </c>
      <c r="H30" s="21">
        <f>SUMIFS(VENTAS[Cantidad],VENTAS[Código del producto Vendido],STOCK[[#This Row],[Code]])</f>
        <v>0</v>
      </c>
      <c r="I30" s="14">
        <f>STOCK[[#This Row],[Entradas]]-STOCK[[#This Row],[Salidas]]</f>
        <v>2</v>
      </c>
      <c r="J30" s="24">
        <f>STOCK[[#This Row],[Precio Final]]*10%</f>
        <v>1.5</v>
      </c>
      <c r="K30" s="14">
        <v>5.11363636363636</v>
      </c>
      <c r="L30" s="12">
        <v>0</v>
      </c>
      <c r="M30" s="27">
        <f>STOCK[[#This Row],[Costo Unitario (USD)]]+STOCK[[#This Row],[Costo Envío (USD)]]+STOCK[[#This Row],[Comisión 10%]]</f>
        <v>6.61363636363636</v>
      </c>
      <c r="N30" s="14">
        <f t="shared" si="0"/>
        <v>9.92045454545454</v>
      </c>
      <c r="O30" s="14">
        <f t="shared" si="1"/>
        <v>15</v>
      </c>
      <c r="P30" s="14">
        <f>STOCK[[#This Row],[Precio Final]]-STOCK[[#This Row],[Costo total]]</f>
        <v>8.38636363636364</v>
      </c>
      <c r="Q30" s="14">
        <f>STOCK[[#This Row],[Ganancia Unitaria]]*STOCK[[#This Row],[Salidas]]</f>
        <v>0</v>
      </c>
      <c r="R30" s="12"/>
      <c r="S30" s="12"/>
      <c r="T30" s="14">
        <f>STOCK[[#This Row],[Costo total]]*STOCK[[#This Row],[Entradas]]</f>
        <v>13.2272727272727</v>
      </c>
      <c r="U30" s="12">
        <f>STOCK[[#This Row],[Stock Actual]]*STOCK[[#This Row],[Costo total]]</f>
        <v>13.2272727272727</v>
      </c>
      <c r="V30" s="12"/>
    </row>
    <row r="31" ht="30" spans="1:22">
      <c r="A31" s="15" t="s">
        <v>117</v>
      </c>
      <c r="B31" s="15" t="s">
        <v>118</v>
      </c>
      <c r="C31" s="16" t="s">
        <v>119</v>
      </c>
      <c r="D31" s="17" t="s">
        <v>94</v>
      </c>
      <c r="E31" s="15"/>
      <c r="F31" s="17">
        <v>40</v>
      </c>
      <c r="G31" s="15">
        <v>2</v>
      </c>
      <c r="H31" s="22">
        <f>SUMIFS(VENTAS[Cantidad],VENTAS[Código del producto Vendido],STOCK[[#This Row],[Code]])</f>
        <v>0</v>
      </c>
      <c r="I31" s="17">
        <f>STOCK[[#This Row],[Entradas]]-STOCK[[#This Row],[Salidas]]</f>
        <v>2</v>
      </c>
      <c r="J31" s="25">
        <f>STOCK[[#This Row],[Precio Final]]*10%</f>
        <v>4</v>
      </c>
      <c r="K31" s="17">
        <v>14.81</v>
      </c>
      <c r="L31" s="15">
        <v>0</v>
      </c>
      <c r="M31" s="28">
        <f>STOCK[[#This Row],[Costo Unitario (USD)]]+STOCK[[#This Row],[Costo Envío (USD)]]+STOCK[[#This Row],[Comisión 10%]]</f>
        <v>18.81</v>
      </c>
      <c r="N31" s="17">
        <f t="shared" si="0"/>
        <v>28.215</v>
      </c>
      <c r="O31" s="17">
        <f t="shared" si="1"/>
        <v>40</v>
      </c>
      <c r="P31" s="17">
        <f>STOCK[[#This Row],[Precio Final]]-STOCK[[#This Row],[Costo total]]</f>
        <v>21.19</v>
      </c>
      <c r="Q31" s="17">
        <f>STOCK[[#This Row],[Ganancia Unitaria]]*STOCK[[#This Row],[Salidas]]</f>
        <v>0</v>
      </c>
      <c r="R31" s="15"/>
      <c r="S31" s="15"/>
      <c r="T31" s="17">
        <f>STOCK[[#This Row],[Costo total]]*STOCK[[#This Row],[Entradas]]</f>
        <v>37.62</v>
      </c>
      <c r="U31" s="15">
        <f>STOCK[[#This Row],[Stock Actual]]*STOCK[[#This Row],[Costo total]]</f>
        <v>37.62</v>
      </c>
      <c r="V31" s="15"/>
    </row>
    <row r="32" ht="15" spans="1:22">
      <c r="A32" s="12" t="s">
        <v>120</v>
      </c>
      <c r="B32" s="12" t="s">
        <v>121</v>
      </c>
      <c r="C32" s="13" t="s">
        <v>122</v>
      </c>
      <c r="D32" s="14" t="s">
        <v>113</v>
      </c>
      <c r="E32" s="12" t="s">
        <v>26</v>
      </c>
      <c r="F32" s="14">
        <v>30</v>
      </c>
      <c r="G32" s="12">
        <v>2</v>
      </c>
      <c r="H32" s="21">
        <f>SUMIFS(VENTAS[Cantidad],VENTAS[Código del producto Vendido],STOCK[[#This Row],[Code]])</f>
        <v>0</v>
      </c>
      <c r="I32" s="14">
        <f>STOCK[[#This Row],[Entradas]]-STOCK[[#This Row],[Salidas]]</f>
        <v>2</v>
      </c>
      <c r="J32" s="24">
        <f>STOCK[[#This Row],[Precio Final]]*10%</f>
        <v>3</v>
      </c>
      <c r="K32" s="14">
        <v>15.1704545454545</v>
      </c>
      <c r="L32" s="12">
        <v>0</v>
      </c>
      <c r="M32" s="27">
        <f>STOCK[[#This Row],[Costo Unitario (USD)]]+STOCK[[#This Row],[Costo Envío (USD)]]+STOCK[[#This Row],[Comisión 10%]]</f>
        <v>18.1704545454545</v>
      </c>
      <c r="N32" s="14">
        <f t="shared" si="0"/>
        <v>27.2556818181817</v>
      </c>
      <c r="O32" s="14">
        <f t="shared" si="1"/>
        <v>30</v>
      </c>
      <c r="P32" s="14">
        <f>STOCK[[#This Row],[Precio Final]]-STOCK[[#This Row],[Costo total]]</f>
        <v>11.8295454545455</v>
      </c>
      <c r="Q32" s="14">
        <f>STOCK[[#This Row],[Ganancia Unitaria]]*STOCK[[#This Row],[Salidas]]</f>
        <v>0</v>
      </c>
      <c r="R32" s="12" t="s">
        <v>123</v>
      </c>
      <c r="S32" s="12"/>
      <c r="T32" s="14">
        <f>STOCK[[#This Row],[Costo total]]*STOCK[[#This Row],[Entradas]]</f>
        <v>36.340909090909</v>
      </c>
      <c r="U32" s="12">
        <f>STOCK[[#This Row],[Stock Actual]]*STOCK[[#This Row],[Costo total]]</f>
        <v>36.340909090909</v>
      </c>
      <c r="V32" s="12"/>
    </row>
    <row r="33" ht="15" spans="1:22">
      <c r="A33" s="15" t="s">
        <v>124</v>
      </c>
      <c r="B33" s="15" t="s">
        <v>125</v>
      </c>
      <c r="C33" s="16" t="s">
        <v>126</v>
      </c>
      <c r="D33" s="17" t="s">
        <v>73</v>
      </c>
      <c r="E33" s="15" t="s">
        <v>26</v>
      </c>
      <c r="F33" s="17">
        <v>12</v>
      </c>
      <c r="G33" s="15">
        <v>1</v>
      </c>
      <c r="H33" s="22">
        <f>SUMIFS(VENTAS[Cantidad],VENTAS[Código del producto Vendido],STOCK[[#This Row],[Code]])</f>
        <v>0</v>
      </c>
      <c r="I33" s="17">
        <f>STOCK[[#This Row],[Entradas]]-STOCK[[#This Row],[Salidas]]</f>
        <v>1</v>
      </c>
      <c r="J33" s="25">
        <f>STOCK[[#This Row],[Precio Final]]*10%</f>
        <v>1.2</v>
      </c>
      <c r="K33" s="17">
        <v>5.11764705882353</v>
      </c>
      <c r="L33" s="15">
        <v>0</v>
      </c>
      <c r="M33" s="28">
        <f>STOCK[[#This Row],[Costo Unitario (USD)]]+STOCK[[#This Row],[Costo Envío (USD)]]+STOCK[[#This Row],[Comisión 10%]]</f>
        <v>6.31764705882353</v>
      </c>
      <c r="N33" s="17">
        <f t="shared" si="0"/>
        <v>9.47647058823529</v>
      </c>
      <c r="O33" s="17">
        <f t="shared" si="1"/>
        <v>12</v>
      </c>
      <c r="P33" s="17">
        <f>STOCK[[#This Row],[Precio Final]]-STOCK[[#This Row],[Costo total]]</f>
        <v>5.68235294117647</v>
      </c>
      <c r="Q33" s="17">
        <f>STOCK[[#This Row],[Ganancia Unitaria]]*STOCK[[#This Row],[Salidas]]</f>
        <v>0</v>
      </c>
      <c r="R33" s="15" t="s">
        <v>123</v>
      </c>
      <c r="S33" s="15"/>
      <c r="T33" s="17">
        <f>STOCK[[#This Row],[Costo total]]*STOCK[[#This Row],[Entradas]]</f>
        <v>6.31764705882353</v>
      </c>
      <c r="U33" s="15">
        <f>STOCK[[#This Row],[Stock Actual]]*STOCK[[#This Row],[Costo total]]</f>
        <v>6.31764705882353</v>
      </c>
      <c r="V33" s="15"/>
    </row>
    <row r="34" ht="15" spans="1:22">
      <c r="A34" s="12" t="s">
        <v>127</v>
      </c>
      <c r="B34" s="12" t="s">
        <v>128</v>
      </c>
      <c r="C34" s="13" t="s">
        <v>126</v>
      </c>
      <c r="D34" s="14" t="s">
        <v>42</v>
      </c>
      <c r="E34" s="12" t="s">
        <v>26</v>
      </c>
      <c r="F34" s="14">
        <v>12</v>
      </c>
      <c r="G34" s="12">
        <v>1</v>
      </c>
      <c r="H34" s="21">
        <f>SUMIFS(VENTAS[Cantidad],VENTAS[Código del producto Vendido],STOCK[[#This Row],[Code]])</f>
        <v>0</v>
      </c>
      <c r="I34" s="14">
        <f>STOCK[[#This Row],[Entradas]]-STOCK[[#This Row],[Salidas]]</f>
        <v>1</v>
      </c>
      <c r="J34" s="24">
        <f>STOCK[[#This Row],[Precio Final]]*10%</f>
        <v>1.2</v>
      </c>
      <c r="K34" s="14">
        <v>5.11764705882353</v>
      </c>
      <c r="L34" s="12">
        <v>0</v>
      </c>
      <c r="M34" s="27">
        <f>STOCK[[#This Row],[Costo Unitario (USD)]]+STOCK[[#This Row],[Costo Envío (USD)]]+STOCK[[#This Row],[Comisión 10%]]</f>
        <v>6.31764705882353</v>
      </c>
      <c r="N34" s="14">
        <f t="shared" si="0"/>
        <v>9.47647058823529</v>
      </c>
      <c r="O34" s="14">
        <f t="shared" si="1"/>
        <v>12</v>
      </c>
      <c r="P34" s="14">
        <f>STOCK[[#This Row],[Precio Final]]-STOCK[[#This Row],[Costo total]]</f>
        <v>5.68235294117647</v>
      </c>
      <c r="Q34" s="14">
        <f>STOCK[[#This Row],[Ganancia Unitaria]]*STOCK[[#This Row],[Salidas]]</f>
        <v>0</v>
      </c>
      <c r="R34" s="12" t="s">
        <v>123</v>
      </c>
      <c r="S34" s="12"/>
      <c r="T34" s="14">
        <f>STOCK[[#This Row],[Costo total]]*STOCK[[#This Row],[Entradas]]</f>
        <v>6.31764705882353</v>
      </c>
      <c r="U34" s="12">
        <f>STOCK[[#This Row],[Stock Actual]]*STOCK[[#This Row],[Costo total]]</f>
        <v>6.31764705882353</v>
      </c>
      <c r="V34" s="12"/>
    </row>
    <row r="35" ht="15" spans="1:22">
      <c r="A35" s="15" t="s">
        <v>129</v>
      </c>
      <c r="B35" s="15" t="s">
        <v>130</v>
      </c>
      <c r="C35" s="16" t="s">
        <v>131</v>
      </c>
      <c r="D35" s="17" t="s">
        <v>132</v>
      </c>
      <c r="E35" s="15" t="s">
        <v>65</v>
      </c>
      <c r="F35" s="17">
        <v>30</v>
      </c>
      <c r="G35" s="15">
        <v>1</v>
      </c>
      <c r="H35" s="22">
        <f>SUMIFS(VENTAS[Cantidad],VENTAS[Código del producto Vendido],STOCK[[#This Row],[Code]])</f>
        <v>0</v>
      </c>
      <c r="I35" s="17">
        <f>STOCK[[#This Row],[Entradas]]-STOCK[[#This Row],[Salidas]]</f>
        <v>1</v>
      </c>
      <c r="J35" s="25">
        <f>STOCK[[#This Row],[Precio Final]]*10%</f>
        <v>3</v>
      </c>
      <c r="K35" s="17">
        <v>23.5294117647059</v>
      </c>
      <c r="L35" s="15">
        <v>0</v>
      </c>
      <c r="M35" s="28">
        <f>STOCK[[#This Row],[Costo Unitario (USD)]]+STOCK[[#This Row],[Costo Envío (USD)]]+STOCK[[#This Row],[Comisión 10%]]</f>
        <v>26.5294117647059</v>
      </c>
      <c r="N35" s="17">
        <f t="shared" si="0"/>
        <v>39.7941176470588</v>
      </c>
      <c r="O35" s="17">
        <f t="shared" si="1"/>
        <v>30</v>
      </c>
      <c r="P35" s="17">
        <f>STOCK[[#This Row],[Precio Final]]-STOCK[[#This Row],[Costo total]]</f>
        <v>3.4705882352941</v>
      </c>
      <c r="Q35" s="17">
        <f>STOCK[[#This Row],[Ganancia Unitaria]]*STOCK[[#This Row],[Salidas]]</f>
        <v>0</v>
      </c>
      <c r="R35" s="15"/>
      <c r="S35" s="15"/>
      <c r="T35" s="17">
        <f>STOCK[[#This Row],[Costo total]]*STOCK[[#This Row],[Entradas]]</f>
        <v>26.5294117647059</v>
      </c>
      <c r="U35" s="15">
        <f>STOCK[[#This Row],[Stock Actual]]*STOCK[[#This Row],[Costo total]]</f>
        <v>26.5294117647059</v>
      </c>
      <c r="V35" s="15"/>
    </row>
    <row r="36" ht="15" spans="1:22">
      <c r="A36" s="12" t="s">
        <v>133</v>
      </c>
      <c r="B36" s="12" t="s">
        <v>80</v>
      </c>
      <c r="C36" s="13" t="s">
        <v>134</v>
      </c>
      <c r="D36" s="14" t="s">
        <v>42</v>
      </c>
      <c r="E36" s="12" t="s">
        <v>65</v>
      </c>
      <c r="F36" s="14">
        <v>25</v>
      </c>
      <c r="G36" s="12">
        <v>1</v>
      </c>
      <c r="H36" s="21">
        <f>SUMIFS(VENTAS[Cantidad],VENTAS[Código del producto Vendido],STOCK[[#This Row],[Code]])</f>
        <v>0</v>
      </c>
      <c r="I36" s="14">
        <f>STOCK[[#This Row],[Entradas]]-STOCK[[#This Row],[Salidas]]</f>
        <v>1</v>
      </c>
      <c r="J36" s="24">
        <f>STOCK[[#This Row],[Precio Final]]*10%</f>
        <v>2.5</v>
      </c>
      <c r="K36" s="14">
        <v>14.1176470588235</v>
      </c>
      <c r="L36" s="12">
        <v>0</v>
      </c>
      <c r="M36" s="27">
        <f>STOCK[[#This Row],[Costo Unitario (USD)]]+STOCK[[#This Row],[Costo Envío (USD)]]+STOCK[[#This Row],[Comisión 10%]]</f>
        <v>16.6176470588235</v>
      </c>
      <c r="N36" s="14">
        <f t="shared" si="0"/>
        <v>24.9264705882353</v>
      </c>
      <c r="O36" s="14">
        <f t="shared" si="1"/>
        <v>25</v>
      </c>
      <c r="P36" s="14">
        <f>STOCK[[#This Row],[Precio Final]]-STOCK[[#This Row],[Costo total]]</f>
        <v>8.3823529411765</v>
      </c>
      <c r="Q36" s="14">
        <f>STOCK[[#This Row],[Ganancia Unitaria]]*STOCK[[#This Row],[Salidas]]</f>
        <v>0</v>
      </c>
      <c r="R36" s="12"/>
      <c r="S36" s="12"/>
      <c r="T36" s="14">
        <f>STOCK[[#This Row],[Costo total]]*STOCK[[#This Row],[Entradas]]</f>
        <v>16.6176470588235</v>
      </c>
      <c r="U36" s="12">
        <f>STOCK[[#This Row],[Stock Actual]]*STOCK[[#This Row],[Costo total]]</f>
        <v>16.6176470588235</v>
      </c>
      <c r="V36" s="12"/>
    </row>
    <row r="37" ht="15" spans="1:22">
      <c r="A37" s="15" t="s">
        <v>135</v>
      </c>
      <c r="B37" s="15" t="s">
        <v>136</v>
      </c>
      <c r="C37" s="16" t="s">
        <v>137</v>
      </c>
      <c r="D37" s="17" t="s">
        <v>113</v>
      </c>
      <c r="E37" s="15" t="s">
        <v>65</v>
      </c>
      <c r="F37" s="17">
        <v>30</v>
      </c>
      <c r="G37" s="15">
        <v>1</v>
      </c>
      <c r="H37" s="22">
        <f>SUMIFS(VENTAS[Cantidad],VENTAS[Código del producto Vendido],STOCK[[#This Row],[Code]])</f>
        <v>0</v>
      </c>
      <c r="I37" s="17">
        <f>STOCK[[#This Row],[Entradas]]-STOCK[[#This Row],[Salidas]]</f>
        <v>1</v>
      </c>
      <c r="J37" s="25">
        <f>STOCK[[#This Row],[Precio Final]]*10%</f>
        <v>3</v>
      </c>
      <c r="K37" s="17">
        <v>22.2941176470588</v>
      </c>
      <c r="L37" s="15">
        <v>0</v>
      </c>
      <c r="M37" s="28">
        <f>STOCK[[#This Row],[Costo Unitario (USD)]]+STOCK[[#This Row],[Costo Envío (USD)]]+STOCK[[#This Row],[Comisión 10%]]</f>
        <v>25.2941176470588</v>
      </c>
      <c r="N37" s="17">
        <f t="shared" si="0"/>
        <v>37.9411764705882</v>
      </c>
      <c r="O37" s="17">
        <f t="shared" si="1"/>
        <v>30</v>
      </c>
      <c r="P37" s="17">
        <f>STOCK[[#This Row],[Precio Final]]-STOCK[[#This Row],[Costo total]]</f>
        <v>4.7058823529412</v>
      </c>
      <c r="Q37" s="17">
        <f>STOCK[[#This Row],[Ganancia Unitaria]]*STOCK[[#This Row],[Salidas]]</f>
        <v>0</v>
      </c>
      <c r="R37" s="15"/>
      <c r="S37" s="15"/>
      <c r="T37" s="17">
        <f>STOCK[[#This Row],[Costo total]]*STOCK[[#This Row],[Entradas]]</f>
        <v>25.2941176470588</v>
      </c>
      <c r="U37" s="15">
        <f>STOCK[[#This Row],[Stock Actual]]*STOCK[[#This Row],[Costo total]]</f>
        <v>25.2941176470588</v>
      </c>
      <c r="V37" s="15"/>
    </row>
    <row r="38" ht="30" spans="1:22">
      <c r="A38" s="12" t="s">
        <v>138</v>
      </c>
      <c r="B38" s="12" t="s">
        <v>139</v>
      </c>
      <c r="C38" s="13" t="s">
        <v>140</v>
      </c>
      <c r="D38" s="14" t="s">
        <v>42</v>
      </c>
      <c r="E38" s="12" t="s">
        <v>26</v>
      </c>
      <c r="F38" s="14">
        <v>20</v>
      </c>
      <c r="G38" s="12">
        <v>1</v>
      </c>
      <c r="H38" s="21">
        <f>SUMIFS(VENTAS[Cantidad],VENTAS[Código del producto Vendido],STOCK[[#This Row],[Code]])</f>
        <v>0</v>
      </c>
      <c r="I38" s="14">
        <f>STOCK[[#This Row],[Entradas]]-STOCK[[#This Row],[Salidas]]</f>
        <v>1</v>
      </c>
      <c r="J38" s="24">
        <f>STOCK[[#This Row],[Precio Final]]*10%</f>
        <v>2</v>
      </c>
      <c r="K38" s="14">
        <v>12.05</v>
      </c>
      <c r="L38" s="12">
        <v>1</v>
      </c>
      <c r="M38" s="27">
        <f>STOCK[[#This Row],[Costo Unitario (USD)]]+STOCK[[#This Row],[Costo Envío (USD)]]+STOCK[[#This Row],[Comisión 10%]]</f>
        <v>15.05</v>
      </c>
      <c r="N38" s="14">
        <f t="shared" si="0"/>
        <v>22.575</v>
      </c>
      <c r="O38" s="14">
        <f t="shared" si="1"/>
        <v>20</v>
      </c>
      <c r="P38" s="14">
        <f>STOCK[[#This Row],[Precio Final]]-STOCK[[#This Row],[Costo total]]</f>
        <v>4.95</v>
      </c>
      <c r="Q38" s="14">
        <f>STOCK[[#This Row],[Ganancia Unitaria]]*STOCK[[#This Row],[Salidas]]</f>
        <v>0</v>
      </c>
      <c r="R38" s="12" t="s">
        <v>141</v>
      </c>
      <c r="S38" s="12"/>
      <c r="T38" s="14">
        <f>STOCK[[#This Row],[Costo total]]*STOCK[[#This Row],[Entradas]]</f>
        <v>15.05</v>
      </c>
      <c r="U38" s="12">
        <f>STOCK[[#This Row],[Stock Actual]]*STOCK[[#This Row],[Costo total]]</f>
        <v>15.05</v>
      </c>
      <c r="V38" s="12"/>
    </row>
    <row r="39" ht="15" spans="1:22">
      <c r="A39" s="15" t="s">
        <v>142</v>
      </c>
      <c r="B39" s="15" t="s">
        <v>143</v>
      </c>
      <c r="C39" s="16" t="s">
        <v>144</v>
      </c>
      <c r="D39" s="17" t="s">
        <v>46</v>
      </c>
      <c r="E39" s="15" t="s">
        <v>26</v>
      </c>
      <c r="F39" s="17">
        <v>10</v>
      </c>
      <c r="G39" s="15">
        <v>2</v>
      </c>
      <c r="H39" s="22">
        <f>SUMIFS(VENTAS[Cantidad],VENTAS[Código del producto Vendido],STOCK[[#This Row],[Code]])</f>
        <v>0</v>
      </c>
      <c r="I39" s="17">
        <v>1</v>
      </c>
      <c r="J39" s="25">
        <f>STOCK[[#This Row],[Precio Final]]*10%</f>
        <v>1</v>
      </c>
      <c r="K39" s="17">
        <v>3.73</v>
      </c>
      <c r="L39" s="15">
        <v>5</v>
      </c>
      <c r="M39" s="28">
        <f>STOCK[[#This Row],[Costo Unitario (USD)]]+STOCK[[#This Row],[Costo Envío (USD)]]+STOCK[[#This Row],[Comisión 10%]]</f>
        <v>9.73</v>
      </c>
      <c r="N39" s="17">
        <f t="shared" si="0"/>
        <v>14.595</v>
      </c>
      <c r="O39" s="17">
        <f t="shared" si="1"/>
        <v>10</v>
      </c>
      <c r="P39" s="17">
        <f>STOCK[[#This Row],[Precio Final]]-STOCK[[#This Row],[Costo total]]</f>
        <v>0.27</v>
      </c>
      <c r="Q39" s="17">
        <f>STOCK[[#This Row],[Ganancia Unitaria]]*STOCK[[#This Row],[Salidas]]</f>
        <v>0</v>
      </c>
      <c r="R39" s="15" t="s">
        <v>141</v>
      </c>
      <c r="S39" s="15"/>
      <c r="T39" s="17">
        <f>STOCK[[#This Row],[Costo total]]*STOCK[[#This Row],[Entradas]]</f>
        <v>19.46</v>
      </c>
      <c r="U39" s="15">
        <f>STOCK[[#This Row],[Stock Actual]]*STOCK[[#This Row],[Costo total]]</f>
        <v>9.73</v>
      </c>
      <c r="V39" s="15"/>
    </row>
    <row r="40" ht="15" spans="1:22">
      <c r="A40" s="12" t="s">
        <v>145</v>
      </c>
      <c r="B40" s="12" t="s">
        <v>58</v>
      </c>
      <c r="C40" s="13" t="s">
        <v>146</v>
      </c>
      <c r="D40" s="14" t="s">
        <v>34</v>
      </c>
      <c r="E40" s="12" t="s">
        <v>147</v>
      </c>
      <c r="F40" s="14">
        <v>30</v>
      </c>
      <c r="G40" s="12">
        <v>3</v>
      </c>
      <c r="H40" s="21">
        <f>SUMIFS(VENTAS[Cantidad],VENTAS[Código del producto Vendido],STOCK[[#This Row],[Code]])</f>
        <v>0</v>
      </c>
      <c r="I40" s="14">
        <f>STOCK[[#This Row],[Entradas]]-STOCK[[#This Row],[Salidas]]</f>
        <v>3</v>
      </c>
      <c r="J40" s="24">
        <f>STOCK[[#This Row],[Precio Final]]*10%</f>
        <v>3</v>
      </c>
      <c r="K40" s="14">
        <v>13</v>
      </c>
      <c r="L40" s="12">
        <v>5</v>
      </c>
      <c r="M40" s="27">
        <f>STOCK[[#This Row],[Costo Unitario (USD)]]+STOCK[[#This Row],[Costo Envío (USD)]]+STOCK[[#This Row],[Comisión 10%]]</f>
        <v>21</v>
      </c>
      <c r="N40" s="14">
        <f t="shared" si="0"/>
        <v>31.5</v>
      </c>
      <c r="O40" s="14">
        <f t="shared" si="1"/>
        <v>30</v>
      </c>
      <c r="P40" s="14">
        <f>STOCK[[#This Row],[Precio Final]]-STOCK[[#This Row],[Costo total]]</f>
        <v>9</v>
      </c>
      <c r="Q40" s="14">
        <f>STOCK[[#This Row],[Ganancia Unitaria]]*STOCK[[#This Row],[Salidas]]</f>
        <v>0</v>
      </c>
      <c r="R40" s="12"/>
      <c r="S40" s="12"/>
      <c r="T40" s="14">
        <f>STOCK[[#This Row],[Costo total]]*STOCK[[#This Row],[Entradas]]</f>
        <v>63</v>
      </c>
      <c r="U40" s="12">
        <f>STOCK[[#This Row],[Stock Actual]]*STOCK[[#This Row],[Costo total]]</f>
        <v>63</v>
      </c>
      <c r="V40" s="12">
        <v>28</v>
      </c>
    </row>
    <row r="41" ht="15" spans="1:22">
      <c r="A41" s="15" t="s">
        <v>148</v>
      </c>
      <c r="B41" s="15" t="s">
        <v>149</v>
      </c>
      <c r="C41" s="16" t="s">
        <v>150</v>
      </c>
      <c r="D41" s="17" t="s">
        <v>42</v>
      </c>
      <c r="E41" s="15" t="s">
        <v>65</v>
      </c>
      <c r="F41" s="17">
        <v>20</v>
      </c>
      <c r="G41" s="15">
        <v>1</v>
      </c>
      <c r="H41" s="22">
        <f>SUMIFS(VENTAS[Cantidad],VENTAS[Código del producto Vendido],STOCK[[#This Row],[Code]])</f>
        <v>0</v>
      </c>
      <c r="I41" s="17">
        <f>STOCK[[#This Row],[Entradas]]-STOCK[[#This Row],[Salidas]]</f>
        <v>1</v>
      </c>
      <c r="J41" s="25">
        <f>STOCK[[#This Row],[Precio Final]]*10%</f>
        <v>2</v>
      </c>
      <c r="K41" s="17">
        <v>6</v>
      </c>
      <c r="L41" s="15">
        <v>2</v>
      </c>
      <c r="M41" s="28">
        <f>STOCK[[#This Row],[Costo Unitario (USD)]]+STOCK[[#This Row],[Costo Envío (USD)]]+STOCK[[#This Row],[Comisión 10%]]</f>
        <v>10</v>
      </c>
      <c r="N41" s="17">
        <f t="shared" si="0"/>
        <v>15</v>
      </c>
      <c r="O41" s="17">
        <f t="shared" si="1"/>
        <v>20</v>
      </c>
      <c r="P41" s="17">
        <f>STOCK[[#This Row],[Precio Final]]-STOCK[[#This Row],[Costo total]]</f>
        <v>10</v>
      </c>
      <c r="Q41" s="17">
        <f>STOCK[[#This Row],[Ganancia Unitaria]]*STOCK[[#This Row],[Salidas]]</f>
        <v>0</v>
      </c>
      <c r="R41" s="15"/>
      <c r="S41" s="15"/>
      <c r="T41" s="17">
        <f>STOCK[[#This Row],[Costo total]]*STOCK[[#This Row],[Entradas]]</f>
        <v>10</v>
      </c>
      <c r="U41" s="15">
        <f>STOCK[[#This Row],[Stock Actual]]*STOCK[[#This Row],[Costo total]]</f>
        <v>10</v>
      </c>
      <c r="V41" s="15"/>
    </row>
    <row r="42" ht="30" spans="1:22">
      <c r="A42" s="12" t="s">
        <v>151</v>
      </c>
      <c r="B42" s="12" t="s">
        <v>149</v>
      </c>
      <c r="C42" s="13" t="s">
        <v>152</v>
      </c>
      <c r="D42" s="14" t="s">
        <v>153</v>
      </c>
      <c r="E42" s="12" t="s">
        <v>65</v>
      </c>
      <c r="F42" s="14">
        <v>30</v>
      </c>
      <c r="G42" s="12">
        <v>1</v>
      </c>
      <c r="H42" s="21">
        <f>SUMIFS(VENTAS[Cantidad],VENTAS[Código del producto Vendido],STOCK[[#This Row],[Code]])</f>
        <v>0</v>
      </c>
      <c r="I42" s="14">
        <f>STOCK[[#This Row],[Entradas]]-STOCK[[#This Row],[Salidas]]</f>
        <v>1</v>
      </c>
      <c r="J42" s="24">
        <f>STOCK[[#This Row],[Precio Final]]*10%</f>
        <v>3</v>
      </c>
      <c r="K42" s="14">
        <v>19</v>
      </c>
      <c r="L42" s="12">
        <v>4</v>
      </c>
      <c r="M42" s="27">
        <f>STOCK[[#This Row],[Costo Unitario (USD)]]+STOCK[[#This Row],[Costo Envío (USD)]]+STOCK[[#This Row],[Comisión 10%]]</f>
        <v>26</v>
      </c>
      <c r="N42" s="14">
        <f t="shared" si="0"/>
        <v>39</v>
      </c>
      <c r="O42" s="14">
        <f t="shared" si="1"/>
        <v>30</v>
      </c>
      <c r="P42" s="14">
        <f>STOCK[[#This Row],[Precio Final]]-STOCK[[#This Row],[Costo total]]</f>
        <v>4</v>
      </c>
      <c r="Q42" s="14">
        <f>STOCK[[#This Row],[Ganancia Unitaria]]*STOCK[[#This Row],[Salidas]]</f>
        <v>0</v>
      </c>
      <c r="R42" s="12"/>
      <c r="S42" s="12"/>
      <c r="T42" s="14">
        <f>STOCK[[#This Row],[Costo total]]*STOCK[[#This Row],[Entradas]]</f>
        <v>26</v>
      </c>
      <c r="U42" s="12">
        <f>STOCK[[#This Row],[Stock Actual]]*STOCK[[#This Row],[Costo total]]</f>
        <v>26</v>
      </c>
      <c r="V42" s="12"/>
    </row>
    <row r="43" ht="15" spans="1:22">
      <c r="A43" s="15" t="s">
        <v>154</v>
      </c>
      <c r="B43" s="15" t="s">
        <v>149</v>
      </c>
      <c r="C43" s="16" t="s">
        <v>155</v>
      </c>
      <c r="D43" s="17" t="s">
        <v>42</v>
      </c>
      <c r="E43" s="15"/>
      <c r="F43" s="17">
        <v>25</v>
      </c>
      <c r="G43" s="15">
        <v>1</v>
      </c>
      <c r="H43" s="22">
        <f>SUMIFS(VENTAS[Cantidad],VENTAS[Código del producto Vendido],STOCK[[#This Row],[Code]])</f>
        <v>0</v>
      </c>
      <c r="I43" s="17">
        <f>STOCK[[#This Row],[Entradas]]-STOCK[[#This Row],[Salidas]]</f>
        <v>1</v>
      </c>
      <c r="J43" s="25">
        <f>STOCK[[#This Row],[Precio Final]]*10%</f>
        <v>2.5</v>
      </c>
      <c r="K43" s="17">
        <v>9</v>
      </c>
      <c r="L43" s="15">
        <v>2</v>
      </c>
      <c r="M43" s="28">
        <f>STOCK[[#This Row],[Costo Unitario (USD)]]+STOCK[[#This Row],[Costo Envío (USD)]]+STOCK[[#This Row],[Comisión 10%]]</f>
        <v>13.5</v>
      </c>
      <c r="N43" s="17">
        <f t="shared" si="0"/>
        <v>20.25</v>
      </c>
      <c r="O43" s="17">
        <f t="shared" si="1"/>
        <v>25</v>
      </c>
      <c r="P43" s="17">
        <f>STOCK[[#This Row],[Precio Final]]-STOCK[[#This Row],[Costo total]]</f>
        <v>11.5</v>
      </c>
      <c r="Q43" s="17">
        <f>STOCK[[#This Row],[Ganancia Unitaria]]*STOCK[[#This Row],[Salidas]]</f>
        <v>0</v>
      </c>
      <c r="R43" s="15"/>
      <c r="S43" s="15"/>
      <c r="T43" s="17">
        <f>STOCK[[#This Row],[Costo total]]*STOCK[[#This Row],[Entradas]]</f>
        <v>13.5</v>
      </c>
      <c r="U43" s="15">
        <f>STOCK[[#This Row],[Stock Actual]]*STOCK[[#This Row],[Costo total]]</f>
        <v>13.5</v>
      </c>
      <c r="V43" s="15"/>
    </row>
    <row r="44" ht="15" spans="1:22">
      <c r="A44" s="12" t="s">
        <v>156</v>
      </c>
      <c r="B44" s="12" t="s">
        <v>157</v>
      </c>
      <c r="C44" s="13" t="s">
        <v>158</v>
      </c>
      <c r="D44" s="14" t="s">
        <v>34</v>
      </c>
      <c r="E44" s="12" t="s">
        <v>147</v>
      </c>
      <c r="F44" s="14">
        <v>25</v>
      </c>
      <c r="G44" s="12">
        <v>3</v>
      </c>
      <c r="H44" s="21">
        <f>SUMIFS(VENTAS[Cantidad],VENTAS[Código del producto Vendido],STOCK[[#This Row],[Code]])</f>
        <v>0</v>
      </c>
      <c r="I44" s="14">
        <f>STOCK[[#This Row],[Entradas]]-STOCK[[#This Row],[Salidas]]</f>
        <v>3</v>
      </c>
      <c r="J44" s="24">
        <f>STOCK[[#This Row],[Precio Final]]*10%</f>
        <v>2.5</v>
      </c>
      <c r="K44" s="14">
        <v>10</v>
      </c>
      <c r="L44" s="12">
        <v>5</v>
      </c>
      <c r="M44" s="27">
        <f>STOCK[[#This Row],[Costo Unitario (USD)]]+STOCK[[#This Row],[Costo Envío (USD)]]+STOCK[[#This Row],[Comisión 10%]]</f>
        <v>17.5</v>
      </c>
      <c r="N44" s="14">
        <f t="shared" si="0"/>
        <v>26.25</v>
      </c>
      <c r="O44" s="14">
        <f t="shared" si="1"/>
        <v>25</v>
      </c>
      <c r="P44" s="14">
        <f>STOCK[[#This Row],[Precio Final]]-STOCK[[#This Row],[Costo total]]</f>
        <v>7.5</v>
      </c>
      <c r="Q44" s="14">
        <f>STOCK[[#This Row],[Ganancia Unitaria]]*STOCK[[#This Row],[Salidas]]</f>
        <v>0</v>
      </c>
      <c r="R44" s="12"/>
      <c r="S44" s="12"/>
      <c r="T44" s="14">
        <f>STOCK[[#This Row],[Costo total]]*STOCK[[#This Row],[Entradas]]</f>
        <v>52.5</v>
      </c>
      <c r="U44" s="12">
        <f>STOCK[[#This Row],[Stock Actual]]*STOCK[[#This Row],[Costo total]]</f>
        <v>52.5</v>
      </c>
      <c r="V44" s="12"/>
    </row>
    <row r="45" ht="15" spans="1:22">
      <c r="A45" s="15" t="s">
        <v>159</v>
      </c>
      <c r="B45" s="15" t="s">
        <v>160</v>
      </c>
      <c r="C45" s="16" t="s">
        <v>161</v>
      </c>
      <c r="D45" s="17" t="s">
        <v>42</v>
      </c>
      <c r="E45" s="15" t="s">
        <v>65</v>
      </c>
      <c r="F45" s="17">
        <v>19</v>
      </c>
      <c r="G45" s="15">
        <v>1</v>
      </c>
      <c r="H45" s="22">
        <f>SUMIFS(VENTAS[Cantidad],VENTAS[Código del producto Vendido],STOCK[[#This Row],[Code]])</f>
        <v>0</v>
      </c>
      <c r="I45" s="17">
        <f>STOCK[[#This Row],[Entradas]]-STOCK[[#This Row],[Salidas]]</f>
        <v>1</v>
      </c>
      <c r="J45" s="25">
        <f>STOCK[[#This Row],[Precio Final]]*10%</f>
        <v>1.9</v>
      </c>
      <c r="K45" s="17">
        <v>9</v>
      </c>
      <c r="L45" s="15">
        <v>2</v>
      </c>
      <c r="M45" s="28">
        <f>STOCK[[#This Row],[Costo Unitario (USD)]]+STOCK[[#This Row],[Costo Envío (USD)]]+STOCK[[#This Row],[Comisión 10%]]</f>
        <v>12.9</v>
      </c>
      <c r="N45" s="17">
        <f t="shared" si="0"/>
        <v>19.35</v>
      </c>
      <c r="O45" s="17">
        <f t="shared" si="1"/>
        <v>19</v>
      </c>
      <c r="P45" s="17">
        <f>STOCK[[#This Row],[Precio Final]]-STOCK[[#This Row],[Costo total]]</f>
        <v>6.1</v>
      </c>
      <c r="Q45" s="17">
        <f>STOCK[[#This Row],[Ganancia Unitaria]]*STOCK[[#This Row],[Salidas]]</f>
        <v>0</v>
      </c>
      <c r="R45" s="15"/>
      <c r="S45" s="15"/>
      <c r="T45" s="17">
        <f>STOCK[[#This Row],[Costo total]]*STOCK[[#This Row],[Entradas]]</f>
        <v>12.9</v>
      </c>
      <c r="U45" s="15">
        <f>STOCK[[#This Row],[Stock Actual]]*STOCK[[#This Row],[Costo total]]</f>
        <v>12.9</v>
      </c>
      <c r="V45" s="15"/>
    </row>
    <row r="46" ht="30" spans="1:22">
      <c r="A46" s="12" t="s">
        <v>162</v>
      </c>
      <c r="B46" s="12" t="s">
        <v>143</v>
      </c>
      <c r="C46" s="13" t="s">
        <v>163</v>
      </c>
      <c r="D46" s="14" t="s">
        <v>42</v>
      </c>
      <c r="E46" s="12" t="s">
        <v>147</v>
      </c>
      <c r="F46" s="14">
        <v>12</v>
      </c>
      <c r="G46" s="12">
        <v>2</v>
      </c>
      <c r="H46" s="21">
        <f>SUMIFS(VENTAS[Cantidad],VENTAS[Código del producto Vendido],STOCK[[#This Row],[Code]])</f>
        <v>0</v>
      </c>
      <c r="I46" s="14">
        <v>2</v>
      </c>
      <c r="J46" s="24">
        <f>STOCK[[#This Row],[Precio Final]]*10%</f>
        <v>1.2</v>
      </c>
      <c r="K46" s="14">
        <v>7</v>
      </c>
      <c r="L46" s="12">
        <v>2</v>
      </c>
      <c r="M46" s="27">
        <f>STOCK[[#This Row],[Costo Unitario (USD)]]+STOCK[[#This Row],[Costo Envío (USD)]]+STOCK[[#This Row],[Comisión 10%]]</f>
        <v>10.2</v>
      </c>
      <c r="N46" s="14">
        <f t="shared" si="0"/>
        <v>15.3</v>
      </c>
      <c r="O46" s="14">
        <f t="shared" si="1"/>
        <v>12</v>
      </c>
      <c r="P46" s="14">
        <f>STOCK[[#This Row],[Precio Final]]-STOCK[[#This Row],[Costo total]]</f>
        <v>1.8</v>
      </c>
      <c r="Q46" s="14">
        <f>STOCK[[#This Row],[Ganancia Unitaria]]*STOCK[[#This Row],[Salidas]]</f>
        <v>0</v>
      </c>
      <c r="R46" s="12"/>
      <c r="S46" s="12"/>
      <c r="T46" s="14">
        <f>STOCK[[#This Row],[Costo total]]*STOCK[[#This Row],[Entradas]]</f>
        <v>20.4</v>
      </c>
      <c r="U46" s="12">
        <f>STOCK[[#This Row],[Stock Actual]]*STOCK[[#This Row],[Costo total]]</f>
        <v>20.4</v>
      </c>
      <c r="V46" s="12"/>
    </row>
    <row r="47" ht="30" spans="1:22">
      <c r="A47" s="15" t="s">
        <v>164</v>
      </c>
      <c r="B47" s="15" t="s">
        <v>165</v>
      </c>
      <c r="C47" s="16" t="s">
        <v>163</v>
      </c>
      <c r="D47" s="17" t="s">
        <v>34</v>
      </c>
      <c r="E47" s="15" t="s">
        <v>147</v>
      </c>
      <c r="F47" s="17">
        <v>12</v>
      </c>
      <c r="G47" s="15">
        <v>5</v>
      </c>
      <c r="H47" s="22">
        <f>SUMIFS(VENTAS[Cantidad],VENTAS[Código del producto Vendido],STOCK[[#This Row],[Code]])</f>
        <v>0</v>
      </c>
      <c r="I47" s="17">
        <v>2</v>
      </c>
      <c r="J47" s="25">
        <f>STOCK[[#This Row],[Precio Final]]*10%</f>
        <v>1.2</v>
      </c>
      <c r="K47" s="17">
        <v>7</v>
      </c>
      <c r="L47" s="15">
        <v>2</v>
      </c>
      <c r="M47" s="28">
        <f>STOCK[[#This Row],[Costo Unitario (USD)]]+STOCK[[#This Row],[Costo Envío (USD)]]+STOCK[[#This Row],[Comisión 10%]]</f>
        <v>10.2</v>
      </c>
      <c r="N47" s="17">
        <f t="shared" si="0"/>
        <v>15.3</v>
      </c>
      <c r="O47" s="17">
        <f t="shared" si="1"/>
        <v>12</v>
      </c>
      <c r="P47" s="17">
        <f>STOCK[[#This Row],[Precio Final]]-STOCK[[#This Row],[Costo total]]</f>
        <v>1.8</v>
      </c>
      <c r="Q47" s="17">
        <f>STOCK[[#This Row],[Ganancia Unitaria]]*STOCK[[#This Row],[Salidas]]</f>
        <v>0</v>
      </c>
      <c r="R47" s="15"/>
      <c r="S47" s="15"/>
      <c r="T47" s="17">
        <f>STOCK[[#This Row],[Costo total]]*STOCK[[#This Row],[Entradas]]</f>
        <v>51</v>
      </c>
      <c r="U47" s="15">
        <f>STOCK[[#This Row],[Stock Actual]]*STOCK[[#This Row],[Costo total]]</f>
        <v>20.4</v>
      </c>
      <c r="V47" s="15"/>
    </row>
    <row r="48" ht="30" spans="1:22">
      <c r="A48" s="12" t="s">
        <v>166</v>
      </c>
      <c r="B48" s="12" t="s">
        <v>165</v>
      </c>
      <c r="C48" s="13" t="s">
        <v>167</v>
      </c>
      <c r="D48" s="14" t="s">
        <v>34</v>
      </c>
      <c r="E48" s="12" t="s">
        <v>147</v>
      </c>
      <c r="F48" s="14">
        <v>12</v>
      </c>
      <c r="G48" s="12">
        <v>3</v>
      </c>
      <c r="H48" s="21">
        <f>SUMIFS(VENTAS[Cantidad],VENTAS[Código del producto Vendido],STOCK[[#This Row],[Code]])</f>
        <v>0</v>
      </c>
      <c r="I48" s="14">
        <f>STOCK[[#This Row],[Entradas]]-STOCK[[#This Row],[Salidas]]</f>
        <v>3</v>
      </c>
      <c r="J48" s="24">
        <f>STOCK[[#This Row],[Precio Final]]*10%</f>
        <v>1.2</v>
      </c>
      <c r="K48" s="14">
        <v>7</v>
      </c>
      <c r="L48" s="12">
        <v>2</v>
      </c>
      <c r="M48" s="27">
        <f>STOCK[[#This Row],[Costo Unitario (USD)]]+STOCK[[#This Row],[Costo Envío (USD)]]+STOCK[[#This Row],[Comisión 10%]]</f>
        <v>10.2</v>
      </c>
      <c r="N48" s="14">
        <f t="shared" si="0"/>
        <v>15.3</v>
      </c>
      <c r="O48" s="14">
        <f t="shared" si="1"/>
        <v>12</v>
      </c>
      <c r="P48" s="14">
        <f>STOCK[[#This Row],[Precio Final]]-STOCK[[#This Row],[Costo total]]</f>
        <v>1.8</v>
      </c>
      <c r="Q48" s="14">
        <f>STOCK[[#This Row],[Ganancia Unitaria]]*STOCK[[#This Row],[Salidas]]</f>
        <v>0</v>
      </c>
      <c r="R48" s="12"/>
      <c r="S48" s="12"/>
      <c r="T48" s="14">
        <f>STOCK[[#This Row],[Costo total]]*STOCK[[#This Row],[Entradas]]</f>
        <v>30.6</v>
      </c>
      <c r="U48" s="12">
        <f>STOCK[[#This Row],[Stock Actual]]*STOCK[[#This Row],[Costo total]]</f>
        <v>30.6</v>
      </c>
      <c r="V48" s="12"/>
    </row>
    <row r="49" ht="15" spans="1:22">
      <c r="A49" s="15" t="s">
        <v>168</v>
      </c>
      <c r="B49" s="15" t="s">
        <v>169</v>
      </c>
      <c r="C49" s="16" t="s">
        <v>170</v>
      </c>
      <c r="D49" s="17" t="s">
        <v>34</v>
      </c>
      <c r="E49" s="15" t="s">
        <v>147</v>
      </c>
      <c r="F49" s="17">
        <v>35</v>
      </c>
      <c r="G49" s="15">
        <v>3</v>
      </c>
      <c r="H49" s="22">
        <f>SUMIFS(VENTAS[Cantidad],VENTAS[Código del producto Vendido],STOCK[[#This Row],[Code]])</f>
        <v>0</v>
      </c>
      <c r="I49" s="17">
        <f>STOCK[[#This Row],[Entradas]]-STOCK[[#This Row],[Salidas]]</f>
        <v>3</v>
      </c>
      <c r="J49" s="25">
        <f>STOCK[[#This Row],[Precio Final]]*10%</f>
        <v>3.5</v>
      </c>
      <c r="K49" s="17">
        <v>12</v>
      </c>
      <c r="L49" s="15">
        <v>5</v>
      </c>
      <c r="M49" s="28">
        <f>STOCK[[#This Row],[Costo Unitario (USD)]]+STOCK[[#This Row],[Costo Envío (USD)]]+STOCK[[#This Row],[Comisión 10%]]</f>
        <v>20.5</v>
      </c>
      <c r="N49" s="17">
        <f t="shared" si="0"/>
        <v>30.75</v>
      </c>
      <c r="O49" s="17">
        <f t="shared" si="1"/>
        <v>35</v>
      </c>
      <c r="P49" s="17">
        <f>STOCK[[#This Row],[Precio Final]]-STOCK[[#This Row],[Costo total]]</f>
        <v>14.5</v>
      </c>
      <c r="Q49" s="17">
        <f>STOCK[[#This Row],[Ganancia Unitaria]]*STOCK[[#This Row],[Salidas]]</f>
        <v>0</v>
      </c>
      <c r="R49" s="15"/>
      <c r="S49" s="15"/>
      <c r="T49" s="17">
        <f>STOCK[[#This Row],[Costo total]]*STOCK[[#This Row],[Entradas]]</f>
        <v>61.5</v>
      </c>
      <c r="U49" s="15">
        <f>STOCK[[#This Row],[Stock Actual]]*STOCK[[#This Row],[Costo total]]</f>
        <v>61.5</v>
      </c>
      <c r="V49" s="15">
        <v>30</v>
      </c>
    </row>
    <row r="50" ht="30" spans="1:22">
      <c r="A50" s="12" t="s">
        <v>171</v>
      </c>
      <c r="B50" s="12" t="s">
        <v>37</v>
      </c>
      <c r="C50" s="13" t="s">
        <v>172</v>
      </c>
      <c r="D50" s="14" t="s">
        <v>42</v>
      </c>
      <c r="E50" s="12" t="s">
        <v>147</v>
      </c>
      <c r="F50" s="14">
        <v>28</v>
      </c>
      <c r="G50" s="12">
        <v>1</v>
      </c>
      <c r="H50" s="21">
        <f>SUMIFS(VENTAS[Cantidad],VENTAS[Código del producto Vendido],STOCK[[#This Row],[Code]])</f>
        <v>0</v>
      </c>
      <c r="I50" s="14">
        <f>STOCK[[#This Row],[Entradas]]-STOCK[[#This Row],[Salidas]]</f>
        <v>1</v>
      </c>
      <c r="J50" s="24">
        <f>STOCK[[#This Row],[Precio Final]]*10%</f>
        <v>2.8</v>
      </c>
      <c r="K50" s="14">
        <v>7.5</v>
      </c>
      <c r="L50" s="12">
        <v>5</v>
      </c>
      <c r="M50" s="27">
        <f>STOCK[[#This Row],[Costo Unitario (USD)]]+STOCK[[#This Row],[Costo Envío (USD)]]+STOCK[[#This Row],[Comisión 10%]]</f>
        <v>15.3</v>
      </c>
      <c r="N50" s="14">
        <f t="shared" si="0"/>
        <v>22.95</v>
      </c>
      <c r="O50" s="14">
        <f t="shared" si="1"/>
        <v>28</v>
      </c>
      <c r="P50" s="14">
        <f>STOCK[[#This Row],[Precio Final]]-STOCK[[#This Row],[Costo total]]</f>
        <v>12.7</v>
      </c>
      <c r="Q50" s="14">
        <f>STOCK[[#This Row],[Ganancia Unitaria]]*STOCK[[#This Row],[Salidas]]</f>
        <v>0</v>
      </c>
      <c r="R50" s="12" t="s">
        <v>173</v>
      </c>
      <c r="S50" s="12"/>
      <c r="T50" s="14">
        <f>STOCK[[#This Row],[Costo total]]*STOCK[[#This Row],[Entradas]]</f>
        <v>15.3</v>
      </c>
      <c r="U50" s="12">
        <f>STOCK[[#This Row],[Stock Actual]]*STOCK[[#This Row],[Costo total]]</f>
        <v>15.3</v>
      </c>
      <c r="V50" s="12"/>
    </row>
    <row r="51" ht="30" spans="1:22">
      <c r="A51" s="15" t="s">
        <v>174</v>
      </c>
      <c r="B51" s="15" t="s">
        <v>175</v>
      </c>
      <c r="C51" s="16" t="s">
        <v>172</v>
      </c>
      <c r="D51" s="17" t="s">
        <v>46</v>
      </c>
      <c r="E51" s="15" t="s">
        <v>147</v>
      </c>
      <c r="F51" s="17">
        <v>28</v>
      </c>
      <c r="G51" s="15">
        <v>2</v>
      </c>
      <c r="H51" s="22">
        <f>SUMIFS(VENTAS[Cantidad],VENTAS[Código del producto Vendido],STOCK[[#This Row],[Code]])</f>
        <v>0</v>
      </c>
      <c r="I51" s="17">
        <f>STOCK[[#This Row],[Entradas]]-STOCK[[#This Row],[Salidas]]</f>
        <v>2</v>
      </c>
      <c r="J51" s="25">
        <f>STOCK[[#This Row],[Precio Final]]*10%</f>
        <v>2.8</v>
      </c>
      <c r="K51" s="17">
        <v>7.5</v>
      </c>
      <c r="L51" s="15">
        <v>5</v>
      </c>
      <c r="M51" s="28">
        <f>STOCK[[#This Row],[Costo Unitario (USD)]]+STOCK[[#This Row],[Costo Envío (USD)]]+STOCK[[#This Row],[Comisión 10%]]</f>
        <v>15.3</v>
      </c>
      <c r="N51" s="17">
        <f t="shared" si="0"/>
        <v>22.95</v>
      </c>
      <c r="O51" s="17">
        <f t="shared" si="1"/>
        <v>28</v>
      </c>
      <c r="P51" s="17">
        <f>STOCK[[#This Row],[Precio Final]]-STOCK[[#This Row],[Costo total]]</f>
        <v>12.7</v>
      </c>
      <c r="Q51" s="17">
        <f>STOCK[[#This Row],[Ganancia Unitaria]]*STOCK[[#This Row],[Salidas]]</f>
        <v>0</v>
      </c>
      <c r="R51" s="15" t="s">
        <v>173</v>
      </c>
      <c r="S51" s="15"/>
      <c r="T51" s="17">
        <f>STOCK[[#This Row],[Costo total]]*STOCK[[#This Row],[Entradas]]</f>
        <v>30.6</v>
      </c>
      <c r="U51" s="15">
        <f>STOCK[[#This Row],[Stock Actual]]*STOCK[[#This Row],[Costo total]]</f>
        <v>30.6</v>
      </c>
      <c r="V51" s="15"/>
    </row>
    <row r="52" ht="15" spans="1:22">
      <c r="A52" s="12" t="s">
        <v>176</v>
      </c>
      <c r="B52" s="12" t="s">
        <v>160</v>
      </c>
      <c r="C52" s="13" t="s">
        <v>177</v>
      </c>
      <c r="D52" s="14" t="s">
        <v>46</v>
      </c>
      <c r="E52" s="12" t="s">
        <v>65</v>
      </c>
      <c r="F52" s="14">
        <v>32</v>
      </c>
      <c r="G52" s="12">
        <v>1</v>
      </c>
      <c r="H52" s="21">
        <f>SUMIFS(VENTAS[Cantidad],VENTAS[Código del producto Vendido],STOCK[[#This Row],[Code]])</f>
        <v>0</v>
      </c>
      <c r="I52" s="14">
        <f>STOCK[[#This Row],[Entradas]]-STOCK[[#This Row],[Salidas]]</f>
        <v>1</v>
      </c>
      <c r="J52" s="24">
        <f>STOCK[[#This Row],[Precio Final]]*10%</f>
        <v>3.2</v>
      </c>
      <c r="K52" s="14">
        <v>11.19</v>
      </c>
      <c r="L52" s="12">
        <v>5</v>
      </c>
      <c r="M52" s="27">
        <f>STOCK[[#This Row],[Costo Unitario (USD)]]+STOCK[[#This Row],[Costo Envío (USD)]]+STOCK[[#This Row],[Comisión 10%]]</f>
        <v>19.39</v>
      </c>
      <c r="N52" s="14">
        <f t="shared" si="0"/>
        <v>29.085</v>
      </c>
      <c r="O52" s="14">
        <f t="shared" si="1"/>
        <v>32</v>
      </c>
      <c r="P52" s="14">
        <f>STOCK[[#This Row],[Precio Final]]-STOCK[[#This Row],[Costo total]]</f>
        <v>12.61</v>
      </c>
      <c r="Q52" s="14">
        <f>STOCK[[#This Row],[Ganancia Unitaria]]*STOCK[[#This Row],[Salidas]]</f>
        <v>0</v>
      </c>
      <c r="R52" s="12"/>
      <c r="S52" s="12"/>
      <c r="T52" s="14">
        <f>STOCK[[#This Row],[Costo total]]*STOCK[[#This Row],[Entradas]]</f>
        <v>19.39</v>
      </c>
      <c r="U52" s="12">
        <f>STOCK[[#This Row],[Stock Actual]]*STOCK[[#This Row],[Costo total]]</f>
        <v>19.39</v>
      </c>
      <c r="V52" s="12"/>
    </row>
    <row r="53" ht="15" spans="1:22">
      <c r="A53" s="15" t="s">
        <v>178</v>
      </c>
      <c r="B53" s="15" t="s">
        <v>179</v>
      </c>
      <c r="C53" s="16" t="s">
        <v>177</v>
      </c>
      <c r="D53" s="17" t="s">
        <v>113</v>
      </c>
      <c r="E53" s="15" t="s">
        <v>65</v>
      </c>
      <c r="F53" s="17">
        <v>32</v>
      </c>
      <c r="G53" s="15">
        <v>2</v>
      </c>
      <c r="H53" s="22">
        <f>SUMIFS(VENTAS[Cantidad],VENTAS[Código del producto Vendido],STOCK[[#This Row],[Code]])</f>
        <v>0</v>
      </c>
      <c r="I53" s="17">
        <f>STOCK[[#This Row],[Entradas]]-STOCK[[#This Row],[Salidas]]</f>
        <v>2</v>
      </c>
      <c r="J53" s="25">
        <f>STOCK[[#This Row],[Precio Final]]*10%</f>
        <v>3.2</v>
      </c>
      <c r="K53" s="17">
        <v>11.19</v>
      </c>
      <c r="L53" s="15">
        <v>5</v>
      </c>
      <c r="M53" s="28">
        <f>STOCK[[#This Row],[Costo Unitario (USD)]]+STOCK[[#This Row],[Costo Envío (USD)]]+STOCK[[#This Row],[Comisión 10%]]</f>
        <v>19.39</v>
      </c>
      <c r="N53" s="17">
        <f t="shared" si="0"/>
        <v>29.085</v>
      </c>
      <c r="O53" s="17">
        <f t="shared" si="1"/>
        <v>32</v>
      </c>
      <c r="P53" s="17">
        <f>STOCK[[#This Row],[Precio Final]]-STOCK[[#This Row],[Costo total]]</f>
        <v>12.61</v>
      </c>
      <c r="Q53" s="17">
        <f>STOCK[[#This Row],[Ganancia Unitaria]]*STOCK[[#This Row],[Salidas]]</f>
        <v>0</v>
      </c>
      <c r="R53" s="15"/>
      <c r="S53" s="15"/>
      <c r="T53" s="17">
        <f>STOCK[[#This Row],[Costo total]]*STOCK[[#This Row],[Entradas]]</f>
        <v>38.78</v>
      </c>
      <c r="U53" s="15">
        <f>STOCK[[#This Row],[Stock Actual]]*STOCK[[#This Row],[Costo total]]</f>
        <v>38.78</v>
      </c>
      <c r="V53" s="15"/>
    </row>
    <row r="54" ht="15" spans="1:22">
      <c r="A54" s="12" t="s">
        <v>180</v>
      </c>
      <c r="B54" s="12" t="s">
        <v>160</v>
      </c>
      <c r="C54" s="13" t="s">
        <v>177</v>
      </c>
      <c r="D54" s="14" t="s">
        <v>42</v>
      </c>
      <c r="E54" s="12" t="s">
        <v>65</v>
      </c>
      <c r="F54" s="14">
        <v>32</v>
      </c>
      <c r="G54" s="12">
        <v>3</v>
      </c>
      <c r="H54" s="21">
        <f>SUMIFS(VENTAS[Cantidad],VENTAS[Código del producto Vendido],STOCK[[#This Row],[Code]])</f>
        <v>0</v>
      </c>
      <c r="I54" s="14">
        <f>STOCK[[#This Row],[Entradas]]-STOCK[[#This Row],[Salidas]]</f>
        <v>3</v>
      </c>
      <c r="J54" s="24">
        <f>STOCK[[#This Row],[Precio Final]]*10%</f>
        <v>3.2</v>
      </c>
      <c r="K54" s="14">
        <v>11.19</v>
      </c>
      <c r="L54" s="12">
        <v>5</v>
      </c>
      <c r="M54" s="27">
        <f>STOCK[[#This Row],[Costo Unitario (USD)]]+STOCK[[#This Row],[Costo Envío (USD)]]+STOCK[[#This Row],[Comisión 10%]]</f>
        <v>19.39</v>
      </c>
      <c r="N54" s="14">
        <f t="shared" si="0"/>
        <v>29.085</v>
      </c>
      <c r="O54" s="14">
        <f t="shared" si="1"/>
        <v>32</v>
      </c>
      <c r="P54" s="14">
        <f>STOCK[[#This Row],[Precio Final]]-STOCK[[#This Row],[Costo total]]</f>
        <v>12.61</v>
      </c>
      <c r="Q54" s="14">
        <f>STOCK[[#This Row],[Ganancia Unitaria]]*STOCK[[#This Row],[Salidas]]</f>
        <v>0</v>
      </c>
      <c r="R54" s="12"/>
      <c r="S54" s="12"/>
      <c r="T54" s="14">
        <f>STOCK[[#This Row],[Costo total]]*STOCK[[#This Row],[Entradas]]</f>
        <v>58.17</v>
      </c>
      <c r="U54" s="12">
        <f>STOCK[[#This Row],[Stock Actual]]*STOCK[[#This Row],[Costo total]]</f>
        <v>58.17</v>
      </c>
      <c r="V54" s="12"/>
    </row>
    <row r="55" ht="15" spans="1:22">
      <c r="A55" s="15" t="s">
        <v>181</v>
      </c>
      <c r="B55" s="15" t="s">
        <v>160</v>
      </c>
      <c r="C55" s="16" t="s">
        <v>182</v>
      </c>
      <c r="D55" s="17" t="s">
        <v>42</v>
      </c>
      <c r="E55" s="15" t="s">
        <v>65</v>
      </c>
      <c r="F55" s="17">
        <v>35</v>
      </c>
      <c r="G55" s="15">
        <v>1</v>
      </c>
      <c r="H55" s="22">
        <f>SUMIFS(VENTAS[Cantidad],VENTAS[Código del producto Vendido],STOCK[[#This Row],[Code]])</f>
        <v>0</v>
      </c>
      <c r="I55" s="17">
        <f>STOCK[[#This Row],[Entradas]]-STOCK[[#This Row],[Salidas]]</f>
        <v>1</v>
      </c>
      <c r="J55" s="25">
        <f>STOCK[[#This Row],[Precio Final]]*10%</f>
        <v>3.5</v>
      </c>
      <c r="K55" s="17">
        <v>15</v>
      </c>
      <c r="L55" s="15">
        <v>5</v>
      </c>
      <c r="M55" s="28">
        <f>STOCK[[#This Row],[Costo Unitario (USD)]]+STOCK[[#This Row],[Costo Envío (USD)]]+STOCK[[#This Row],[Comisión 10%]]</f>
        <v>23.5</v>
      </c>
      <c r="N55" s="17">
        <f t="shared" si="0"/>
        <v>35.25</v>
      </c>
      <c r="O55" s="17">
        <f t="shared" si="1"/>
        <v>35</v>
      </c>
      <c r="P55" s="17">
        <f>STOCK[[#This Row],[Precio Final]]-STOCK[[#This Row],[Costo total]]</f>
        <v>11.5</v>
      </c>
      <c r="Q55" s="17">
        <f>STOCK[[#This Row],[Ganancia Unitaria]]*STOCK[[#This Row],[Salidas]]</f>
        <v>0</v>
      </c>
      <c r="R55" s="15"/>
      <c r="S55" s="15"/>
      <c r="T55" s="17">
        <f>STOCK[[#This Row],[Costo total]]*STOCK[[#This Row],[Entradas]]</f>
        <v>23.5</v>
      </c>
      <c r="U55" s="15">
        <f>STOCK[[#This Row],[Stock Actual]]*STOCK[[#This Row],[Costo total]]</f>
        <v>23.5</v>
      </c>
      <c r="V55" s="15"/>
    </row>
    <row r="56" ht="15" spans="1:22">
      <c r="A56" s="12" t="s">
        <v>183</v>
      </c>
      <c r="B56" s="12" t="s">
        <v>160</v>
      </c>
      <c r="C56" s="13" t="s">
        <v>184</v>
      </c>
      <c r="D56" s="14" t="s">
        <v>185</v>
      </c>
      <c r="E56" s="12" t="s">
        <v>65</v>
      </c>
      <c r="F56" s="14">
        <v>20</v>
      </c>
      <c r="G56" s="12">
        <v>3</v>
      </c>
      <c r="H56" s="21">
        <f>SUMIFS(VENTAS[Cantidad],VENTAS[Código del producto Vendido],STOCK[[#This Row],[Code]])</f>
        <v>0</v>
      </c>
      <c r="I56" s="14">
        <v>3</v>
      </c>
      <c r="J56" s="24">
        <f>STOCK[[#This Row],[Precio Final]]*10%</f>
        <v>2</v>
      </c>
      <c r="K56" s="14">
        <v>12</v>
      </c>
      <c r="L56" s="12">
        <v>5</v>
      </c>
      <c r="M56" s="27">
        <f>STOCK[[#This Row],[Costo Unitario (USD)]]+STOCK[[#This Row],[Costo Envío (USD)]]+STOCK[[#This Row],[Comisión 10%]]</f>
        <v>19</v>
      </c>
      <c r="N56" s="14">
        <f t="shared" si="0"/>
        <v>28.5</v>
      </c>
      <c r="O56" s="14">
        <f t="shared" si="1"/>
        <v>20</v>
      </c>
      <c r="P56" s="14">
        <f>STOCK[[#This Row],[Precio Final]]-STOCK[[#This Row],[Costo total]]</f>
        <v>1</v>
      </c>
      <c r="Q56" s="14">
        <f>STOCK[[#This Row],[Ganancia Unitaria]]*STOCK[[#This Row],[Salidas]]</f>
        <v>0</v>
      </c>
      <c r="R56" s="12"/>
      <c r="S56" s="12"/>
      <c r="T56" s="14">
        <f>STOCK[[#This Row],[Costo total]]*STOCK[[#This Row],[Entradas]]</f>
        <v>57</v>
      </c>
      <c r="U56" s="12">
        <f>STOCK[[#This Row],[Stock Actual]]*STOCK[[#This Row],[Costo total]]</f>
        <v>57</v>
      </c>
      <c r="V56" s="12"/>
    </row>
    <row r="57" ht="15" spans="1:22">
      <c r="A57" s="15" t="s">
        <v>186</v>
      </c>
      <c r="B57" s="15" t="s">
        <v>149</v>
      </c>
      <c r="C57" s="16" t="s">
        <v>187</v>
      </c>
      <c r="D57" s="17" t="s">
        <v>46</v>
      </c>
      <c r="E57" s="15" t="s">
        <v>65</v>
      </c>
      <c r="F57" s="17">
        <v>20</v>
      </c>
      <c r="G57" s="15">
        <v>1</v>
      </c>
      <c r="H57" s="22">
        <f>SUMIFS(VENTAS[Cantidad],VENTAS[Código del producto Vendido],STOCK[[#This Row],[Code]])</f>
        <v>0</v>
      </c>
      <c r="I57" s="17">
        <f>STOCK[[#This Row],[Entradas]]-STOCK[[#This Row],[Salidas]]</f>
        <v>1</v>
      </c>
      <c r="J57" s="25">
        <f>STOCK[[#This Row],[Precio Final]]*10%</f>
        <v>2</v>
      </c>
      <c r="K57" s="17">
        <v>12.45</v>
      </c>
      <c r="L57" s="15">
        <v>2</v>
      </c>
      <c r="M57" s="28">
        <f>STOCK[[#This Row],[Costo Unitario (USD)]]+STOCK[[#This Row],[Costo Envío (USD)]]+STOCK[[#This Row],[Comisión 10%]]</f>
        <v>16.45</v>
      </c>
      <c r="N57" s="17">
        <f t="shared" si="0"/>
        <v>24.675</v>
      </c>
      <c r="O57" s="17">
        <f t="shared" si="1"/>
        <v>20</v>
      </c>
      <c r="P57" s="17">
        <f>STOCK[[#This Row],[Precio Final]]-STOCK[[#This Row],[Costo total]]</f>
        <v>3.55</v>
      </c>
      <c r="Q57" s="17">
        <f>STOCK[[#This Row],[Ganancia Unitaria]]*STOCK[[#This Row],[Salidas]]</f>
        <v>0</v>
      </c>
      <c r="R57" s="15"/>
      <c r="S57" s="15"/>
      <c r="T57" s="17">
        <f>STOCK[[#This Row],[Costo total]]*STOCK[[#This Row],[Entradas]]</f>
        <v>16.45</v>
      </c>
      <c r="U57" s="15">
        <f>STOCK[[#This Row],[Stock Actual]]*STOCK[[#This Row],[Costo total]]</f>
        <v>16.45</v>
      </c>
      <c r="V57" s="15"/>
    </row>
    <row r="58" ht="30" spans="1:22">
      <c r="A58" s="12" t="s">
        <v>188</v>
      </c>
      <c r="B58" s="12" t="s">
        <v>160</v>
      </c>
      <c r="C58" s="13" t="s">
        <v>189</v>
      </c>
      <c r="D58" s="14" t="s">
        <v>46</v>
      </c>
      <c r="E58" s="12" t="s">
        <v>65</v>
      </c>
      <c r="F58" s="14">
        <v>50</v>
      </c>
      <c r="G58" s="12">
        <v>1</v>
      </c>
      <c r="H58" s="21">
        <f>SUMIFS(VENTAS[Cantidad],VENTAS[Código del producto Vendido],STOCK[[#This Row],[Code]])</f>
        <v>0</v>
      </c>
      <c r="I58" s="14">
        <f>STOCK[[#This Row],[Entradas]]-STOCK[[#This Row],[Salidas]]</f>
        <v>1</v>
      </c>
      <c r="J58" s="24">
        <f>STOCK[[#This Row],[Precio Final]]*10%</f>
        <v>5</v>
      </c>
      <c r="K58" s="14">
        <v>35</v>
      </c>
      <c r="L58" s="12">
        <v>5</v>
      </c>
      <c r="M58" s="27">
        <f>STOCK[[#This Row],[Costo Unitario (USD)]]+STOCK[[#This Row],[Costo Envío (USD)]]+STOCK[[#This Row],[Comisión 10%]]</f>
        <v>45</v>
      </c>
      <c r="N58" s="14">
        <f t="shared" si="0"/>
        <v>67.5</v>
      </c>
      <c r="O58" s="14">
        <f t="shared" si="1"/>
        <v>50</v>
      </c>
      <c r="P58" s="14">
        <f>STOCK[[#This Row],[Precio Final]]-STOCK[[#This Row],[Costo total]]</f>
        <v>5</v>
      </c>
      <c r="Q58" s="14">
        <f>STOCK[[#This Row],[Ganancia Unitaria]]*STOCK[[#This Row],[Salidas]]</f>
        <v>0</v>
      </c>
      <c r="R58" s="12"/>
      <c r="S58" s="12"/>
      <c r="T58" s="14">
        <f>STOCK[[#This Row],[Costo total]]*STOCK[[#This Row],[Entradas]]</f>
        <v>45</v>
      </c>
      <c r="U58" s="12">
        <f>STOCK[[#This Row],[Stock Actual]]*STOCK[[#This Row],[Costo total]]</f>
        <v>45</v>
      </c>
      <c r="V58" s="12"/>
    </row>
    <row r="59" ht="15" spans="1:22">
      <c r="A59" s="15" t="s">
        <v>190</v>
      </c>
      <c r="B59" s="15" t="s">
        <v>160</v>
      </c>
      <c r="C59" s="16" t="s">
        <v>191</v>
      </c>
      <c r="D59" s="17" t="s">
        <v>46</v>
      </c>
      <c r="E59" s="15" t="s">
        <v>65</v>
      </c>
      <c r="F59" s="17">
        <v>15</v>
      </c>
      <c r="G59" s="15">
        <v>4</v>
      </c>
      <c r="H59" s="22">
        <f>SUMIFS(VENTAS[Cantidad],VENTAS[Código del producto Vendido],STOCK[[#This Row],[Code]])</f>
        <v>0</v>
      </c>
      <c r="I59" s="17">
        <f>STOCK[[#This Row],[Entradas]]-STOCK[[#This Row],[Salidas]]</f>
        <v>4</v>
      </c>
      <c r="J59" s="25">
        <f>STOCK[[#This Row],[Precio Final]]*10%</f>
        <v>1.5</v>
      </c>
      <c r="K59" s="17">
        <v>8.88</v>
      </c>
      <c r="L59" s="15">
        <v>2</v>
      </c>
      <c r="M59" s="28">
        <f>STOCK[[#This Row],[Costo Unitario (USD)]]+STOCK[[#This Row],[Costo Envío (USD)]]+STOCK[[#This Row],[Comisión 10%]]</f>
        <v>12.38</v>
      </c>
      <c r="N59" s="17">
        <f t="shared" si="0"/>
        <v>18.57</v>
      </c>
      <c r="O59" s="17">
        <f t="shared" si="1"/>
        <v>15</v>
      </c>
      <c r="P59" s="17">
        <f>STOCK[[#This Row],[Precio Final]]-STOCK[[#This Row],[Costo total]]</f>
        <v>2.62</v>
      </c>
      <c r="Q59" s="17">
        <f>STOCK[[#This Row],[Ganancia Unitaria]]*STOCK[[#This Row],[Salidas]]</f>
        <v>0</v>
      </c>
      <c r="R59" s="15"/>
      <c r="S59" s="15"/>
      <c r="T59" s="17">
        <f>STOCK[[#This Row],[Costo total]]*STOCK[[#This Row],[Entradas]]</f>
        <v>49.52</v>
      </c>
      <c r="U59" s="15">
        <f>STOCK[[#This Row],[Stock Actual]]*STOCK[[#This Row],[Costo total]]</f>
        <v>49.52</v>
      </c>
      <c r="V59" s="15"/>
    </row>
    <row r="60" ht="15" spans="1:22">
      <c r="A60" s="12" t="s">
        <v>192</v>
      </c>
      <c r="B60" s="12" t="s">
        <v>143</v>
      </c>
      <c r="C60" s="13" t="s">
        <v>193</v>
      </c>
      <c r="D60" s="14" t="s">
        <v>42</v>
      </c>
      <c r="E60" s="12" t="s">
        <v>147</v>
      </c>
      <c r="F60" s="14">
        <v>40</v>
      </c>
      <c r="G60" s="12">
        <v>3</v>
      </c>
      <c r="H60" s="21">
        <f>SUMIFS(VENTAS[Cantidad],VENTAS[Código del producto Vendido],STOCK[[#This Row],[Code]])</f>
        <v>0</v>
      </c>
      <c r="I60" s="14">
        <f>STOCK[[#This Row],[Entradas]]-STOCK[[#This Row],[Salidas]]</f>
        <v>3</v>
      </c>
      <c r="J60" s="24">
        <f>STOCK[[#This Row],[Precio Final]]*10%</f>
        <v>4</v>
      </c>
      <c r="K60" s="14">
        <v>15</v>
      </c>
      <c r="L60" s="12">
        <v>5</v>
      </c>
      <c r="M60" s="27">
        <f>STOCK[[#This Row],[Costo Unitario (USD)]]+STOCK[[#This Row],[Costo Envío (USD)]]+STOCK[[#This Row],[Comisión 10%]]</f>
        <v>24</v>
      </c>
      <c r="N60" s="14">
        <f t="shared" si="0"/>
        <v>36</v>
      </c>
      <c r="O60" s="14">
        <f t="shared" si="1"/>
        <v>40</v>
      </c>
      <c r="P60" s="14">
        <f>STOCK[[#This Row],[Precio Final]]-STOCK[[#This Row],[Costo total]]</f>
        <v>16</v>
      </c>
      <c r="Q60" s="14">
        <f>STOCK[[#This Row],[Ganancia Unitaria]]*STOCK[[#This Row],[Salidas]]</f>
        <v>0</v>
      </c>
      <c r="R60" s="12"/>
      <c r="S60" s="12"/>
      <c r="T60" s="14">
        <f>STOCK[[#This Row],[Costo total]]*STOCK[[#This Row],[Entradas]]</f>
        <v>72</v>
      </c>
      <c r="U60" s="12">
        <f>STOCK[[#This Row],[Stock Actual]]*STOCK[[#This Row],[Costo total]]</f>
        <v>72</v>
      </c>
      <c r="V60" s="12"/>
    </row>
    <row r="61" ht="30" spans="1:22">
      <c r="A61" s="15" t="s">
        <v>194</v>
      </c>
      <c r="B61" s="15" t="s">
        <v>118</v>
      </c>
      <c r="C61" s="16" t="s">
        <v>195</v>
      </c>
      <c r="D61" s="17" t="s">
        <v>196</v>
      </c>
      <c r="E61" s="15" t="s">
        <v>147</v>
      </c>
      <c r="F61" s="17">
        <v>15</v>
      </c>
      <c r="G61" s="15">
        <v>1</v>
      </c>
      <c r="H61" s="22">
        <f>SUMIFS(VENTAS[Cantidad],VENTAS[Código del producto Vendido],STOCK[[#This Row],[Code]])</f>
        <v>0</v>
      </c>
      <c r="I61" s="17">
        <f>STOCK[[#This Row],[Entradas]]-STOCK[[#This Row],[Salidas]]</f>
        <v>1</v>
      </c>
      <c r="J61" s="25">
        <f>STOCK[[#This Row],[Precio Final]]*10%</f>
        <v>1.5</v>
      </c>
      <c r="K61" s="17">
        <v>6.49</v>
      </c>
      <c r="L61" s="15">
        <v>3</v>
      </c>
      <c r="M61" s="28">
        <f>STOCK[[#This Row],[Costo Unitario (USD)]]+STOCK[[#This Row],[Costo Envío (USD)]]+STOCK[[#This Row],[Comisión 10%]]</f>
        <v>10.99</v>
      </c>
      <c r="N61" s="17">
        <f t="shared" si="0"/>
        <v>16.485</v>
      </c>
      <c r="O61" s="17">
        <f t="shared" si="1"/>
        <v>15</v>
      </c>
      <c r="P61" s="17">
        <f>STOCK[[#This Row],[Precio Final]]-STOCK[[#This Row],[Costo total]]</f>
        <v>4.01</v>
      </c>
      <c r="Q61" s="17">
        <f>STOCK[[#This Row],[Ganancia Unitaria]]*STOCK[[#This Row],[Salidas]]</f>
        <v>0</v>
      </c>
      <c r="R61" s="15"/>
      <c r="S61" s="15"/>
      <c r="T61" s="17">
        <f>STOCK[[#This Row],[Costo total]]*STOCK[[#This Row],[Entradas]]</f>
        <v>10.99</v>
      </c>
      <c r="U61" s="15">
        <f>STOCK[[#This Row],[Stock Actual]]*STOCK[[#This Row],[Costo total]]</f>
        <v>10.99</v>
      </c>
      <c r="V61" s="15"/>
    </row>
    <row r="62" ht="30" spans="1:22">
      <c r="A62" s="12" t="s">
        <v>197</v>
      </c>
      <c r="B62" s="12" t="s">
        <v>118</v>
      </c>
      <c r="C62" s="13" t="s">
        <v>195</v>
      </c>
      <c r="D62" s="14" t="s">
        <v>198</v>
      </c>
      <c r="E62" s="12" t="s">
        <v>147</v>
      </c>
      <c r="F62" s="14">
        <v>15</v>
      </c>
      <c r="G62" s="12">
        <v>1</v>
      </c>
      <c r="H62" s="21">
        <f>SUMIFS(VENTAS[Cantidad],VENTAS[Código del producto Vendido],STOCK[[#This Row],[Code]])</f>
        <v>0</v>
      </c>
      <c r="I62" s="14">
        <f>STOCK[[#This Row],[Entradas]]-STOCK[[#This Row],[Salidas]]</f>
        <v>1</v>
      </c>
      <c r="J62" s="24">
        <f>STOCK[[#This Row],[Precio Final]]*10%</f>
        <v>1.5</v>
      </c>
      <c r="K62" s="14">
        <v>6.49</v>
      </c>
      <c r="L62" s="12">
        <v>3</v>
      </c>
      <c r="M62" s="27">
        <f>STOCK[[#This Row],[Costo Unitario (USD)]]+STOCK[[#This Row],[Costo Envío (USD)]]+STOCK[[#This Row],[Comisión 10%]]</f>
        <v>10.99</v>
      </c>
      <c r="N62" s="14">
        <f t="shared" si="0"/>
        <v>16.485</v>
      </c>
      <c r="O62" s="14">
        <f t="shared" si="1"/>
        <v>15</v>
      </c>
      <c r="P62" s="14">
        <f>STOCK[[#This Row],[Precio Final]]-STOCK[[#This Row],[Costo total]]</f>
        <v>4.01</v>
      </c>
      <c r="Q62" s="14">
        <f>STOCK[[#This Row],[Ganancia Unitaria]]*STOCK[[#This Row],[Salidas]]</f>
        <v>0</v>
      </c>
      <c r="R62" s="12"/>
      <c r="S62" s="12"/>
      <c r="T62" s="14">
        <f>STOCK[[#This Row],[Costo total]]*STOCK[[#This Row],[Entradas]]</f>
        <v>10.99</v>
      </c>
      <c r="U62" s="12">
        <f>STOCK[[#This Row],[Stock Actual]]*STOCK[[#This Row],[Costo total]]</f>
        <v>10.99</v>
      </c>
      <c r="V62" s="12"/>
    </row>
    <row r="63" ht="30" spans="1:22">
      <c r="A63" s="15" t="s">
        <v>199</v>
      </c>
      <c r="B63" s="15" t="s">
        <v>118</v>
      </c>
      <c r="C63" s="16" t="s">
        <v>200</v>
      </c>
      <c r="D63" s="17" t="s">
        <v>196</v>
      </c>
      <c r="E63" s="15" t="s">
        <v>147</v>
      </c>
      <c r="F63" s="17">
        <v>15</v>
      </c>
      <c r="G63" s="15">
        <v>1</v>
      </c>
      <c r="H63" s="22">
        <f>SUMIFS(VENTAS[Cantidad],VENTAS[Código del producto Vendido],STOCK[[#This Row],[Code]])</f>
        <v>0</v>
      </c>
      <c r="I63" s="17">
        <f>STOCK[[#This Row],[Entradas]]-STOCK[[#This Row],[Salidas]]</f>
        <v>1</v>
      </c>
      <c r="J63" s="25">
        <f>STOCK[[#This Row],[Precio Final]]*10%</f>
        <v>1.5</v>
      </c>
      <c r="K63" s="17">
        <v>6.49</v>
      </c>
      <c r="L63" s="15">
        <v>3</v>
      </c>
      <c r="M63" s="28">
        <f>STOCK[[#This Row],[Costo Unitario (USD)]]+STOCK[[#This Row],[Costo Envío (USD)]]+STOCK[[#This Row],[Comisión 10%]]</f>
        <v>10.99</v>
      </c>
      <c r="N63" s="17">
        <f t="shared" si="0"/>
        <v>16.485</v>
      </c>
      <c r="O63" s="17">
        <f t="shared" si="1"/>
        <v>15</v>
      </c>
      <c r="P63" s="17">
        <f>STOCK[[#This Row],[Precio Final]]-STOCK[[#This Row],[Costo total]]</f>
        <v>4.01</v>
      </c>
      <c r="Q63" s="17">
        <f>STOCK[[#This Row],[Ganancia Unitaria]]*STOCK[[#This Row],[Salidas]]</f>
        <v>0</v>
      </c>
      <c r="R63" s="15"/>
      <c r="S63" s="15"/>
      <c r="T63" s="17">
        <f>STOCK[[#This Row],[Costo total]]*STOCK[[#This Row],[Entradas]]</f>
        <v>10.99</v>
      </c>
      <c r="U63" s="15">
        <f>STOCK[[#This Row],[Stock Actual]]*STOCK[[#This Row],[Costo total]]</f>
        <v>10.99</v>
      </c>
      <c r="V63" s="15"/>
    </row>
    <row r="64" ht="30" spans="1:22">
      <c r="A64" s="12" t="s">
        <v>201</v>
      </c>
      <c r="B64" s="12" t="s">
        <v>118</v>
      </c>
      <c r="C64" s="13" t="s">
        <v>200</v>
      </c>
      <c r="D64" s="14" t="s">
        <v>198</v>
      </c>
      <c r="E64" s="12" t="s">
        <v>147</v>
      </c>
      <c r="F64" s="14">
        <v>15</v>
      </c>
      <c r="G64" s="12">
        <v>1</v>
      </c>
      <c r="H64" s="21">
        <f>SUMIFS(VENTAS[Cantidad],VENTAS[Código del producto Vendido],STOCK[[#This Row],[Code]])</f>
        <v>0</v>
      </c>
      <c r="I64" s="14">
        <f>STOCK[[#This Row],[Entradas]]-STOCK[[#This Row],[Salidas]]</f>
        <v>1</v>
      </c>
      <c r="J64" s="24">
        <f>STOCK[[#This Row],[Precio Final]]*10%</f>
        <v>1.5</v>
      </c>
      <c r="K64" s="14">
        <v>6.49</v>
      </c>
      <c r="L64" s="12">
        <v>3</v>
      </c>
      <c r="M64" s="27">
        <f>STOCK[[#This Row],[Costo Unitario (USD)]]+STOCK[[#This Row],[Costo Envío (USD)]]+STOCK[[#This Row],[Comisión 10%]]</f>
        <v>10.99</v>
      </c>
      <c r="N64" s="14">
        <f t="shared" si="0"/>
        <v>16.485</v>
      </c>
      <c r="O64" s="14">
        <f t="shared" si="1"/>
        <v>15</v>
      </c>
      <c r="P64" s="14">
        <f>STOCK[[#This Row],[Precio Final]]-STOCK[[#This Row],[Costo total]]</f>
        <v>4.01</v>
      </c>
      <c r="Q64" s="14">
        <f>STOCK[[#This Row],[Ganancia Unitaria]]*STOCK[[#This Row],[Salidas]]</f>
        <v>0</v>
      </c>
      <c r="R64" s="12"/>
      <c r="S64" s="12"/>
      <c r="T64" s="14">
        <f>STOCK[[#This Row],[Costo total]]*STOCK[[#This Row],[Entradas]]</f>
        <v>10.99</v>
      </c>
      <c r="U64" s="12">
        <f>STOCK[[#This Row],[Stock Actual]]*STOCK[[#This Row],[Costo total]]</f>
        <v>10.99</v>
      </c>
      <c r="V64" s="12"/>
    </row>
    <row r="65" ht="30" spans="1:22">
      <c r="A65" s="15" t="s">
        <v>202</v>
      </c>
      <c r="B65" s="15" t="s">
        <v>118</v>
      </c>
      <c r="C65" s="16" t="s">
        <v>200</v>
      </c>
      <c r="D65" s="17" t="s">
        <v>203</v>
      </c>
      <c r="E65" s="15" t="s">
        <v>147</v>
      </c>
      <c r="F65" s="17">
        <v>15</v>
      </c>
      <c r="G65" s="15">
        <v>1</v>
      </c>
      <c r="H65" s="22">
        <f>SUMIFS(VENTAS[Cantidad],VENTAS[Código del producto Vendido],STOCK[[#This Row],[Code]])</f>
        <v>0</v>
      </c>
      <c r="I65" s="17">
        <f>STOCK[[#This Row],[Entradas]]-STOCK[[#This Row],[Salidas]]</f>
        <v>1</v>
      </c>
      <c r="J65" s="25">
        <f>STOCK[[#This Row],[Precio Final]]*10%</f>
        <v>1.5</v>
      </c>
      <c r="K65" s="17">
        <v>6.49</v>
      </c>
      <c r="L65" s="15">
        <v>3</v>
      </c>
      <c r="M65" s="28">
        <f>STOCK[[#This Row],[Costo Unitario (USD)]]+STOCK[[#This Row],[Costo Envío (USD)]]+STOCK[[#This Row],[Comisión 10%]]</f>
        <v>10.99</v>
      </c>
      <c r="N65" s="17">
        <f t="shared" si="0"/>
        <v>16.485</v>
      </c>
      <c r="O65" s="17">
        <f t="shared" si="1"/>
        <v>15</v>
      </c>
      <c r="P65" s="17">
        <f>STOCK[[#This Row],[Precio Final]]-STOCK[[#This Row],[Costo total]]</f>
        <v>4.01</v>
      </c>
      <c r="Q65" s="17">
        <f>STOCK[[#This Row],[Ganancia Unitaria]]*STOCK[[#This Row],[Salidas]]</f>
        <v>0</v>
      </c>
      <c r="R65" s="15"/>
      <c r="S65" s="15"/>
      <c r="T65" s="17">
        <f>STOCK[[#This Row],[Costo total]]*STOCK[[#This Row],[Entradas]]</f>
        <v>10.99</v>
      </c>
      <c r="U65" s="15">
        <f>STOCK[[#This Row],[Stock Actual]]*STOCK[[#This Row],[Costo total]]</f>
        <v>10.99</v>
      </c>
      <c r="V65" s="15"/>
    </row>
    <row r="66" ht="15" spans="1:22">
      <c r="A66" s="12" t="s">
        <v>204</v>
      </c>
      <c r="B66" s="12" t="s">
        <v>48</v>
      </c>
      <c r="C66" s="13" t="s">
        <v>205</v>
      </c>
      <c r="D66" s="14" t="s">
        <v>42</v>
      </c>
      <c r="E66" s="12" t="s">
        <v>26</v>
      </c>
      <c r="F66" s="14">
        <v>20</v>
      </c>
      <c r="G66" s="12">
        <v>1</v>
      </c>
      <c r="H66" s="21">
        <f>SUMIFS(VENTAS[Cantidad],VENTAS[Código del producto Vendido],STOCK[[#This Row],[Code]])</f>
        <v>0</v>
      </c>
      <c r="I66" s="14">
        <f>STOCK[[#This Row],[Entradas]]-STOCK[[#This Row],[Salidas]]</f>
        <v>1</v>
      </c>
      <c r="J66" s="24">
        <f>STOCK[[#This Row],[Precio Final]]*10%</f>
        <v>2</v>
      </c>
      <c r="K66" s="14">
        <v>7.16</v>
      </c>
      <c r="L66" s="12">
        <v>1.5</v>
      </c>
      <c r="M66" s="27">
        <f>STOCK[[#This Row],[Costo Unitario (USD)]]+STOCK[[#This Row],[Costo Envío (USD)]]+STOCK[[#This Row],[Comisión 10%]]</f>
        <v>10.66</v>
      </c>
      <c r="N66" s="14">
        <f t="shared" ref="N66:N129" si="2">M66*1.5</f>
        <v>15.99</v>
      </c>
      <c r="O66" s="14">
        <f t="shared" ref="O66:O129" si="3">F66</f>
        <v>20</v>
      </c>
      <c r="P66" s="14">
        <f>STOCK[[#This Row],[Precio Final]]-STOCK[[#This Row],[Costo total]]</f>
        <v>9.34</v>
      </c>
      <c r="Q66" s="14">
        <f>STOCK[[#This Row],[Ganancia Unitaria]]*STOCK[[#This Row],[Salidas]]</f>
        <v>0</v>
      </c>
      <c r="R66" s="12" t="s">
        <v>206</v>
      </c>
      <c r="S66" s="12"/>
      <c r="T66" s="14">
        <f>STOCK[[#This Row],[Costo total]]*STOCK[[#This Row],[Entradas]]</f>
        <v>10.66</v>
      </c>
      <c r="U66" s="12">
        <f>STOCK[[#This Row],[Stock Actual]]*STOCK[[#This Row],[Costo total]]</f>
        <v>10.66</v>
      </c>
      <c r="V66" s="12">
        <v>15</v>
      </c>
    </row>
    <row r="67" ht="30" spans="1:22">
      <c r="A67" s="15" t="s">
        <v>207</v>
      </c>
      <c r="B67" s="15" t="s">
        <v>208</v>
      </c>
      <c r="C67" s="16" t="s">
        <v>209</v>
      </c>
      <c r="D67" s="17" t="s">
        <v>34</v>
      </c>
      <c r="E67" s="15" t="s">
        <v>147</v>
      </c>
      <c r="F67" s="17">
        <v>20</v>
      </c>
      <c r="G67" s="15">
        <v>3</v>
      </c>
      <c r="H67" s="22">
        <f>SUMIFS(VENTAS[Cantidad],VENTAS[Código del producto Vendido],STOCK[[#This Row],[Code]])</f>
        <v>0</v>
      </c>
      <c r="I67" s="17">
        <f>STOCK[[#This Row],[Entradas]]-STOCK[[#This Row],[Salidas]]</f>
        <v>3</v>
      </c>
      <c r="J67" s="25">
        <f>STOCK[[#This Row],[Precio Final]]*10%</f>
        <v>2</v>
      </c>
      <c r="K67" s="17">
        <v>6</v>
      </c>
      <c r="L67" s="15">
        <v>5</v>
      </c>
      <c r="M67" s="28">
        <f>STOCK[[#This Row],[Costo Unitario (USD)]]+STOCK[[#This Row],[Costo Envío (USD)]]+STOCK[[#This Row],[Comisión 10%]]</f>
        <v>13</v>
      </c>
      <c r="N67" s="17">
        <f t="shared" si="2"/>
        <v>19.5</v>
      </c>
      <c r="O67" s="17">
        <f t="shared" si="3"/>
        <v>20</v>
      </c>
      <c r="P67" s="17">
        <f>STOCK[[#This Row],[Precio Final]]-STOCK[[#This Row],[Costo total]]</f>
        <v>7</v>
      </c>
      <c r="Q67" s="17">
        <f>STOCK[[#This Row],[Ganancia Unitaria]]*STOCK[[#This Row],[Salidas]]</f>
        <v>0</v>
      </c>
      <c r="R67" s="15"/>
      <c r="S67" s="15"/>
      <c r="T67" s="17">
        <f>STOCK[[#This Row],[Costo total]]*STOCK[[#This Row],[Entradas]]</f>
        <v>39</v>
      </c>
      <c r="U67" s="15">
        <f>STOCK[[#This Row],[Stock Actual]]*STOCK[[#This Row],[Costo total]]</f>
        <v>39</v>
      </c>
      <c r="V67" s="15"/>
    </row>
    <row r="68" ht="30" spans="1:22">
      <c r="A68" s="12" t="s">
        <v>210</v>
      </c>
      <c r="B68" s="12" t="s">
        <v>211</v>
      </c>
      <c r="C68" s="13" t="s">
        <v>212</v>
      </c>
      <c r="D68" s="14" t="s">
        <v>113</v>
      </c>
      <c r="E68" s="12" t="s">
        <v>26</v>
      </c>
      <c r="F68" s="14">
        <v>30</v>
      </c>
      <c r="G68" s="12">
        <v>1</v>
      </c>
      <c r="H68" s="21">
        <f>SUMIFS(VENTAS[Cantidad],VENTAS[Código del producto Vendido],STOCK[[#This Row],[Code]])</f>
        <v>0</v>
      </c>
      <c r="I68" s="14">
        <f>STOCK[[#This Row],[Entradas]]-STOCK[[#This Row],[Salidas]]</f>
        <v>1</v>
      </c>
      <c r="J68" s="24">
        <f>STOCK[[#This Row],[Precio Final]]*10%</f>
        <v>3</v>
      </c>
      <c r="K68" s="14">
        <v>9.9</v>
      </c>
      <c r="L68" s="12">
        <v>1.5</v>
      </c>
      <c r="M68" s="27">
        <f>STOCK[[#This Row],[Costo Unitario (USD)]]+STOCK[[#This Row],[Costo Envío (USD)]]+STOCK[[#This Row],[Comisión 10%]]</f>
        <v>14.4</v>
      </c>
      <c r="N68" s="14">
        <f t="shared" si="2"/>
        <v>21.6</v>
      </c>
      <c r="O68" s="14">
        <f t="shared" si="3"/>
        <v>30</v>
      </c>
      <c r="P68" s="14">
        <f>STOCK[[#This Row],[Precio Final]]-STOCK[[#This Row],[Costo total]]</f>
        <v>15.6</v>
      </c>
      <c r="Q68" s="14">
        <f>STOCK[[#This Row],[Ganancia Unitaria]]*STOCK[[#This Row],[Salidas]]</f>
        <v>0</v>
      </c>
      <c r="R68" s="12"/>
      <c r="S68" s="12"/>
      <c r="T68" s="14">
        <f>STOCK[[#This Row],[Costo total]]*STOCK[[#This Row],[Entradas]]</f>
        <v>14.4</v>
      </c>
      <c r="U68" s="12">
        <f>STOCK[[#This Row],[Stock Actual]]*STOCK[[#This Row],[Costo total]]</f>
        <v>14.4</v>
      </c>
      <c r="V68" s="12"/>
    </row>
    <row r="69" ht="15" spans="1:22">
      <c r="A69" s="15" t="s">
        <v>213</v>
      </c>
      <c r="B69" s="15" t="s">
        <v>214</v>
      </c>
      <c r="C69" s="16" t="s">
        <v>215</v>
      </c>
      <c r="D69" s="17" t="s">
        <v>34</v>
      </c>
      <c r="E69" s="15" t="s">
        <v>65</v>
      </c>
      <c r="F69" s="17">
        <v>30</v>
      </c>
      <c r="G69" s="15">
        <v>1</v>
      </c>
      <c r="H69" s="22">
        <f>SUMIFS(VENTAS[Cantidad],VENTAS[Código del producto Vendido],STOCK[[#This Row],[Code]])</f>
        <v>0</v>
      </c>
      <c r="I69" s="17">
        <f>STOCK[[#This Row],[Entradas]]-STOCK[[#This Row],[Salidas]]</f>
        <v>1</v>
      </c>
      <c r="J69" s="25">
        <f>STOCK[[#This Row],[Precio Final]]*10%</f>
        <v>3</v>
      </c>
      <c r="K69" s="17">
        <v>10</v>
      </c>
      <c r="L69" s="15">
        <v>3</v>
      </c>
      <c r="M69" s="28">
        <f>STOCK[[#This Row],[Costo Unitario (USD)]]+STOCK[[#This Row],[Costo Envío (USD)]]+STOCK[[#This Row],[Comisión 10%]]</f>
        <v>16</v>
      </c>
      <c r="N69" s="17">
        <f t="shared" si="2"/>
        <v>24</v>
      </c>
      <c r="O69" s="17">
        <f t="shared" si="3"/>
        <v>30</v>
      </c>
      <c r="P69" s="17">
        <f>STOCK[[#This Row],[Precio Final]]-STOCK[[#This Row],[Costo total]]</f>
        <v>14</v>
      </c>
      <c r="Q69" s="17">
        <f>STOCK[[#This Row],[Ganancia Unitaria]]*STOCK[[#This Row],[Salidas]]</f>
        <v>0</v>
      </c>
      <c r="R69" s="15"/>
      <c r="S69" s="15"/>
      <c r="T69" s="17">
        <f>STOCK[[#This Row],[Costo total]]*STOCK[[#This Row],[Entradas]]</f>
        <v>16</v>
      </c>
      <c r="U69" s="15">
        <f>STOCK[[#This Row],[Stock Actual]]*STOCK[[#This Row],[Costo total]]</f>
        <v>16</v>
      </c>
      <c r="V69" s="15">
        <v>25</v>
      </c>
    </row>
    <row r="70" ht="15" spans="1:22">
      <c r="A70" s="12" t="s">
        <v>216</v>
      </c>
      <c r="B70" s="12" t="s">
        <v>217</v>
      </c>
      <c r="C70" s="13" t="s">
        <v>218</v>
      </c>
      <c r="D70" s="14" t="s">
        <v>42</v>
      </c>
      <c r="E70" s="12" t="s">
        <v>219</v>
      </c>
      <c r="F70" s="14">
        <v>22</v>
      </c>
      <c r="G70" s="12">
        <v>4</v>
      </c>
      <c r="H70" s="21">
        <f>SUMIFS(VENTAS[Cantidad],VENTAS[Código del producto Vendido],STOCK[[#This Row],[Code]])</f>
        <v>0</v>
      </c>
      <c r="I70" s="14">
        <f>STOCK[[#This Row],[Entradas]]-STOCK[[#This Row],[Salidas]]</f>
        <v>4</v>
      </c>
      <c r="J70" s="24">
        <f>STOCK[[#This Row],[Precio Final]]*10%</f>
        <v>2.2</v>
      </c>
      <c r="K70" s="14">
        <v>9.35294117647059</v>
      </c>
      <c r="L70" s="12">
        <v>4</v>
      </c>
      <c r="M70" s="27">
        <f>STOCK[[#This Row],[Costo Unitario (USD)]]+STOCK[[#This Row],[Costo Envío (USD)]]+STOCK[[#This Row],[Comisión 10%]]</f>
        <v>15.5529411764706</v>
      </c>
      <c r="N70" s="14">
        <f t="shared" si="2"/>
        <v>23.3294117647059</v>
      </c>
      <c r="O70" s="14">
        <f t="shared" si="3"/>
        <v>22</v>
      </c>
      <c r="P70" s="14">
        <f>STOCK[[#This Row],[Precio Final]]-STOCK[[#This Row],[Costo total]]</f>
        <v>6.44705882352941</v>
      </c>
      <c r="Q70" s="14">
        <f>STOCK[[#This Row],[Ganancia Unitaria]]*STOCK[[#This Row],[Salidas]]</f>
        <v>0</v>
      </c>
      <c r="R70" s="12" t="s">
        <v>220</v>
      </c>
      <c r="S70" s="12">
        <f>STOCK[[#This Row],[Costo Envío (USD)]]*STOCK[[#This Row],[Entradas]]</f>
        <v>16</v>
      </c>
      <c r="T70" s="14">
        <f>STOCK[[#This Row],[Costo total]]*STOCK[[#This Row],[Entradas]]</f>
        <v>62.2117647058824</v>
      </c>
      <c r="U70" s="12">
        <f>STOCK[[#This Row],[Stock Actual]]*STOCK[[#This Row],[Costo total]]</f>
        <v>62.2117647058824</v>
      </c>
      <c r="V70" s="12"/>
    </row>
    <row r="71" ht="15" spans="1:22">
      <c r="A71" s="15" t="s">
        <v>221</v>
      </c>
      <c r="B71" s="15" t="s">
        <v>222</v>
      </c>
      <c r="C71" s="16" t="s">
        <v>223</v>
      </c>
      <c r="D71" s="17" t="s">
        <v>224</v>
      </c>
      <c r="E71" s="15" t="s">
        <v>26</v>
      </c>
      <c r="F71" s="17">
        <v>22</v>
      </c>
      <c r="G71" s="15">
        <v>2</v>
      </c>
      <c r="H71" s="22">
        <f>SUMIFS(VENTAS[Cantidad],VENTAS[Código del producto Vendido],STOCK[[#This Row],[Code]])</f>
        <v>0</v>
      </c>
      <c r="I71" s="17">
        <f>STOCK[[#This Row],[Entradas]]-STOCK[[#This Row],[Salidas]]</f>
        <v>2</v>
      </c>
      <c r="J71" s="25">
        <f>STOCK[[#This Row],[Precio Final]]*10%</f>
        <v>2.2</v>
      </c>
      <c r="K71" s="17">
        <v>9.35294117647059</v>
      </c>
      <c r="L71" s="15">
        <v>4</v>
      </c>
      <c r="M71" s="28">
        <f>STOCK[[#This Row],[Costo Unitario (USD)]]+STOCK[[#This Row],[Costo Envío (USD)]]+STOCK[[#This Row],[Comisión 10%]]</f>
        <v>15.5529411764706</v>
      </c>
      <c r="N71" s="17">
        <f t="shared" si="2"/>
        <v>23.3294117647059</v>
      </c>
      <c r="O71" s="17">
        <f t="shared" si="3"/>
        <v>22</v>
      </c>
      <c r="P71" s="17">
        <f>STOCK[[#This Row],[Precio Final]]-STOCK[[#This Row],[Costo total]]</f>
        <v>6.44705882352941</v>
      </c>
      <c r="Q71" s="17">
        <f>STOCK[[#This Row],[Ganancia Unitaria]]*STOCK[[#This Row],[Salidas]]</f>
        <v>0</v>
      </c>
      <c r="R71" s="15" t="s">
        <v>220</v>
      </c>
      <c r="S71" s="15">
        <f>STOCK[[#This Row],[Costo Envío (USD)]]*STOCK[[#This Row],[Entradas]]</f>
        <v>8</v>
      </c>
      <c r="T71" s="17">
        <f>STOCK[[#This Row],[Costo total]]*STOCK[[#This Row],[Entradas]]</f>
        <v>31.1058823529412</v>
      </c>
      <c r="U71" s="15">
        <f>STOCK[[#This Row],[Stock Actual]]*STOCK[[#This Row],[Costo total]]</f>
        <v>31.1058823529412</v>
      </c>
      <c r="V71" s="15"/>
    </row>
    <row r="72" ht="15" spans="1:22">
      <c r="A72" s="12" t="s">
        <v>225</v>
      </c>
      <c r="B72" s="12" t="s">
        <v>226</v>
      </c>
      <c r="C72" s="13" t="s">
        <v>227</v>
      </c>
      <c r="D72" s="14" t="s">
        <v>56</v>
      </c>
      <c r="E72" s="12" t="s">
        <v>219</v>
      </c>
      <c r="F72" s="14">
        <v>1.2</v>
      </c>
      <c r="G72" s="12">
        <v>5</v>
      </c>
      <c r="H72" s="21">
        <f>SUMIFS(VENTAS[Cantidad],VENTAS[Código del producto Vendido],STOCK[[#This Row],[Code]])</f>
        <v>0</v>
      </c>
      <c r="I72" s="14">
        <f>STOCK[[#This Row],[Entradas]]-STOCK[[#This Row],[Salidas]]</f>
        <v>5</v>
      </c>
      <c r="J72" s="24">
        <f>STOCK[[#This Row],[Precio Final]]*10%</f>
        <v>0.12</v>
      </c>
      <c r="K72" s="14">
        <v>0.252941176470588</v>
      </c>
      <c r="L72" s="12">
        <v>0.05</v>
      </c>
      <c r="M72" s="27">
        <f>STOCK[[#This Row],[Costo Unitario (USD)]]+STOCK[[#This Row],[Costo Envío (USD)]]+STOCK[[#This Row],[Comisión 10%]]</f>
        <v>0.422941176470588</v>
      </c>
      <c r="N72" s="14">
        <f t="shared" si="2"/>
        <v>0.634411764705882</v>
      </c>
      <c r="O72" s="14">
        <f t="shared" si="3"/>
        <v>1.2</v>
      </c>
      <c r="P72" s="14">
        <f>STOCK[[#This Row],[Precio Final]]-STOCK[[#This Row],[Costo total]]</f>
        <v>0.777058823529412</v>
      </c>
      <c r="Q72" s="14">
        <f>STOCK[[#This Row],[Ganancia Unitaria]]*STOCK[[#This Row],[Salidas]]</f>
        <v>0</v>
      </c>
      <c r="R72" s="12" t="s">
        <v>220</v>
      </c>
      <c r="S72" s="12">
        <f>STOCK[[#This Row],[Costo Envío (USD)]]*STOCK[[#This Row],[Entradas]]</f>
        <v>0.25</v>
      </c>
      <c r="T72" s="14">
        <f>STOCK[[#This Row],[Costo total]]*STOCK[[#This Row],[Entradas]]</f>
        <v>2.11470588235294</v>
      </c>
      <c r="U72" s="12">
        <f>STOCK[[#This Row],[Stock Actual]]*STOCK[[#This Row],[Costo total]]</f>
        <v>2.11470588235294</v>
      </c>
      <c r="V72" s="12"/>
    </row>
    <row r="73" ht="15" spans="1:22">
      <c r="A73" s="15" t="s">
        <v>228</v>
      </c>
      <c r="B73" s="15" t="s">
        <v>229</v>
      </c>
      <c r="C73" s="16" t="s">
        <v>230</v>
      </c>
      <c r="D73" s="17" t="s">
        <v>56</v>
      </c>
      <c r="E73" s="15" t="s">
        <v>219</v>
      </c>
      <c r="F73" s="17">
        <v>1</v>
      </c>
      <c r="G73" s="15">
        <v>15</v>
      </c>
      <c r="H73" s="22">
        <f>SUMIFS(VENTAS[Cantidad],VENTAS[Código del producto Vendido],STOCK[[#This Row],[Code]])</f>
        <v>0</v>
      </c>
      <c r="I73" s="17">
        <f>STOCK[[#This Row],[Entradas]]-STOCK[[#This Row],[Salidas]]</f>
        <v>15</v>
      </c>
      <c r="J73" s="25">
        <f>STOCK[[#This Row],[Precio Final]]*10%</f>
        <v>0.1</v>
      </c>
      <c r="K73" s="17">
        <v>0.379411764705882</v>
      </c>
      <c r="L73" s="15">
        <v>0.05</v>
      </c>
      <c r="M73" s="28">
        <f>STOCK[[#This Row],[Costo Unitario (USD)]]+STOCK[[#This Row],[Costo Envío (USD)]]+STOCK[[#This Row],[Comisión 10%]]</f>
        <v>0.529411764705882</v>
      </c>
      <c r="N73" s="17">
        <f t="shared" si="2"/>
        <v>0.794117647058823</v>
      </c>
      <c r="O73" s="17">
        <f t="shared" si="3"/>
        <v>1</v>
      </c>
      <c r="P73" s="17">
        <f>STOCK[[#This Row],[Precio Final]]-STOCK[[#This Row],[Costo total]]</f>
        <v>0.470588235294118</v>
      </c>
      <c r="Q73" s="17">
        <f>STOCK[[#This Row],[Ganancia Unitaria]]*STOCK[[#This Row],[Salidas]]</f>
        <v>0</v>
      </c>
      <c r="R73" s="15" t="s">
        <v>220</v>
      </c>
      <c r="S73" s="15">
        <f>STOCK[[#This Row],[Costo Envío (USD)]]*STOCK[[#This Row],[Entradas]]</f>
        <v>0.75</v>
      </c>
      <c r="T73" s="17">
        <f>STOCK[[#This Row],[Costo total]]*STOCK[[#This Row],[Entradas]]</f>
        <v>7.94117647058823</v>
      </c>
      <c r="U73" s="15">
        <f>STOCK[[#This Row],[Stock Actual]]*STOCK[[#This Row],[Costo total]]</f>
        <v>7.94117647058823</v>
      </c>
      <c r="V73" s="15"/>
    </row>
    <row r="74" ht="15" spans="1:22">
      <c r="A74" s="12" t="s">
        <v>231</v>
      </c>
      <c r="B74" s="12" t="s">
        <v>232</v>
      </c>
      <c r="C74" s="13" t="s">
        <v>223</v>
      </c>
      <c r="D74" s="14" t="s">
        <v>113</v>
      </c>
      <c r="E74" s="12" t="s">
        <v>219</v>
      </c>
      <c r="F74" s="14">
        <v>22</v>
      </c>
      <c r="G74" s="12">
        <v>3</v>
      </c>
      <c r="H74" s="21">
        <f>SUMIFS(VENTAS[Cantidad],VENTAS[Código del producto Vendido],STOCK[[#This Row],[Code]])</f>
        <v>0</v>
      </c>
      <c r="I74" s="14">
        <f>STOCK[[#This Row],[Entradas]]-STOCK[[#This Row],[Salidas]]</f>
        <v>3</v>
      </c>
      <c r="J74" s="24">
        <f>STOCK[[#This Row],[Precio Final]]*10%</f>
        <v>2.2</v>
      </c>
      <c r="K74" s="14">
        <v>9.35294117647059</v>
      </c>
      <c r="L74" s="12">
        <v>4</v>
      </c>
      <c r="M74" s="27">
        <f>STOCK[[#This Row],[Costo Unitario (USD)]]+STOCK[[#This Row],[Costo Envío (USD)]]+STOCK[[#This Row],[Comisión 10%]]</f>
        <v>15.5529411764706</v>
      </c>
      <c r="N74" s="14">
        <f t="shared" si="2"/>
        <v>23.3294117647059</v>
      </c>
      <c r="O74" s="14">
        <f t="shared" si="3"/>
        <v>22</v>
      </c>
      <c r="P74" s="14">
        <f>STOCK[[#This Row],[Precio Final]]-STOCK[[#This Row],[Costo total]]</f>
        <v>6.44705882352941</v>
      </c>
      <c r="Q74" s="14">
        <f>STOCK[[#This Row],[Ganancia Unitaria]]*STOCK[[#This Row],[Salidas]]</f>
        <v>0</v>
      </c>
      <c r="R74" s="12" t="s">
        <v>220</v>
      </c>
      <c r="S74" s="12">
        <f>STOCK[[#This Row],[Costo Envío (USD)]]*STOCK[[#This Row],[Entradas]]</f>
        <v>12</v>
      </c>
      <c r="T74" s="14">
        <f>STOCK[[#This Row],[Costo total]]*STOCK[[#This Row],[Entradas]]</f>
        <v>46.6588235294118</v>
      </c>
      <c r="U74" s="12">
        <f>STOCK[[#This Row],[Stock Actual]]*STOCK[[#This Row],[Costo total]]</f>
        <v>46.6588235294118</v>
      </c>
      <c r="V74" s="12"/>
    </row>
    <row r="75" ht="15" spans="1:22">
      <c r="A75" s="15" t="s">
        <v>233</v>
      </c>
      <c r="B75" s="15" t="s">
        <v>234</v>
      </c>
      <c r="C75" s="16" t="s">
        <v>235</v>
      </c>
      <c r="D75" s="17" t="s">
        <v>56</v>
      </c>
      <c r="E75" s="15" t="s">
        <v>26</v>
      </c>
      <c r="F75" s="17">
        <v>2</v>
      </c>
      <c r="G75" s="15">
        <v>3</v>
      </c>
      <c r="H75" s="22">
        <f>SUMIFS(VENTAS[Cantidad],VENTAS[Código del producto Vendido],STOCK[[#This Row],[Code]])</f>
        <v>0</v>
      </c>
      <c r="I75" s="17">
        <f>STOCK[[#This Row],[Entradas]]-STOCK[[#This Row],[Salidas]]</f>
        <v>3</v>
      </c>
      <c r="J75" s="25">
        <f>STOCK[[#This Row],[Precio Final]]*10%</f>
        <v>0.2</v>
      </c>
      <c r="K75" s="17">
        <v>0.941176470588235</v>
      </c>
      <c r="L75" s="15">
        <v>0.45</v>
      </c>
      <c r="M75" s="28">
        <f>STOCK[[#This Row],[Costo Unitario (USD)]]+STOCK[[#This Row],[Costo Envío (USD)]]+STOCK[[#This Row],[Comisión 10%]]</f>
        <v>1.59117647058823</v>
      </c>
      <c r="N75" s="17">
        <f t="shared" si="2"/>
        <v>2.38676470588235</v>
      </c>
      <c r="O75" s="17">
        <f t="shared" si="3"/>
        <v>2</v>
      </c>
      <c r="P75" s="17">
        <f>STOCK[[#This Row],[Precio Final]]-STOCK[[#This Row],[Costo total]]</f>
        <v>0.408823529411765</v>
      </c>
      <c r="Q75" s="17">
        <f>STOCK[[#This Row],[Ganancia Unitaria]]*STOCK[[#This Row],[Salidas]]</f>
        <v>0</v>
      </c>
      <c r="R75" s="15" t="s">
        <v>220</v>
      </c>
      <c r="S75" s="15">
        <f>STOCK[[#This Row],[Costo Envío (USD)]]*STOCK[[#This Row],[Entradas]]</f>
        <v>1.35</v>
      </c>
      <c r="T75" s="17">
        <f>STOCK[[#This Row],[Costo total]]*STOCK[[#This Row],[Entradas]]</f>
        <v>4.7735294117647</v>
      </c>
      <c r="U75" s="15">
        <f>STOCK[[#This Row],[Stock Actual]]*STOCK[[#This Row],[Costo total]]</f>
        <v>4.7735294117647</v>
      </c>
      <c r="V75" s="15"/>
    </row>
    <row r="76" ht="15" spans="1:22">
      <c r="A76" s="12" t="s">
        <v>236</v>
      </c>
      <c r="B76" s="12" t="s">
        <v>237</v>
      </c>
      <c r="C76" s="13" t="s">
        <v>238</v>
      </c>
      <c r="D76" s="14" t="s">
        <v>113</v>
      </c>
      <c r="E76" s="12" t="s">
        <v>147</v>
      </c>
      <c r="F76" s="14">
        <v>30</v>
      </c>
      <c r="G76" s="12">
        <v>2</v>
      </c>
      <c r="H76" s="21">
        <f>SUMIFS(VENTAS[Cantidad],VENTAS[Código del producto Vendido],STOCK[[#This Row],[Code]])</f>
        <v>0</v>
      </c>
      <c r="I76" s="14">
        <f>STOCK[[#This Row],[Entradas]]-STOCK[[#This Row],[Salidas]]</f>
        <v>2</v>
      </c>
      <c r="J76" s="24">
        <f>STOCK[[#This Row],[Precio Final]]*10%</f>
        <v>3</v>
      </c>
      <c r="K76" s="14">
        <v>14.99</v>
      </c>
      <c r="L76" s="12">
        <v>1.8</v>
      </c>
      <c r="M76" s="27">
        <f>STOCK[[#This Row],[Costo Unitario (USD)]]+STOCK[[#This Row],[Costo Envío (USD)]]+STOCK[[#This Row],[Comisión 10%]]</f>
        <v>19.79</v>
      </c>
      <c r="N76" s="14">
        <f t="shared" si="2"/>
        <v>29.685</v>
      </c>
      <c r="O76" s="14">
        <f t="shared" si="3"/>
        <v>30</v>
      </c>
      <c r="P76" s="14">
        <f>STOCK[[#This Row],[Precio Final]]-STOCK[[#This Row],[Costo total]]</f>
        <v>10.21</v>
      </c>
      <c r="Q76" s="14">
        <f>STOCK[[#This Row],[Ganancia Unitaria]]*STOCK[[#This Row],[Salidas]]</f>
        <v>0</v>
      </c>
      <c r="R76" s="12" t="s">
        <v>239</v>
      </c>
      <c r="S76" s="12"/>
      <c r="T76" s="14">
        <f>STOCK[[#This Row],[Costo total]]*STOCK[[#This Row],[Entradas]]</f>
        <v>39.58</v>
      </c>
      <c r="U76" s="12">
        <f>STOCK[[#This Row],[Stock Actual]]*STOCK[[#This Row],[Costo total]]</f>
        <v>39.58</v>
      </c>
      <c r="V76" s="12"/>
    </row>
    <row r="77" ht="15" spans="1:22">
      <c r="A77" s="15" t="s">
        <v>240</v>
      </c>
      <c r="B77" s="15" t="s">
        <v>241</v>
      </c>
      <c r="C77" s="16" t="s">
        <v>242</v>
      </c>
      <c r="D77" s="17" t="s">
        <v>243</v>
      </c>
      <c r="E77" s="15" t="s">
        <v>147</v>
      </c>
      <c r="F77" s="17">
        <v>30</v>
      </c>
      <c r="G77" s="15">
        <v>3</v>
      </c>
      <c r="H77" s="22">
        <f>SUMIFS(VENTAS[Cantidad],VENTAS[Código del producto Vendido],STOCK[[#This Row],[Code]])</f>
        <v>0</v>
      </c>
      <c r="I77" s="17">
        <f>STOCK[[#This Row],[Entradas]]-STOCK[[#This Row],[Salidas]]</f>
        <v>3</v>
      </c>
      <c r="J77" s="25">
        <f>STOCK[[#This Row],[Precio Final]]*10%</f>
        <v>3</v>
      </c>
      <c r="K77" s="17">
        <v>9.99</v>
      </c>
      <c r="L77" s="15">
        <v>1.8</v>
      </c>
      <c r="M77" s="28">
        <f>STOCK[[#This Row],[Costo Unitario (USD)]]+STOCK[[#This Row],[Costo Envío (USD)]]+STOCK[[#This Row],[Comisión 10%]]</f>
        <v>14.79</v>
      </c>
      <c r="N77" s="17">
        <f t="shared" si="2"/>
        <v>22.185</v>
      </c>
      <c r="O77" s="17">
        <f t="shared" si="3"/>
        <v>30</v>
      </c>
      <c r="P77" s="17">
        <f>STOCK[[#This Row],[Precio Final]]-STOCK[[#This Row],[Costo total]]</f>
        <v>15.21</v>
      </c>
      <c r="Q77" s="17">
        <f>STOCK[[#This Row],[Ganancia Unitaria]]*STOCK[[#This Row],[Salidas]]</f>
        <v>0</v>
      </c>
      <c r="R77" s="15" t="s">
        <v>239</v>
      </c>
      <c r="S77" s="15"/>
      <c r="T77" s="17">
        <f>STOCK[[#This Row],[Costo total]]*STOCK[[#This Row],[Entradas]]</f>
        <v>44.37</v>
      </c>
      <c r="U77" s="15">
        <f>STOCK[[#This Row],[Stock Actual]]*STOCK[[#This Row],[Costo total]]</f>
        <v>44.37</v>
      </c>
      <c r="V77" s="15"/>
    </row>
    <row r="78" ht="15" spans="1:22">
      <c r="A78" s="12" t="s">
        <v>244</v>
      </c>
      <c r="B78" s="12" t="s">
        <v>245</v>
      </c>
      <c r="C78" s="13" t="s">
        <v>246</v>
      </c>
      <c r="D78" s="14" t="s">
        <v>247</v>
      </c>
      <c r="E78" s="12"/>
      <c r="F78" s="14">
        <v>35</v>
      </c>
      <c r="G78" s="12">
        <v>4</v>
      </c>
      <c r="H78" s="21">
        <f>SUMIFS(VENTAS[Cantidad],VENTAS[Código del producto Vendido],STOCK[[#This Row],[Code]])</f>
        <v>0</v>
      </c>
      <c r="I78" s="14">
        <f>STOCK[[#This Row],[Entradas]]-STOCK[[#This Row],[Salidas]]</f>
        <v>4</v>
      </c>
      <c r="J78" s="24">
        <f>STOCK[[#This Row],[Precio Final]]*10%</f>
        <v>3.5</v>
      </c>
      <c r="K78" s="14"/>
      <c r="L78" s="12">
        <v>1.8</v>
      </c>
      <c r="M78" s="27">
        <f>STOCK[[#This Row],[Costo Unitario (USD)]]+STOCK[[#This Row],[Costo Envío (USD)]]+STOCK[[#This Row],[Comisión 10%]]</f>
        <v>5.3</v>
      </c>
      <c r="N78" s="14">
        <f t="shared" si="2"/>
        <v>7.95</v>
      </c>
      <c r="O78" s="14">
        <f t="shared" si="3"/>
        <v>35</v>
      </c>
      <c r="P78" s="14">
        <f>STOCK[[#This Row],[Precio Final]]-STOCK[[#This Row],[Costo total]]</f>
        <v>29.7</v>
      </c>
      <c r="Q78" s="14">
        <f>STOCK[[#This Row],[Ganancia Unitaria]]*STOCK[[#This Row],[Salidas]]</f>
        <v>0</v>
      </c>
      <c r="R78" s="12"/>
      <c r="S78" s="12"/>
      <c r="T78" s="14"/>
      <c r="U78" s="12"/>
      <c r="V78" s="12"/>
    </row>
    <row r="79" ht="15" spans="1:22">
      <c r="A79" s="15" t="s">
        <v>248</v>
      </c>
      <c r="B79" s="15" t="s">
        <v>249</v>
      </c>
      <c r="C79" s="16" t="s">
        <v>250</v>
      </c>
      <c r="D79" s="17" t="s">
        <v>251</v>
      </c>
      <c r="E79" s="15"/>
      <c r="F79" s="17">
        <v>30</v>
      </c>
      <c r="G79" s="15">
        <v>10</v>
      </c>
      <c r="H79" s="22">
        <f>SUMIFS(VENTAS[Cantidad],VENTAS[Código del producto Vendido],STOCK[[#This Row],[Code]])</f>
        <v>0</v>
      </c>
      <c r="I79" s="17">
        <f>STOCK[[#This Row],[Entradas]]-STOCK[[#This Row],[Salidas]]</f>
        <v>10</v>
      </c>
      <c r="J79" s="25">
        <f>STOCK[[#This Row],[Precio Final]]*10%</f>
        <v>3</v>
      </c>
      <c r="K79" s="17"/>
      <c r="L79" s="15">
        <v>1.8</v>
      </c>
      <c r="M79" s="28">
        <f>STOCK[[#This Row],[Costo Unitario (USD)]]+STOCK[[#This Row],[Costo Envío (USD)]]+STOCK[[#This Row],[Comisión 10%]]</f>
        <v>4.8</v>
      </c>
      <c r="N79" s="17">
        <f t="shared" si="2"/>
        <v>7.2</v>
      </c>
      <c r="O79" s="17">
        <f t="shared" si="3"/>
        <v>30</v>
      </c>
      <c r="P79" s="17">
        <f>STOCK[[#This Row],[Precio Final]]-STOCK[[#This Row],[Costo total]]</f>
        <v>25.2</v>
      </c>
      <c r="Q79" s="17">
        <f>STOCK[[#This Row],[Ganancia Unitaria]]*STOCK[[#This Row],[Salidas]]</f>
        <v>0</v>
      </c>
      <c r="R79" s="15"/>
      <c r="S79" s="15"/>
      <c r="T79" s="17"/>
      <c r="U79" s="15"/>
      <c r="V79" s="15"/>
    </row>
    <row r="80" ht="15" spans="1:22">
      <c r="A80" s="12" t="s">
        <v>252</v>
      </c>
      <c r="B80" s="12" t="s">
        <v>253</v>
      </c>
      <c r="C80" s="13" t="s">
        <v>254</v>
      </c>
      <c r="D80" s="14" t="s">
        <v>255</v>
      </c>
      <c r="E80" s="12" t="s">
        <v>147</v>
      </c>
      <c r="F80" s="14">
        <v>18</v>
      </c>
      <c r="G80" s="12">
        <v>2</v>
      </c>
      <c r="H80" s="21">
        <f>SUMIFS(VENTAS[Cantidad],VENTAS[Código del producto Vendido],STOCK[[#This Row],[Code]])</f>
        <v>0</v>
      </c>
      <c r="I80" s="14">
        <f>STOCK[[#This Row],[Entradas]]-STOCK[[#This Row],[Salidas]]</f>
        <v>2</v>
      </c>
      <c r="J80" s="24">
        <f>STOCK[[#This Row],[Precio Final]]*10%</f>
        <v>1.8</v>
      </c>
      <c r="K80" s="14">
        <v>9.99</v>
      </c>
      <c r="L80" s="12">
        <v>1.8</v>
      </c>
      <c r="M80" s="27">
        <f>STOCK[[#This Row],[Costo Unitario (USD)]]+STOCK[[#This Row],[Costo Envío (USD)]]+STOCK[[#This Row],[Comisión 10%]]</f>
        <v>13.59</v>
      </c>
      <c r="N80" s="14">
        <f t="shared" si="2"/>
        <v>20.385</v>
      </c>
      <c r="O80" s="14">
        <f t="shared" si="3"/>
        <v>18</v>
      </c>
      <c r="P80" s="14">
        <f>STOCK[[#This Row],[Precio Final]]-STOCK[[#This Row],[Costo total]]</f>
        <v>4.41</v>
      </c>
      <c r="Q80" s="14">
        <f>STOCK[[#This Row],[Ganancia Unitaria]]*STOCK[[#This Row],[Salidas]]</f>
        <v>0</v>
      </c>
      <c r="R80" s="12" t="s">
        <v>239</v>
      </c>
      <c r="S80" s="12"/>
      <c r="T80" s="14">
        <f>STOCK[[#This Row],[Costo total]]*STOCK[[#This Row],[Entradas]]</f>
        <v>27.18</v>
      </c>
      <c r="U80" s="12">
        <f>STOCK[[#This Row],[Stock Actual]]*STOCK[[#This Row],[Costo total]]</f>
        <v>27.18</v>
      </c>
      <c r="V80" s="12"/>
    </row>
    <row r="81" ht="30" spans="1:22">
      <c r="A81" s="15" t="s">
        <v>256</v>
      </c>
      <c r="B81" s="15" t="s">
        <v>257</v>
      </c>
      <c r="C81" s="16" t="s">
        <v>258</v>
      </c>
      <c r="D81" s="17" t="s">
        <v>113</v>
      </c>
      <c r="E81" s="15"/>
      <c r="F81" s="17">
        <v>25</v>
      </c>
      <c r="G81" s="15">
        <v>1</v>
      </c>
      <c r="H81" s="22">
        <f>SUMIFS(VENTAS[Cantidad],VENTAS[Código del producto Vendido],STOCK[[#This Row],[Code]])</f>
        <v>0</v>
      </c>
      <c r="I81" s="17">
        <v>1</v>
      </c>
      <c r="J81" s="25">
        <f>STOCK[[#This Row],[Precio Final]]*10%</f>
        <v>2.5</v>
      </c>
      <c r="K81" s="17">
        <v>15</v>
      </c>
      <c r="L81" s="15">
        <v>2.8</v>
      </c>
      <c r="M81" s="28">
        <f>STOCK[[#This Row],[Costo Unitario (USD)]]+STOCK[[#This Row],[Costo Envío (USD)]]+STOCK[[#This Row],[Comisión 10%]]</f>
        <v>20.3</v>
      </c>
      <c r="N81" s="17">
        <f t="shared" si="2"/>
        <v>30.45</v>
      </c>
      <c r="O81" s="17">
        <f t="shared" si="3"/>
        <v>25</v>
      </c>
      <c r="P81" s="17">
        <f>STOCK[[#This Row],[Precio Final]]-STOCK[[#This Row],[Costo total]]</f>
        <v>4.7</v>
      </c>
      <c r="Q81" s="17">
        <f>STOCK[[#This Row],[Ganancia Unitaria]]*STOCK[[#This Row],[Salidas]]</f>
        <v>0</v>
      </c>
      <c r="R81" s="15"/>
      <c r="S81" s="15"/>
      <c r="T81" s="17"/>
      <c r="U81" s="15"/>
      <c r="V81" s="15"/>
    </row>
    <row r="82" ht="15" spans="1:22">
      <c r="A82" s="12" t="s">
        <v>259</v>
      </c>
      <c r="B82" s="12" t="s">
        <v>253</v>
      </c>
      <c r="C82" s="13" t="s">
        <v>260</v>
      </c>
      <c r="D82" s="14" t="s">
        <v>56</v>
      </c>
      <c r="E82" s="12" t="s">
        <v>147</v>
      </c>
      <c r="F82" s="14">
        <v>20</v>
      </c>
      <c r="G82" s="12">
        <v>2</v>
      </c>
      <c r="H82" s="21">
        <f>SUMIFS(VENTAS[Cantidad],VENTAS[Código del producto Vendido],STOCK[[#This Row],[Code]])</f>
        <v>0</v>
      </c>
      <c r="I82" s="14">
        <f>STOCK[[#This Row],[Entradas]]-STOCK[[#This Row],[Salidas]]</f>
        <v>2</v>
      </c>
      <c r="J82" s="24">
        <f>STOCK[[#This Row],[Precio Final]]*10%</f>
        <v>2</v>
      </c>
      <c r="K82" s="14">
        <v>9.99</v>
      </c>
      <c r="L82" s="12">
        <v>1.8</v>
      </c>
      <c r="M82" s="27">
        <f>STOCK[[#This Row],[Costo Unitario (USD)]]+STOCK[[#This Row],[Costo Envío (USD)]]+STOCK[[#This Row],[Comisión 10%]]</f>
        <v>13.79</v>
      </c>
      <c r="N82" s="14">
        <f t="shared" si="2"/>
        <v>20.685</v>
      </c>
      <c r="O82" s="14">
        <f t="shared" si="3"/>
        <v>20</v>
      </c>
      <c r="P82" s="14">
        <f>STOCK[[#This Row],[Precio Final]]-STOCK[[#This Row],[Costo total]]</f>
        <v>6.21</v>
      </c>
      <c r="Q82" s="14">
        <f>STOCK[[#This Row],[Ganancia Unitaria]]*STOCK[[#This Row],[Salidas]]</f>
        <v>0</v>
      </c>
      <c r="R82" s="12" t="s">
        <v>239</v>
      </c>
      <c r="S82" s="12"/>
      <c r="T82" s="14">
        <f>STOCK[[#This Row],[Costo total]]*STOCK[[#This Row],[Entradas]]</f>
        <v>27.58</v>
      </c>
      <c r="U82" s="12">
        <f>STOCK[[#This Row],[Stock Actual]]*STOCK[[#This Row],[Costo total]]</f>
        <v>27.58</v>
      </c>
      <c r="V82" s="12"/>
    </row>
    <row r="83" ht="30" spans="1:22">
      <c r="A83" s="15" t="s">
        <v>261</v>
      </c>
      <c r="B83" s="15" t="s">
        <v>262</v>
      </c>
      <c r="C83" s="16" t="s">
        <v>263</v>
      </c>
      <c r="D83" s="17" t="s">
        <v>113</v>
      </c>
      <c r="E83" s="15" t="s">
        <v>26</v>
      </c>
      <c r="F83" s="17">
        <v>30</v>
      </c>
      <c r="G83" s="15">
        <v>1</v>
      </c>
      <c r="H83" s="22">
        <f>SUMIFS(VENTAS[Cantidad],VENTAS[Código del producto Vendido],STOCK[[#This Row],[Code]])</f>
        <v>0</v>
      </c>
      <c r="I83" s="17">
        <f>STOCK[[#This Row],[Entradas]]-STOCK[[#This Row],[Salidas]]</f>
        <v>1</v>
      </c>
      <c r="J83" s="25">
        <f>STOCK[[#This Row],[Precio Final]]*10%</f>
        <v>3</v>
      </c>
      <c r="K83" s="17">
        <v>14.82</v>
      </c>
      <c r="L83" s="15">
        <v>0</v>
      </c>
      <c r="M83" s="28">
        <f>STOCK[[#This Row],[Costo Unitario (USD)]]+STOCK[[#This Row],[Costo Envío (USD)]]+STOCK[[#This Row],[Comisión 10%]]</f>
        <v>17.82</v>
      </c>
      <c r="N83" s="17">
        <f t="shared" si="2"/>
        <v>26.73</v>
      </c>
      <c r="O83" s="17">
        <f t="shared" si="3"/>
        <v>30</v>
      </c>
      <c r="P83" s="17">
        <f>STOCK[[#This Row],[Precio Final]]-STOCK[[#This Row],[Costo total]]</f>
        <v>12.18</v>
      </c>
      <c r="Q83" s="17">
        <f>STOCK[[#This Row],[Ganancia Unitaria]]*STOCK[[#This Row],[Salidas]]</f>
        <v>0</v>
      </c>
      <c r="R83" s="15"/>
      <c r="S83" s="15"/>
      <c r="T83" s="17">
        <f>STOCK[[#This Row],[Costo total]]*STOCK[[#This Row],[Entradas]]</f>
        <v>17.82</v>
      </c>
      <c r="U83" s="15">
        <f>STOCK[[#This Row],[Stock Actual]]*STOCK[[#This Row],[Costo total]]</f>
        <v>17.82</v>
      </c>
      <c r="V83" s="15">
        <v>28</v>
      </c>
    </row>
    <row r="84" ht="30" spans="1:22">
      <c r="A84" s="12" t="s">
        <v>264</v>
      </c>
      <c r="B84" s="12" t="s">
        <v>265</v>
      </c>
      <c r="C84" s="13" t="s">
        <v>266</v>
      </c>
      <c r="D84" s="14" t="s">
        <v>34</v>
      </c>
      <c r="E84" s="12" t="s">
        <v>267</v>
      </c>
      <c r="F84" s="14">
        <v>25</v>
      </c>
      <c r="G84" s="12">
        <v>2</v>
      </c>
      <c r="H84" s="21">
        <f>SUMIFS(VENTAS[Cantidad],VENTAS[Código del producto Vendido],STOCK[[#This Row],[Code]])</f>
        <v>0</v>
      </c>
      <c r="I84" s="14">
        <f>STOCK[[#This Row],[Entradas]]-STOCK[[#This Row],[Salidas]]</f>
        <v>2</v>
      </c>
      <c r="J84" s="24">
        <f>STOCK[[#This Row],[Precio Final]]*10%</f>
        <v>2.5</v>
      </c>
      <c r="K84" s="14">
        <v>11.88</v>
      </c>
      <c r="L84" s="12">
        <v>0.6</v>
      </c>
      <c r="M84" s="27">
        <f>STOCK[[#This Row],[Costo Unitario (USD)]]+STOCK[[#This Row],[Costo Envío (USD)]]+STOCK[[#This Row],[Comisión 10%]]</f>
        <v>14.98</v>
      </c>
      <c r="N84" s="14">
        <f t="shared" si="2"/>
        <v>22.47</v>
      </c>
      <c r="O84" s="14">
        <f t="shared" si="3"/>
        <v>25</v>
      </c>
      <c r="P84" s="14">
        <f>STOCK[[#This Row],[Precio Final]]-STOCK[[#This Row],[Costo total]]</f>
        <v>10.02</v>
      </c>
      <c r="Q84" s="14">
        <f>STOCK[[#This Row],[Ganancia Unitaria]]*STOCK[[#This Row],[Salidas]]</f>
        <v>0</v>
      </c>
      <c r="R84" s="12" t="s">
        <v>268</v>
      </c>
      <c r="S84" s="12"/>
      <c r="T84" s="14">
        <f>STOCK[[#This Row],[Costo total]]*STOCK[[#This Row],[Entradas]]</f>
        <v>29.96</v>
      </c>
      <c r="U84" s="12">
        <f>STOCK[[#This Row],[Stock Actual]]*STOCK[[#This Row],[Costo total]]</f>
        <v>29.96</v>
      </c>
      <c r="V84" s="12"/>
    </row>
    <row r="85" ht="15" spans="1:22">
      <c r="A85" s="15" t="s">
        <v>269</v>
      </c>
      <c r="B85" s="15" t="s">
        <v>270</v>
      </c>
      <c r="C85" s="16" t="s">
        <v>271</v>
      </c>
      <c r="D85" s="17" t="s">
        <v>113</v>
      </c>
      <c r="E85" s="15" t="s">
        <v>267</v>
      </c>
      <c r="F85" s="17">
        <v>20</v>
      </c>
      <c r="G85" s="15">
        <v>1</v>
      </c>
      <c r="H85" s="22">
        <f>SUMIFS(VENTAS[Cantidad],VENTAS[Código del producto Vendido],STOCK[[#This Row],[Code]])</f>
        <v>0</v>
      </c>
      <c r="I85" s="17">
        <f>STOCK[[#This Row],[Entradas]]-STOCK[[#This Row],[Salidas]]</f>
        <v>1</v>
      </c>
      <c r="J85" s="25">
        <f>STOCK[[#This Row],[Precio Final]]*10%</f>
        <v>2</v>
      </c>
      <c r="K85" s="17">
        <v>7.78</v>
      </c>
      <c r="L85" s="15">
        <v>0.6</v>
      </c>
      <c r="M85" s="28">
        <f>STOCK[[#This Row],[Costo Unitario (USD)]]+STOCK[[#This Row],[Costo Envío (USD)]]+STOCK[[#This Row],[Comisión 10%]]</f>
        <v>10.38</v>
      </c>
      <c r="N85" s="17">
        <f t="shared" si="2"/>
        <v>15.57</v>
      </c>
      <c r="O85" s="17">
        <f t="shared" si="3"/>
        <v>20</v>
      </c>
      <c r="P85" s="17">
        <f>STOCK[[#This Row],[Precio Final]]-STOCK[[#This Row],[Costo total]]</f>
        <v>9.62</v>
      </c>
      <c r="Q85" s="17">
        <f>STOCK[[#This Row],[Ganancia Unitaria]]*STOCK[[#This Row],[Salidas]]</f>
        <v>0</v>
      </c>
      <c r="R85" s="15" t="s">
        <v>272</v>
      </c>
      <c r="S85" s="15"/>
      <c r="T85" s="17">
        <f>STOCK[[#This Row],[Costo total]]*STOCK[[#This Row],[Entradas]]</f>
        <v>10.38</v>
      </c>
      <c r="U85" s="15">
        <f>STOCK[[#This Row],[Stock Actual]]*STOCK[[#This Row],[Costo total]]</f>
        <v>10.38</v>
      </c>
      <c r="V85" s="15"/>
    </row>
    <row r="86" ht="15" spans="1:22">
      <c r="A86" s="12" t="s">
        <v>273</v>
      </c>
      <c r="B86" s="12" t="s">
        <v>253</v>
      </c>
      <c r="C86" s="13" t="s">
        <v>274</v>
      </c>
      <c r="D86" s="14" t="s">
        <v>255</v>
      </c>
      <c r="E86" s="12" t="s">
        <v>267</v>
      </c>
      <c r="F86" s="14">
        <v>12</v>
      </c>
      <c r="G86" s="12">
        <v>4</v>
      </c>
      <c r="H86" s="21">
        <f>SUMIFS(VENTAS[Cantidad],VENTAS[Código del producto Vendido],STOCK[[#This Row],[Code]])</f>
        <v>0</v>
      </c>
      <c r="I86" s="14">
        <f>STOCK[[#This Row],[Entradas]]-STOCK[[#This Row],[Salidas]]</f>
        <v>4</v>
      </c>
      <c r="J86" s="24">
        <f>STOCK[[#This Row],[Precio Final]]*10%</f>
        <v>1.2</v>
      </c>
      <c r="K86" s="14">
        <v>5.24</v>
      </c>
      <c r="L86" s="12">
        <v>0.6</v>
      </c>
      <c r="M86" s="27">
        <f>STOCK[[#This Row],[Costo Unitario (USD)]]+STOCK[[#This Row],[Costo Envío (USD)]]+STOCK[[#This Row],[Comisión 10%]]</f>
        <v>7.04</v>
      </c>
      <c r="N86" s="14">
        <f t="shared" si="2"/>
        <v>10.56</v>
      </c>
      <c r="O86" s="14">
        <f t="shared" si="3"/>
        <v>12</v>
      </c>
      <c r="P86" s="14">
        <f>STOCK[[#This Row],[Precio Final]]-STOCK[[#This Row],[Costo total]]</f>
        <v>4.96</v>
      </c>
      <c r="Q86" s="14">
        <f>STOCK[[#This Row],[Ganancia Unitaria]]*STOCK[[#This Row],[Salidas]]</f>
        <v>0</v>
      </c>
      <c r="R86" s="12" t="s">
        <v>275</v>
      </c>
      <c r="S86" s="12"/>
      <c r="T86" s="14">
        <f>STOCK[[#This Row],[Costo total]]*STOCK[[#This Row],[Entradas]]</f>
        <v>28.16</v>
      </c>
      <c r="U86" s="12">
        <f>STOCK[[#This Row],[Stock Actual]]*STOCK[[#This Row],[Costo total]]</f>
        <v>28.16</v>
      </c>
      <c r="V86" s="12"/>
    </row>
    <row r="87" ht="15" spans="1:22">
      <c r="A87" s="15" t="s">
        <v>276</v>
      </c>
      <c r="B87" s="15" t="s">
        <v>277</v>
      </c>
      <c r="C87" s="16" t="s">
        <v>278</v>
      </c>
      <c r="D87" s="17" t="s">
        <v>42</v>
      </c>
      <c r="E87" s="15"/>
      <c r="F87" s="17">
        <v>25</v>
      </c>
      <c r="G87" s="15">
        <v>1</v>
      </c>
      <c r="H87" s="22">
        <f>SUMIFS(VENTAS[Cantidad],VENTAS[Código del producto Vendido],STOCK[[#This Row],[Code]])</f>
        <v>0</v>
      </c>
      <c r="I87" s="17">
        <f>STOCK[[#This Row],[Entradas]]-STOCK[[#This Row],[Salidas]]</f>
        <v>1</v>
      </c>
      <c r="J87" s="25">
        <f>STOCK[[#This Row],[Precio Final]]*10%</f>
        <v>2.5</v>
      </c>
      <c r="K87" s="17">
        <v>11.05</v>
      </c>
      <c r="L87" s="15">
        <v>0</v>
      </c>
      <c r="M87" s="28">
        <f>STOCK[[#This Row],[Costo Unitario (USD)]]+STOCK[[#This Row],[Costo Envío (USD)]]+STOCK[[#This Row],[Comisión 10%]]</f>
        <v>13.55</v>
      </c>
      <c r="N87" s="17">
        <f t="shared" si="2"/>
        <v>20.325</v>
      </c>
      <c r="O87" s="17">
        <f t="shared" si="3"/>
        <v>25</v>
      </c>
      <c r="P87" s="17">
        <f>STOCK[[#This Row],[Precio Final]]-STOCK[[#This Row],[Costo total]]</f>
        <v>11.45</v>
      </c>
      <c r="Q87" s="17">
        <f>STOCK[[#This Row],[Ganancia Unitaria]]*STOCK[[#This Row],[Salidas]]</f>
        <v>0</v>
      </c>
      <c r="R87" s="15" t="s">
        <v>279</v>
      </c>
      <c r="S87" s="15"/>
      <c r="T87" s="17">
        <f>STOCK[[#This Row],[Costo total]]*STOCK[[#This Row],[Entradas]]</f>
        <v>13.55</v>
      </c>
      <c r="U87" s="15">
        <f>STOCK[[#This Row],[Stock Actual]]*STOCK[[#This Row],[Costo total]]</f>
        <v>13.55</v>
      </c>
      <c r="V87" s="15"/>
    </row>
    <row r="88" ht="15" spans="1:22">
      <c r="A88" s="12" t="s">
        <v>280</v>
      </c>
      <c r="B88" s="12" t="s">
        <v>277</v>
      </c>
      <c r="C88" s="13" t="s">
        <v>281</v>
      </c>
      <c r="D88" s="14" t="s">
        <v>42</v>
      </c>
      <c r="E88" s="12" t="s">
        <v>267</v>
      </c>
      <c r="F88" s="14">
        <v>15</v>
      </c>
      <c r="G88" s="12">
        <v>2</v>
      </c>
      <c r="H88" s="21">
        <f>SUMIFS(VENTAS[Cantidad],VENTAS[Código del producto Vendido],STOCK[[#This Row],[Code]])</f>
        <v>0</v>
      </c>
      <c r="I88" s="14">
        <f>STOCK[[#This Row],[Entradas]]-STOCK[[#This Row],[Salidas]]</f>
        <v>2</v>
      </c>
      <c r="J88" s="24">
        <f>STOCK[[#This Row],[Precio Final]]*10%</f>
        <v>1.5</v>
      </c>
      <c r="K88" s="14">
        <v>4.09</v>
      </c>
      <c r="L88" s="12">
        <v>0.6</v>
      </c>
      <c r="M88" s="27">
        <f>STOCK[[#This Row],[Costo Unitario (USD)]]+STOCK[[#This Row],[Costo Envío (USD)]]+STOCK[[#This Row],[Comisión 10%]]</f>
        <v>6.19</v>
      </c>
      <c r="N88" s="14">
        <f t="shared" si="2"/>
        <v>9.285</v>
      </c>
      <c r="O88" s="14">
        <f t="shared" si="3"/>
        <v>15</v>
      </c>
      <c r="P88" s="14">
        <f>STOCK[[#This Row],[Precio Final]]-STOCK[[#This Row],[Costo total]]</f>
        <v>8.81</v>
      </c>
      <c r="Q88" s="14">
        <f>STOCK[[#This Row],[Ganancia Unitaria]]*STOCK[[#This Row],[Salidas]]</f>
        <v>0</v>
      </c>
      <c r="R88" s="12" t="s">
        <v>282</v>
      </c>
      <c r="S88" s="12"/>
      <c r="T88" s="14">
        <f>STOCK[[#This Row],[Costo total]]*STOCK[[#This Row],[Entradas]]</f>
        <v>12.38</v>
      </c>
      <c r="U88" s="12">
        <f>STOCK[[#This Row],[Stock Actual]]*STOCK[[#This Row],[Costo total]]</f>
        <v>12.38</v>
      </c>
      <c r="V88" s="12"/>
    </row>
    <row r="89" ht="30" spans="1:22">
      <c r="A89" s="15" t="s">
        <v>283</v>
      </c>
      <c r="B89" s="15" t="s">
        <v>253</v>
      </c>
      <c r="C89" s="16" t="s">
        <v>284</v>
      </c>
      <c r="D89" s="17" t="s">
        <v>132</v>
      </c>
      <c r="E89" s="15" t="s">
        <v>267</v>
      </c>
      <c r="F89" s="17">
        <v>15</v>
      </c>
      <c r="G89" s="15">
        <v>3</v>
      </c>
      <c r="H89" s="22">
        <f>SUMIFS(VENTAS[Cantidad],VENTAS[Código del producto Vendido],STOCK[[#This Row],[Code]])</f>
        <v>0</v>
      </c>
      <c r="I89" s="17">
        <f>STOCK[[#This Row],[Entradas]]-STOCK[[#This Row],[Salidas]]</f>
        <v>3</v>
      </c>
      <c r="J89" s="25">
        <f>STOCK[[#This Row],[Precio Final]]*10%</f>
        <v>1.5</v>
      </c>
      <c r="K89" s="17">
        <v>6.29</v>
      </c>
      <c r="L89" s="15">
        <v>0.6</v>
      </c>
      <c r="M89" s="28">
        <f>STOCK[[#This Row],[Costo Unitario (USD)]]+STOCK[[#This Row],[Costo Envío (USD)]]+STOCK[[#This Row],[Comisión 10%]]</f>
        <v>8.39</v>
      </c>
      <c r="N89" s="17">
        <f t="shared" si="2"/>
        <v>12.585</v>
      </c>
      <c r="O89" s="17">
        <f t="shared" si="3"/>
        <v>15</v>
      </c>
      <c r="P89" s="17">
        <f>STOCK[[#This Row],[Precio Final]]-STOCK[[#This Row],[Costo total]]</f>
        <v>6.61</v>
      </c>
      <c r="Q89" s="17">
        <f>STOCK[[#This Row],[Ganancia Unitaria]]*STOCK[[#This Row],[Salidas]]</f>
        <v>0</v>
      </c>
      <c r="R89" s="15" t="s">
        <v>285</v>
      </c>
      <c r="S89" s="15"/>
      <c r="T89" s="17">
        <f>STOCK[[#This Row],[Costo total]]*STOCK[[#This Row],[Entradas]]</f>
        <v>25.17</v>
      </c>
      <c r="U89" s="15">
        <f>STOCK[[#This Row],[Stock Actual]]*STOCK[[#This Row],[Costo total]]</f>
        <v>25.17</v>
      </c>
      <c r="V89" s="15"/>
    </row>
    <row r="90" ht="30" spans="1:22">
      <c r="A90" s="12" t="s">
        <v>286</v>
      </c>
      <c r="B90" s="12" t="s">
        <v>253</v>
      </c>
      <c r="C90" s="13" t="s">
        <v>287</v>
      </c>
      <c r="D90" s="14" t="s">
        <v>132</v>
      </c>
      <c r="E90" s="12" t="s">
        <v>267</v>
      </c>
      <c r="F90" s="14">
        <v>15</v>
      </c>
      <c r="G90" s="12">
        <v>3</v>
      </c>
      <c r="H90" s="21">
        <f>SUMIFS(VENTAS[Cantidad],VENTAS[Código del producto Vendido],STOCK[[#This Row],[Code]])</f>
        <v>0</v>
      </c>
      <c r="I90" s="14">
        <f>STOCK[[#This Row],[Entradas]]-STOCK[[#This Row],[Salidas]]</f>
        <v>3</v>
      </c>
      <c r="J90" s="24">
        <f>STOCK[[#This Row],[Precio Final]]*10%</f>
        <v>1.5</v>
      </c>
      <c r="K90" s="14">
        <v>6.29</v>
      </c>
      <c r="L90" s="12">
        <v>0.6</v>
      </c>
      <c r="M90" s="27">
        <f>STOCK[[#This Row],[Costo Unitario (USD)]]+STOCK[[#This Row],[Costo Envío (USD)]]+STOCK[[#This Row],[Comisión 10%]]</f>
        <v>8.39</v>
      </c>
      <c r="N90" s="14">
        <f t="shared" si="2"/>
        <v>12.585</v>
      </c>
      <c r="O90" s="14">
        <f t="shared" si="3"/>
        <v>15</v>
      </c>
      <c r="P90" s="14">
        <f>STOCK[[#This Row],[Precio Final]]-STOCK[[#This Row],[Costo total]]</f>
        <v>6.61</v>
      </c>
      <c r="Q90" s="14">
        <f>STOCK[[#This Row],[Ganancia Unitaria]]*STOCK[[#This Row],[Salidas]]</f>
        <v>0</v>
      </c>
      <c r="R90" s="12" t="s">
        <v>288</v>
      </c>
      <c r="S90" s="12"/>
      <c r="T90" s="14">
        <f>STOCK[[#This Row],[Costo total]]*STOCK[[#This Row],[Entradas]]</f>
        <v>25.17</v>
      </c>
      <c r="U90" s="12">
        <f>STOCK[[#This Row],[Stock Actual]]*STOCK[[#This Row],[Costo total]]</f>
        <v>25.17</v>
      </c>
      <c r="V90" s="12"/>
    </row>
    <row r="91" ht="30" spans="1:22">
      <c r="A91" s="15" t="s">
        <v>289</v>
      </c>
      <c r="B91" s="15" t="s">
        <v>290</v>
      </c>
      <c r="C91" s="16" t="s">
        <v>291</v>
      </c>
      <c r="D91" s="17" t="s">
        <v>42</v>
      </c>
      <c r="E91" s="15" t="s">
        <v>267</v>
      </c>
      <c r="F91" s="17">
        <v>20</v>
      </c>
      <c r="G91" s="15">
        <v>1</v>
      </c>
      <c r="H91" s="22">
        <f>SUMIFS(VENTAS[Cantidad],VENTAS[Código del producto Vendido],STOCK[[#This Row],[Code]])</f>
        <v>0</v>
      </c>
      <c r="I91" s="17">
        <f>STOCK[[#This Row],[Entradas]]-STOCK[[#This Row],[Salidas]]</f>
        <v>1</v>
      </c>
      <c r="J91" s="25">
        <f>STOCK[[#This Row],[Precio Final]]*10%</f>
        <v>2</v>
      </c>
      <c r="K91" s="17">
        <v>11.48</v>
      </c>
      <c r="L91" s="15">
        <v>0.6</v>
      </c>
      <c r="M91" s="28">
        <f>STOCK[[#This Row],[Costo Unitario (USD)]]+STOCK[[#This Row],[Costo Envío (USD)]]+STOCK[[#This Row],[Comisión 10%]]</f>
        <v>14.08</v>
      </c>
      <c r="N91" s="17">
        <f t="shared" si="2"/>
        <v>21.12</v>
      </c>
      <c r="O91" s="17">
        <f t="shared" si="3"/>
        <v>20</v>
      </c>
      <c r="P91" s="17">
        <f>STOCK[[#This Row],[Precio Final]]-STOCK[[#This Row],[Costo total]]</f>
        <v>5.92</v>
      </c>
      <c r="Q91" s="17">
        <f>STOCK[[#This Row],[Ganancia Unitaria]]*STOCK[[#This Row],[Salidas]]</f>
        <v>0</v>
      </c>
      <c r="R91" s="15" t="s">
        <v>292</v>
      </c>
      <c r="S91" s="15"/>
      <c r="T91" s="17">
        <f>STOCK[[#This Row],[Costo total]]*STOCK[[#This Row],[Entradas]]</f>
        <v>14.08</v>
      </c>
      <c r="U91" s="15">
        <f>STOCK[[#This Row],[Stock Actual]]*STOCK[[#This Row],[Costo total]]</f>
        <v>14.08</v>
      </c>
      <c r="V91" s="15"/>
    </row>
    <row r="92" ht="30" spans="1:22">
      <c r="A92" s="12" t="s">
        <v>293</v>
      </c>
      <c r="B92" s="12" t="s">
        <v>270</v>
      </c>
      <c r="C92" s="13" t="s">
        <v>294</v>
      </c>
      <c r="D92" s="14" t="s">
        <v>113</v>
      </c>
      <c r="E92" s="12" t="s">
        <v>267</v>
      </c>
      <c r="F92" s="14">
        <v>18</v>
      </c>
      <c r="G92" s="12">
        <v>1</v>
      </c>
      <c r="H92" s="21">
        <f>SUMIFS(VENTAS[Cantidad],VENTAS[Código del producto Vendido],STOCK[[#This Row],[Code]])</f>
        <v>0</v>
      </c>
      <c r="I92" s="14">
        <f>STOCK[[#This Row],[Entradas]]-STOCK[[#This Row],[Salidas]]</f>
        <v>1</v>
      </c>
      <c r="J92" s="24">
        <f>STOCK[[#This Row],[Precio Final]]*10%</f>
        <v>1.8</v>
      </c>
      <c r="K92" s="14">
        <v>9.599375</v>
      </c>
      <c r="L92" s="12">
        <v>1.41</v>
      </c>
      <c r="M92" s="27">
        <f>STOCK[[#This Row],[Costo Unitario (USD)]]+STOCK[[#This Row],[Costo Envío (USD)]]+STOCK[[#This Row],[Comisión 10%]]</f>
        <v>12.809375</v>
      </c>
      <c r="N92" s="14">
        <f t="shared" si="2"/>
        <v>19.2140625</v>
      </c>
      <c r="O92" s="14">
        <f t="shared" si="3"/>
        <v>18</v>
      </c>
      <c r="P92" s="14">
        <f>STOCK[[#This Row],[Precio Final]]-STOCK[[#This Row],[Costo total]]</f>
        <v>5.190625</v>
      </c>
      <c r="Q92" s="14">
        <f>STOCK[[#This Row],[Ganancia Unitaria]]*STOCK[[#This Row],[Salidas]]</f>
        <v>0</v>
      </c>
      <c r="R92" s="12" t="s">
        <v>295</v>
      </c>
      <c r="S92" s="12"/>
      <c r="T92" s="14">
        <f>STOCK[[#This Row],[Costo total]]*STOCK[[#This Row],[Entradas]]</f>
        <v>12.809375</v>
      </c>
      <c r="U92" s="12">
        <f>STOCK[[#This Row],[Stock Actual]]*STOCK[[#This Row],[Costo total]]</f>
        <v>12.809375</v>
      </c>
      <c r="V92" s="12"/>
    </row>
    <row r="93" ht="30" spans="1:22">
      <c r="A93" s="15" t="s">
        <v>296</v>
      </c>
      <c r="B93" s="15" t="s">
        <v>297</v>
      </c>
      <c r="C93" s="16" t="s">
        <v>294</v>
      </c>
      <c r="D93" s="17" t="s">
        <v>34</v>
      </c>
      <c r="E93" s="15" t="s">
        <v>267</v>
      </c>
      <c r="F93" s="17">
        <v>18</v>
      </c>
      <c r="G93" s="15">
        <v>1</v>
      </c>
      <c r="H93" s="22">
        <f>SUMIFS(VENTAS[Cantidad],VENTAS[Código del producto Vendido],STOCK[[#This Row],[Code]])</f>
        <v>0</v>
      </c>
      <c r="I93" s="17">
        <f>STOCK[[#This Row],[Entradas]]-STOCK[[#This Row],[Salidas]]</f>
        <v>1</v>
      </c>
      <c r="J93" s="25">
        <f>STOCK[[#This Row],[Precio Final]]*10%</f>
        <v>1.8</v>
      </c>
      <c r="K93" s="17">
        <v>9.599375</v>
      </c>
      <c r="L93" s="15">
        <v>1.41</v>
      </c>
      <c r="M93" s="28">
        <f>STOCK[[#This Row],[Costo Unitario (USD)]]+STOCK[[#This Row],[Costo Envío (USD)]]+STOCK[[#This Row],[Comisión 10%]]</f>
        <v>12.809375</v>
      </c>
      <c r="N93" s="17">
        <f t="shared" si="2"/>
        <v>19.2140625</v>
      </c>
      <c r="O93" s="17">
        <f t="shared" si="3"/>
        <v>18</v>
      </c>
      <c r="P93" s="17">
        <f>STOCK[[#This Row],[Precio Final]]-STOCK[[#This Row],[Costo total]]</f>
        <v>5.190625</v>
      </c>
      <c r="Q93" s="17">
        <f>STOCK[[#This Row],[Ganancia Unitaria]]*STOCK[[#This Row],[Salidas]]</f>
        <v>0</v>
      </c>
      <c r="R93" s="15" t="s">
        <v>298</v>
      </c>
      <c r="S93" s="15"/>
      <c r="T93" s="17">
        <f>STOCK[[#This Row],[Costo total]]*STOCK[[#This Row],[Entradas]]</f>
        <v>12.809375</v>
      </c>
      <c r="U93" s="15">
        <f>STOCK[[#This Row],[Stock Actual]]*STOCK[[#This Row],[Costo total]]</f>
        <v>12.809375</v>
      </c>
      <c r="V93" s="15"/>
    </row>
    <row r="94" ht="15" spans="1:22">
      <c r="A94" s="12" t="s">
        <v>299</v>
      </c>
      <c r="B94" s="12" t="s">
        <v>270</v>
      </c>
      <c r="C94" s="13" t="s">
        <v>300</v>
      </c>
      <c r="D94" s="14" t="s">
        <v>113</v>
      </c>
      <c r="E94" s="12" t="s">
        <v>267</v>
      </c>
      <c r="F94" s="14">
        <v>18</v>
      </c>
      <c r="G94" s="12">
        <v>2</v>
      </c>
      <c r="H94" s="21">
        <f>SUMIFS(VENTAS[Cantidad],VENTAS[Código del producto Vendido],STOCK[[#This Row],[Code]])</f>
        <v>0</v>
      </c>
      <c r="I94" s="14">
        <f>STOCK[[#This Row],[Entradas]]-STOCK[[#This Row],[Salidas]]</f>
        <v>2</v>
      </c>
      <c r="J94" s="24">
        <f>STOCK[[#This Row],[Precio Final]]*10%</f>
        <v>1.8</v>
      </c>
      <c r="K94" s="14">
        <v>7.024375</v>
      </c>
      <c r="L94" s="12">
        <v>1.41</v>
      </c>
      <c r="M94" s="27">
        <f>STOCK[[#This Row],[Costo Unitario (USD)]]+STOCK[[#This Row],[Costo Envío (USD)]]+STOCK[[#This Row],[Comisión 10%]]</f>
        <v>10.234375</v>
      </c>
      <c r="N94" s="14">
        <f t="shared" si="2"/>
        <v>15.3515625</v>
      </c>
      <c r="O94" s="14">
        <f t="shared" si="3"/>
        <v>18</v>
      </c>
      <c r="P94" s="14">
        <f>STOCK[[#This Row],[Precio Final]]-STOCK[[#This Row],[Costo total]]</f>
        <v>7.765625</v>
      </c>
      <c r="Q94" s="14">
        <f>STOCK[[#This Row],[Ganancia Unitaria]]*STOCK[[#This Row],[Salidas]]</f>
        <v>0</v>
      </c>
      <c r="R94" s="12" t="s">
        <v>301</v>
      </c>
      <c r="S94" s="12"/>
      <c r="T94" s="14">
        <f>STOCK[[#This Row],[Costo total]]*STOCK[[#This Row],[Entradas]]</f>
        <v>20.46875</v>
      </c>
      <c r="U94" s="12">
        <f>STOCK[[#This Row],[Stock Actual]]*STOCK[[#This Row],[Costo total]]</f>
        <v>20.46875</v>
      </c>
      <c r="V94" s="12"/>
    </row>
    <row r="95" ht="15" spans="1:22">
      <c r="A95" s="15" t="s">
        <v>302</v>
      </c>
      <c r="B95" s="15" t="s">
        <v>277</v>
      </c>
      <c r="C95" s="16" t="s">
        <v>300</v>
      </c>
      <c r="D95" s="17" t="s">
        <v>42</v>
      </c>
      <c r="E95" s="15" t="s">
        <v>267</v>
      </c>
      <c r="F95" s="17">
        <v>18</v>
      </c>
      <c r="G95" s="15">
        <v>2</v>
      </c>
      <c r="H95" s="22">
        <f>SUMIFS(VENTAS[Cantidad],VENTAS[Código del producto Vendido],STOCK[[#This Row],[Code]])</f>
        <v>0</v>
      </c>
      <c r="I95" s="17">
        <f>STOCK[[#This Row],[Entradas]]-STOCK[[#This Row],[Salidas]]</f>
        <v>2</v>
      </c>
      <c r="J95" s="25">
        <f>STOCK[[#This Row],[Precio Final]]*10%</f>
        <v>1.8</v>
      </c>
      <c r="K95" s="17">
        <v>7.024375</v>
      </c>
      <c r="L95" s="15">
        <v>1.41</v>
      </c>
      <c r="M95" s="28">
        <f>STOCK[[#This Row],[Costo Unitario (USD)]]+STOCK[[#This Row],[Costo Envío (USD)]]+STOCK[[#This Row],[Comisión 10%]]</f>
        <v>10.234375</v>
      </c>
      <c r="N95" s="17">
        <f t="shared" si="2"/>
        <v>15.3515625</v>
      </c>
      <c r="O95" s="17">
        <f t="shared" si="3"/>
        <v>18</v>
      </c>
      <c r="P95" s="17">
        <f>STOCK[[#This Row],[Precio Final]]-STOCK[[#This Row],[Costo total]]</f>
        <v>7.765625</v>
      </c>
      <c r="Q95" s="17">
        <f>STOCK[[#This Row],[Ganancia Unitaria]]*STOCK[[#This Row],[Salidas]]</f>
        <v>0</v>
      </c>
      <c r="R95" s="15" t="s">
        <v>303</v>
      </c>
      <c r="S95" s="15"/>
      <c r="T95" s="17">
        <f>STOCK[[#This Row],[Costo total]]*STOCK[[#This Row],[Entradas]]</f>
        <v>20.46875</v>
      </c>
      <c r="U95" s="15">
        <f>STOCK[[#This Row],[Stock Actual]]*STOCK[[#This Row],[Costo total]]</f>
        <v>20.46875</v>
      </c>
      <c r="V95" s="15"/>
    </row>
    <row r="96" ht="30" spans="1:22">
      <c r="A96" s="12" t="s">
        <v>304</v>
      </c>
      <c r="B96" s="12" t="s">
        <v>270</v>
      </c>
      <c r="C96" s="13" t="s">
        <v>305</v>
      </c>
      <c r="D96" s="14" t="s">
        <v>113</v>
      </c>
      <c r="E96" s="12" t="s">
        <v>267</v>
      </c>
      <c r="F96" s="14">
        <v>28</v>
      </c>
      <c r="G96" s="12">
        <v>1</v>
      </c>
      <c r="H96" s="21">
        <f>SUMIFS(VENTAS[Cantidad],VENTAS[Código del producto Vendido],STOCK[[#This Row],[Code]])</f>
        <v>0</v>
      </c>
      <c r="I96" s="14">
        <f>STOCK[[#This Row],[Entradas]]-STOCK[[#This Row],[Salidas]]</f>
        <v>1</v>
      </c>
      <c r="J96" s="24">
        <f>STOCK[[#This Row],[Precio Final]]*10%</f>
        <v>2.8</v>
      </c>
      <c r="K96" s="14">
        <v>16.255625</v>
      </c>
      <c r="L96" s="12">
        <v>1.41</v>
      </c>
      <c r="M96" s="27">
        <f>STOCK[[#This Row],[Costo Unitario (USD)]]+STOCK[[#This Row],[Costo Envío (USD)]]+STOCK[[#This Row],[Comisión 10%]]</f>
        <v>20.465625</v>
      </c>
      <c r="N96" s="14">
        <f t="shared" si="2"/>
        <v>30.6984375</v>
      </c>
      <c r="O96" s="14">
        <f t="shared" si="3"/>
        <v>28</v>
      </c>
      <c r="P96" s="14">
        <f>STOCK[[#This Row],[Precio Final]]-STOCK[[#This Row],[Costo total]]</f>
        <v>7.534375</v>
      </c>
      <c r="Q96" s="14">
        <f>STOCK[[#This Row],[Ganancia Unitaria]]*STOCK[[#This Row],[Salidas]]</f>
        <v>0</v>
      </c>
      <c r="R96" s="12" t="s">
        <v>306</v>
      </c>
      <c r="S96" s="12"/>
      <c r="T96" s="14">
        <f>STOCK[[#This Row],[Costo total]]*STOCK[[#This Row],[Entradas]]</f>
        <v>20.465625</v>
      </c>
      <c r="U96" s="12">
        <f>STOCK[[#This Row],[Stock Actual]]*STOCK[[#This Row],[Costo total]]</f>
        <v>20.465625</v>
      </c>
      <c r="V96" s="12"/>
    </row>
    <row r="97" ht="30" spans="1:22">
      <c r="A97" s="15" t="s">
        <v>307</v>
      </c>
      <c r="B97" s="15" t="s">
        <v>277</v>
      </c>
      <c r="C97" s="16" t="s">
        <v>305</v>
      </c>
      <c r="D97" s="17" t="s">
        <v>42</v>
      </c>
      <c r="E97" s="15" t="s">
        <v>267</v>
      </c>
      <c r="F97" s="17">
        <v>28</v>
      </c>
      <c r="G97" s="15">
        <v>1</v>
      </c>
      <c r="H97" s="22">
        <f>SUMIFS(VENTAS[Cantidad],VENTAS[Código del producto Vendido],STOCK[[#This Row],[Code]])</f>
        <v>0</v>
      </c>
      <c r="I97" s="17">
        <f>STOCK[[#This Row],[Entradas]]-STOCK[[#This Row],[Salidas]]</f>
        <v>1</v>
      </c>
      <c r="J97" s="25">
        <f>STOCK[[#This Row],[Precio Final]]*10%</f>
        <v>2.8</v>
      </c>
      <c r="K97" s="17">
        <v>16.255625</v>
      </c>
      <c r="L97" s="15">
        <v>1.41</v>
      </c>
      <c r="M97" s="28">
        <f>STOCK[[#This Row],[Costo Unitario (USD)]]+STOCK[[#This Row],[Costo Envío (USD)]]+STOCK[[#This Row],[Comisión 10%]]</f>
        <v>20.465625</v>
      </c>
      <c r="N97" s="17">
        <f t="shared" si="2"/>
        <v>30.6984375</v>
      </c>
      <c r="O97" s="17">
        <f t="shared" si="3"/>
        <v>28</v>
      </c>
      <c r="P97" s="17">
        <f>STOCK[[#This Row],[Precio Final]]-STOCK[[#This Row],[Costo total]]</f>
        <v>7.534375</v>
      </c>
      <c r="Q97" s="17">
        <f>STOCK[[#This Row],[Ganancia Unitaria]]*STOCK[[#This Row],[Salidas]]</f>
        <v>0</v>
      </c>
      <c r="R97" s="15" t="s">
        <v>308</v>
      </c>
      <c r="S97" s="15"/>
      <c r="T97" s="17">
        <f>STOCK[[#This Row],[Costo total]]*STOCK[[#This Row],[Entradas]]</f>
        <v>20.465625</v>
      </c>
      <c r="U97" s="15">
        <f>STOCK[[#This Row],[Stock Actual]]*STOCK[[#This Row],[Costo total]]</f>
        <v>20.465625</v>
      </c>
      <c r="V97" s="15"/>
    </row>
    <row r="98" ht="30" spans="1:22">
      <c r="A98" s="12" t="s">
        <v>309</v>
      </c>
      <c r="B98" s="12" t="s">
        <v>310</v>
      </c>
      <c r="C98" s="13" t="s">
        <v>311</v>
      </c>
      <c r="D98" s="14" t="s">
        <v>56</v>
      </c>
      <c r="E98" s="12" t="s">
        <v>267</v>
      </c>
      <c r="F98" s="14">
        <v>10</v>
      </c>
      <c r="G98" s="12">
        <v>2</v>
      </c>
      <c r="H98" s="21">
        <f>SUMIFS(VENTAS[Cantidad],VENTAS[Código del producto Vendido],STOCK[[#This Row],[Code]])</f>
        <v>0</v>
      </c>
      <c r="I98" s="14">
        <v>2</v>
      </c>
      <c r="J98" s="24">
        <f>STOCK[[#This Row],[Precio Final]]*10%</f>
        <v>1</v>
      </c>
      <c r="K98" s="14">
        <v>4.47125</v>
      </c>
      <c r="L98" s="12">
        <v>1.41</v>
      </c>
      <c r="M98" s="27">
        <f>STOCK[[#This Row],[Costo Unitario (USD)]]+STOCK[[#This Row],[Costo Envío (USD)]]+STOCK[[#This Row],[Comisión 10%]]</f>
        <v>6.88125</v>
      </c>
      <c r="N98" s="14">
        <f t="shared" si="2"/>
        <v>10.321875</v>
      </c>
      <c r="O98" s="14">
        <f t="shared" si="3"/>
        <v>10</v>
      </c>
      <c r="P98" s="14">
        <f>STOCK[[#This Row],[Precio Final]]-STOCK[[#This Row],[Costo total]]</f>
        <v>3.11875</v>
      </c>
      <c r="Q98" s="14">
        <f>STOCK[[#This Row],[Ganancia Unitaria]]*STOCK[[#This Row],[Salidas]]</f>
        <v>0</v>
      </c>
      <c r="R98" s="12" t="s">
        <v>312</v>
      </c>
      <c r="S98" s="12"/>
      <c r="T98" s="14">
        <f>STOCK[[#This Row],[Costo total]]*STOCK[[#This Row],[Entradas]]</f>
        <v>13.7625</v>
      </c>
      <c r="U98" s="12">
        <f>STOCK[[#This Row],[Stock Actual]]*STOCK[[#This Row],[Costo total]]</f>
        <v>13.7625</v>
      </c>
      <c r="V98" s="12"/>
    </row>
    <row r="99" ht="30" spans="1:22">
      <c r="A99" s="15" t="s">
        <v>313</v>
      </c>
      <c r="B99" s="15" t="s">
        <v>179</v>
      </c>
      <c r="C99" s="16" t="s">
        <v>314</v>
      </c>
      <c r="D99" s="17" t="s">
        <v>113</v>
      </c>
      <c r="E99" s="15" t="s">
        <v>315</v>
      </c>
      <c r="F99" s="17">
        <v>35</v>
      </c>
      <c r="G99" s="15">
        <v>1</v>
      </c>
      <c r="H99" s="22">
        <f>SUMIFS(VENTAS[Cantidad],VENTAS[Código del producto Vendido],STOCK[[#This Row],[Code]])</f>
        <v>0</v>
      </c>
      <c r="I99" s="17">
        <f>STOCK[[#This Row],[Entradas]]-STOCK[[#This Row],[Salidas]]</f>
        <v>1</v>
      </c>
      <c r="J99" s="25">
        <f>STOCK[[#This Row],[Precio Final]]*10%</f>
        <v>3.5</v>
      </c>
      <c r="K99" s="17">
        <v>15.2820211515864</v>
      </c>
      <c r="L99" s="15">
        <v>1.97</v>
      </c>
      <c r="M99" s="28">
        <f>STOCK[[#This Row],[Costo Unitario (USD)]]+STOCK[[#This Row],[Costo Envío (USD)]]+STOCK[[#This Row],[Comisión 10%]]</f>
        <v>20.7520211515864</v>
      </c>
      <c r="N99" s="17">
        <f t="shared" si="2"/>
        <v>31.1280317273796</v>
      </c>
      <c r="O99" s="17">
        <f t="shared" si="3"/>
        <v>35</v>
      </c>
      <c r="P99" s="17">
        <f>STOCK[[#This Row],[Precio Final]]-STOCK[[#This Row],[Costo total]]</f>
        <v>14.2479788484136</v>
      </c>
      <c r="Q99" s="17">
        <f>STOCK[[#This Row],[Ganancia Unitaria]]*STOCK[[#This Row],[Salidas]]</f>
        <v>0</v>
      </c>
      <c r="R99" s="15" t="s">
        <v>316</v>
      </c>
      <c r="S99" s="15"/>
      <c r="T99" s="17">
        <f>STOCK[[#This Row],[Costo total]]*STOCK[[#This Row],[Entradas]]</f>
        <v>20.7520211515864</v>
      </c>
      <c r="U99" s="15">
        <f>STOCK[[#This Row],[Stock Actual]]*STOCK[[#This Row],[Costo total]]</f>
        <v>20.7520211515864</v>
      </c>
      <c r="V99" s="15"/>
    </row>
    <row r="100" ht="30" spans="1:22">
      <c r="A100" s="12" t="s">
        <v>317</v>
      </c>
      <c r="B100" s="12" t="s">
        <v>99</v>
      </c>
      <c r="C100" s="13" t="s">
        <v>318</v>
      </c>
      <c r="D100" s="14" t="s">
        <v>113</v>
      </c>
      <c r="E100" s="12" t="s">
        <v>315</v>
      </c>
      <c r="F100" s="14">
        <v>25</v>
      </c>
      <c r="G100" s="12">
        <v>3</v>
      </c>
      <c r="H100" s="21">
        <f>SUMIFS(VENTAS[Cantidad],VENTAS[Código del producto Vendido],STOCK[[#This Row],[Code]])</f>
        <v>0</v>
      </c>
      <c r="I100" s="14">
        <f>STOCK[[#This Row],[Entradas]]-STOCK[[#This Row],[Salidas]]</f>
        <v>3</v>
      </c>
      <c r="J100" s="24">
        <f>STOCK[[#This Row],[Precio Final]]*10%</f>
        <v>2.5</v>
      </c>
      <c r="K100" s="14">
        <v>15.8108108108108</v>
      </c>
      <c r="L100" s="12">
        <v>1.97</v>
      </c>
      <c r="M100" s="27">
        <f>STOCK[[#This Row],[Costo Unitario (USD)]]+STOCK[[#This Row],[Costo Envío (USD)]]+STOCK[[#This Row],[Comisión 10%]]</f>
        <v>20.2808108108108</v>
      </c>
      <c r="N100" s="14">
        <f t="shared" si="2"/>
        <v>30.4212162162162</v>
      </c>
      <c r="O100" s="14">
        <f t="shared" si="3"/>
        <v>25</v>
      </c>
      <c r="P100" s="14">
        <f>STOCK[[#This Row],[Precio Final]]-STOCK[[#This Row],[Costo total]]</f>
        <v>4.7191891891892</v>
      </c>
      <c r="Q100" s="14">
        <f>STOCK[[#This Row],[Ganancia Unitaria]]*STOCK[[#This Row],[Salidas]]</f>
        <v>0</v>
      </c>
      <c r="R100" s="12" t="s">
        <v>319</v>
      </c>
      <c r="S100" s="12"/>
      <c r="T100" s="14">
        <f>STOCK[[#This Row],[Costo total]]*STOCK[[#This Row],[Entradas]]</f>
        <v>60.8424324324324</v>
      </c>
      <c r="U100" s="12">
        <f>STOCK[[#This Row],[Stock Actual]]*STOCK[[#This Row],[Costo total]]</f>
        <v>60.8424324324324</v>
      </c>
      <c r="V100" s="12"/>
    </row>
    <row r="101" ht="30" spans="1:22">
      <c r="A101" s="15" t="s">
        <v>320</v>
      </c>
      <c r="B101" s="15" t="s">
        <v>321</v>
      </c>
      <c r="C101" s="16" t="s">
        <v>322</v>
      </c>
      <c r="D101" s="17" t="s">
        <v>34</v>
      </c>
      <c r="E101" s="15" t="s">
        <v>315</v>
      </c>
      <c r="F101" s="17">
        <v>35</v>
      </c>
      <c r="G101" s="15">
        <v>4</v>
      </c>
      <c r="H101" s="22">
        <f>SUMIFS(VENTAS[Cantidad],VENTAS[Código del producto Vendido],STOCK[[#This Row],[Code]])</f>
        <v>0</v>
      </c>
      <c r="I101" s="17">
        <f>STOCK[[#This Row],[Entradas]]-STOCK[[#This Row],[Salidas]]</f>
        <v>4</v>
      </c>
      <c r="J101" s="25">
        <f>STOCK[[#This Row],[Precio Final]]*10%</f>
        <v>3.5</v>
      </c>
      <c r="K101" s="17">
        <v>14.2244418331375</v>
      </c>
      <c r="L101" s="15">
        <v>1.97</v>
      </c>
      <c r="M101" s="28">
        <f>STOCK[[#This Row],[Costo Unitario (USD)]]+STOCK[[#This Row],[Costo Envío (USD)]]+STOCK[[#This Row],[Comisión 10%]]</f>
        <v>19.6944418331375</v>
      </c>
      <c r="N101" s="17">
        <f t="shared" si="2"/>
        <v>29.5416627497062</v>
      </c>
      <c r="O101" s="17">
        <f t="shared" si="3"/>
        <v>35</v>
      </c>
      <c r="P101" s="17">
        <f>STOCK[[#This Row],[Precio Final]]-STOCK[[#This Row],[Costo total]]</f>
        <v>15.3055581668625</v>
      </c>
      <c r="Q101" s="17">
        <f>STOCK[[#This Row],[Ganancia Unitaria]]*STOCK[[#This Row],[Salidas]]</f>
        <v>0</v>
      </c>
      <c r="R101" s="15" t="s">
        <v>323</v>
      </c>
      <c r="S101" s="15"/>
      <c r="T101" s="17">
        <f>STOCK[[#This Row],[Costo total]]*STOCK[[#This Row],[Entradas]]</f>
        <v>78.77776733255</v>
      </c>
      <c r="U101" s="15">
        <f>STOCK[[#This Row],[Stock Actual]]*STOCK[[#This Row],[Costo total]]</f>
        <v>78.77776733255</v>
      </c>
      <c r="V101" s="15"/>
    </row>
    <row r="102" ht="30" spans="1:22">
      <c r="A102" s="12" t="s">
        <v>324</v>
      </c>
      <c r="B102" s="12" t="s">
        <v>160</v>
      </c>
      <c r="C102" s="13" t="s">
        <v>325</v>
      </c>
      <c r="D102" s="14" t="s">
        <v>42</v>
      </c>
      <c r="E102" s="12" t="s">
        <v>315</v>
      </c>
      <c r="F102" s="14">
        <v>35</v>
      </c>
      <c r="G102" s="12">
        <v>3</v>
      </c>
      <c r="H102" s="21">
        <f>SUMIFS(VENTAS[Cantidad],VENTAS[Código del producto Vendido],STOCK[[#This Row],[Code]])</f>
        <v>0</v>
      </c>
      <c r="I102" s="14">
        <f>STOCK[[#This Row],[Entradas]]-STOCK[[#This Row],[Salidas]]</f>
        <v>3</v>
      </c>
      <c r="J102" s="24">
        <f>STOCK[[#This Row],[Precio Final]]*10%</f>
        <v>3.5</v>
      </c>
      <c r="K102" s="14">
        <v>14.2244418331375</v>
      </c>
      <c r="L102" s="12">
        <v>1.97</v>
      </c>
      <c r="M102" s="27">
        <f>STOCK[[#This Row],[Costo Unitario (USD)]]+STOCK[[#This Row],[Costo Envío (USD)]]+STOCK[[#This Row],[Comisión 10%]]</f>
        <v>19.6944418331375</v>
      </c>
      <c r="N102" s="14">
        <f t="shared" si="2"/>
        <v>29.5416627497062</v>
      </c>
      <c r="O102" s="14">
        <f t="shared" si="3"/>
        <v>35</v>
      </c>
      <c r="P102" s="14">
        <f>STOCK[[#This Row],[Precio Final]]-STOCK[[#This Row],[Costo total]]</f>
        <v>15.3055581668625</v>
      </c>
      <c r="Q102" s="14">
        <f>STOCK[[#This Row],[Ganancia Unitaria]]*STOCK[[#This Row],[Salidas]]</f>
        <v>0</v>
      </c>
      <c r="R102" s="12" t="s">
        <v>326</v>
      </c>
      <c r="S102" s="12"/>
      <c r="T102" s="14">
        <f>STOCK[[#This Row],[Costo total]]*STOCK[[#This Row],[Entradas]]</f>
        <v>59.0833254994125</v>
      </c>
      <c r="U102" s="12">
        <f>STOCK[[#This Row],[Stock Actual]]*STOCK[[#This Row],[Costo total]]</f>
        <v>59.0833254994125</v>
      </c>
      <c r="V102" s="12"/>
    </row>
    <row r="103" ht="30" spans="1:22">
      <c r="A103" s="15" t="s">
        <v>327</v>
      </c>
      <c r="B103" s="15" t="s">
        <v>328</v>
      </c>
      <c r="C103" s="16" t="s">
        <v>329</v>
      </c>
      <c r="D103" s="17" t="s">
        <v>224</v>
      </c>
      <c r="E103" s="15" t="s">
        <v>315</v>
      </c>
      <c r="F103" s="17">
        <v>35</v>
      </c>
      <c r="G103" s="15">
        <v>2</v>
      </c>
      <c r="H103" s="22">
        <f>SUMIFS(VENTAS[Cantidad],VENTAS[Código del producto Vendido],STOCK[[#This Row],[Code]])</f>
        <v>0</v>
      </c>
      <c r="I103" s="17">
        <f>STOCK[[#This Row],[Entradas]]-STOCK[[#This Row],[Salidas]]</f>
        <v>2</v>
      </c>
      <c r="J103" s="25">
        <f>STOCK[[#This Row],[Precio Final]]*10%</f>
        <v>3.5</v>
      </c>
      <c r="K103" s="17">
        <v>15.2820211515864</v>
      </c>
      <c r="L103" s="15">
        <v>0</v>
      </c>
      <c r="M103" s="28">
        <f>STOCK[[#This Row],[Costo Unitario (USD)]]+STOCK[[#This Row],[Costo Envío (USD)]]+STOCK[[#This Row],[Comisión 10%]]</f>
        <v>18.7820211515864</v>
      </c>
      <c r="N103" s="17">
        <f t="shared" si="2"/>
        <v>28.1730317273796</v>
      </c>
      <c r="O103" s="17">
        <f t="shared" si="3"/>
        <v>35</v>
      </c>
      <c r="P103" s="17">
        <f>STOCK[[#This Row],[Precio Final]]-STOCK[[#This Row],[Costo total]]</f>
        <v>16.2179788484136</v>
      </c>
      <c r="Q103" s="17">
        <f>STOCK[[#This Row],[Ganancia Unitaria]]*STOCK[[#This Row],[Salidas]]</f>
        <v>0</v>
      </c>
      <c r="R103" s="15" t="s">
        <v>330</v>
      </c>
      <c r="S103" s="15"/>
      <c r="T103" s="17">
        <f>STOCK[[#This Row],[Costo total]]*STOCK[[#This Row],[Entradas]]</f>
        <v>37.5640423031728</v>
      </c>
      <c r="U103" s="15">
        <f>STOCK[[#This Row],[Stock Actual]]*STOCK[[#This Row],[Costo total]]</f>
        <v>37.5640423031728</v>
      </c>
      <c r="V103" s="15"/>
    </row>
    <row r="104" ht="15" spans="1:22">
      <c r="A104" s="12" t="s">
        <v>331</v>
      </c>
      <c r="B104" s="12" t="s">
        <v>332</v>
      </c>
      <c r="C104" s="13" t="s">
        <v>333</v>
      </c>
      <c r="D104" s="14" t="s">
        <v>334</v>
      </c>
      <c r="E104" s="12" t="s">
        <v>335</v>
      </c>
      <c r="F104" s="14">
        <v>45</v>
      </c>
      <c r="G104" s="12">
        <v>2</v>
      </c>
      <c r="H104" s="21">
        <f>SUMIFS(VENTAS[Cantidad],VENTAS[Código del producto Vendido],STOCK[[#This Row],[Code]])</f>
        <v>0</v>
      </c>
      <c r="I104" s="14">
        <f>STOCK[[#This Row],[Entradas]]-STOCK[[#This Row],[Salidas]]</f>
        <v>2</v>
      </c>
      <c r="J104" s="24">
        <f>STOCK[[#This Row],[Precio Final]]*10%</f>
        <v>4.5</v>
      </c>
      <c r="K104" s="14">
        <v>22.5</v>
      </c>
      <c r="L104" s="12">
        <v>1.97</v>
      </c>
      <c r="M104" s="27">
        <f>STOCK[[#This Row],[Costo Unitario (USD)]]+STOCK[[#This Row],[Costo Envío (USD)]]+STOCK[[#This Row],[Comisión 10%]]</f>
        <v>28.97</v>
      </c>
      <c r="N104" s="14">
        <f t="shared" si="2"/>
        <v>43.455</v>
      </c>
      <c r="O104" s="14">
        <f t="shared" si="3"/>
        <v>45</v>
      </c>
      <c r="P104" s="14">
        <f>STOCK[[#This Row],[Precio Final]]-STOCK[[#This Row],[Costo total]]</f>
        <v>16.03</v>
      </c>
      <c r="Q104" s="14">
        <f>STOCK[[#This Row],[Ganancia Unitaria]]*STOCK[[#This Row],[Salidas]]</f>
        <v>0</v>
      </c>
      <c r="R104" s="12" t="s">
        <v>336</v>
      </c>
      <c r="S104" s="12"/>
      <c r="T104" s="14">
        <f>STOCK[[#This Row],[Costo total]]*STOCK[[#This Row],[Entradas]]</f>
        <v>57.94</v>
      </c>
      <c r="U104" s="12">
        <f>STOCK[[#This Row],[Stock Actual]]*STOCK[[#This Row],[Costo total]]</f>
        <v>57.94</v>
      </c>
      <c r="V104" s="12"/>
    </row>
    <row r="105" ht="30" spans="1:22">
      <c r="A105" s="15" t="s">
        <v>337</v>
      </c>
      <c r="B105" s="15" t="s">
        <v>332</v>
      </c>
      <c r="C105" s="16" t="s">
        <v>338</v>
      </c>
      <c r="D105" s="17" t="s">
        <v>94</v>
      </c>
      <c r="E105" s="15" t="s">
        <v>335</v>
      </c>
      <c r="F105" s="17">
        <v>40</v>
      </c>
      <c r="G105" s="15">
        <v>1</v>
      </c>
      <c r="H105" s="22">
        <f>SUMIFS(VENTAS[Cantidad],VENTAS[Código del producto Vendido],STOCK[[#This Row],[Code]])</f>
        <v>0</v>
      </c>
      <c r="I105" s="17">
        <f>STOCK[[#This Row],[Entradas]]-STOCK[[#This Row],[Salidas]]</f>
        <v>1</v>
      </c>
      <c r="J105" s="25">
        <f>STOCK[[#This Row],[Precio Final]]*10%</f>
        <v>4</v>
      </c>
      <c r="K105" s="17">
        <v>15.75</v>
      </c>
      <c r="L105" s="15">
        <v>3.6707</v>
      </c>
      <c r="M105" s="28">
        <f>STOCK[[#This Row],[Costo Unitario (USD)]]+STOCK[[#This Row],[Costo Envío (USD)]]+STOCK[[#This Row],[Comisión 10%]]</f>
        <v>23.4207</v>
      </c>
      <c r="N105" s="17">
        <f t="shared" si="2"/>
        <v>35.13105</v>
      </c>
      <c r="O105" s="17">
        <f t="shared" si="3"/>
        <v>40</v>
      </c>
      <c r="P105" s="17">
        <f>STOCK[[#This Row],[Precio Final]]-STOCK[[#This Row],[Costo total]]</f>
        <v>16.5793</v>
      </c>
      <c r="Q105" s="17">
        <f>STOCK[[#This Row],[Ganancia Unitaria]]*STOCK[[#This Row],[Salidas]]</f>
        <v>0</v>
      </c>
      <c r="R105" s="15" t="s">
        <v>336</v>
      </c>
      <c r="S105" s="15"/>
      <c r="T105" s="17">
        <f>STOCK[[#This Row],[Costo total]]*STOCK[[#This Row],[Entradas]]</f>
        <v>23.4207</v>
      </c>
      <c r="U105" s="15">
        <f>STOCK[[#This Row],[Stock Actual]]*STOCK[[#This Row],[Costo total]]</f>
        <v>23.4207</v>
      </c>
      <c r="V105" s="15"/>
    </row>
    <row r="106" ht="30" spans="1:22">
      <c r="A106" s="12" t="s">
        <v>339</v>
      </c>
      <c r="B106" s="12" t="s">
        <v>332</v>
      </c>
      <c r="C106" s="13" t="s">
        <v>340</v>
      </c>
      <c r="D106" s="14" t="s">
        <v>341</v>
      </c>
      <c r="E106" s="12" t="s">
        <v>335</v>
      </c>
      <c r="F106" s="14">
        <v>35</v>
      </c>
      <c r="G106" s="12">
        <v>1</v>
      </c>
      <c r="H106" s="21">
        <f>SUMIFS(VENTAS[Cantidad],VENTAS[Código del producto Vendido],STOCK[[#This Row],[Code]])</f>
        <v>0</v>
      </c>
      <c r="I106" s="14">
        <f>STOCK[[#This Row],[Entradas]]-STOCK[[#This Row],[Salidas]]</f>
        <v>1</v>
      </c>
      <c r="J106" s="24">
        <f>STOCK[[#This Row],[Precio Final]]*10%</f>
        <v>3.5</v>
      </c>
      <c r="K106" s="14">
        <v>17.5</v>
      </c>
      <c r="L106" s="12">
        <v>3.63165</v>
      </c>
      <c r="M106" s="27">
        <f>STOCK[[#This Row],[Costo Unitario (USD)]]+STOCK[[#This Row],[Costo Envío (USD)]]+STOCK[[#This Row],[Comisión 10%]]</f>
        <v>24.63165</v>
      </c>
      <c r="N106" s="14">
        <f t="shared" si="2"/>
        <v>36.947475</v>
      </c>
      <c r="O106" s="14">
        <f t="shared" si="3"/>
        <v>35</v>
      </c>
      <c r="P106" s="14">
        <f>STOCK[[#This Row],[Precio Final]]-STOCK[[#This Row],[Costo total]]</f>
        <v>10.36835</v>
      </c>
      <c r="Q106" s="14">
        <f>STOCK[[#This Row],[Ganancia Unitaria]]*STOCK[[#This Row],[Salidas]]</f>
        <v>0</v>
      </c>
      <c r="R106" s="12" t="s">
        <v>336</v>
      </c>
      <c r="S106" s="12"/>
      <c r="T106" s="14">
        <f>STOCK[[#This Row],[Costo total]]*STOCK[[#This Row],[Entradas]]</f>
        <v>24.63165</v>
      </c>
      <c r="U106" s="12">
        <f>STOCK[[#This Row],[Stock Actual]]*STOCK[[#This Row],[Costo total]]</f>
        <v>24.63165</v>
      </c>
      <c r="V106" s="12"/>
    </row>
    <row r="107" ht="30" spans="1:22">
      <c r="A107" s="15" t="s">
        <v>342</v>
      </c>
      <c r="B107" s="15" t="s">
        <v>332</v>
      </c>
      <c r="C107" s="16" t="s">
        <v>343</v>
      </c>
      <c r="D107" s="17" t="s">
        <v>344</v>
      </c>
      <c r="E107" s="15" t="s">
        <v>335</v>
      </c>
      <c r="F107" s="17">
        <v>35</v>
      </c>
      <c r="G107" s="15">
        <v>1</v>
      </c>
      <c r="H107" s="22">
        <f>SUMIFS(VENTAS[Cantidad],VENTAS[Código del producto Vendido],STOCK[[#This Row],[Code]])</f>
        <v>0</v>
      </c>
      <c r="I107" s="17">
        <f>STOCK[[#This Row],[Entradas]]-STOCK[[#This Row],[Salidas]]</f>
        <v>1</v>
      </c>
      <c r="J107" s="25">
        <f>STOCK[[#This Row],[Precio Final]]*10%</f>
        <v>3.5</v>
      </c>
      <c r="K107" s="17">
        <v>10</v>
      </c>
      <c r="L107" s="15">
        <v>4.686</v>
      </c>
      <c r="M107" s="28">
        <f>STOCK[[#This Row],[Costo Unitario (USD)]]+STOCK[[#This Row],[Costo Envío (USD)]]+STOCK[[#This Row],[Comisión 10%]]</f>
        <v>18.186</v>
      </c>
      <c r="N107" s="17">
        <f t="shared" si="2"/>
        <v>27.279</v>
      </c>
      <c r="O107" s="17">
        <f t="shared" si="3"/>
        <v>35</v>
      </c>
      <c r="P107" s="17">
        <f>STOCK[[#This Row],[Precio Final]]-STOCK[[#This Row],[Costo total]]</f>
        <v>16.814</v>
      </c>
      <c r="Q107" s="17">
        <f>STOCK[[#This Row],[Ganancia Unitaria]]*STOCK[[#This Row],[Salidas]]</f>
        <v>0</v>
      </c>
      <c r="R107" s="15" t="s">
        <v>336</v>
      </c>
      <c r="S107" s="15"/>
      <c r="T107" s="17">
        <f>STOCK[[#This Row],[Costo total]]*STOCK[[#This Row],[Entradas]]</f>
        <v>18.186</v>
      </c>
      <c r="U107" s="15">
        <f>STOCK[[#This Row],[Stock Actual]]*STOCK[[#This Row],[Costo total]]</f>
        <v>18.186</v>
      </c>
      <c r="V107" s="15"/>
    </row>
    <row r="108" ht="30" spans="1:22">
      <c r="A108" s="12" t="s">
        <v>345</v>
      </c>
      <c r="B108" s="12" t="s">
        <v>332</v>
      </c>
      <c r="C108" s="13" t="s">
        <v>346</v>
      </c>
      <c r="D108" s="14" t="s">
        <v>344</v>
      </c>
      <c r="E108" s="12" t="s">
        <v>335</v>
      </c>
      <c r="F108" s="14">
        <v>50</v>
      </c>
      <c r="G108" s="12">
        <v>1</v>
      </c>
      <c r="H108" s="21">
        <f>SUMIFS(VENTAS[Cantidad],VENTAS[Código del producto Vendido],STOCK[[#This Row],[Code]])</f>
        <v>0</v>
      </c>
      <c r="I108" s="14">
        <f>STOCK[[#This Row],[Entradas]]-STOCK[[#This Row],[Salidas]]</f>
        <v>1</v>
      </c>
      <c r="J108" s="24">
        <f>STOCK[[#This Row],[Precio Final]]*10%</f>
        <v>5</v>
      </c>
      <c r="K108" s="14">
        <v>26</v>
      </c>
      <c r="L108" s="12">
        <v>3.94405</v>
      </c>
      <c r="M108" s="27">
        <f>STOCK[[#This Row],[Costo Unitario (USD)]]+STOCK[[#This Row],[Costo Envío (USD)]]+STOCK[[#This Row],[Comisión 10%]]</f>
        <v>34.94405</v>
      </c>
      <c r="N108" s="14">
        <f t="shared" si="2"/>
        <v>52.416075</v>
      </c>
      <c r="O108" s="14">
        <f t="shared" si="3"/>
        <v>50</v>
      </c>
      <c r="P108" s="14">
        <f>STOCK[[#This Row],[Precio Final]]-STOCK[[#This Row],[Costo total]]</f>
        <v>15.05595</v>
      </c>
      <c r="Q108" s="14">
        <f>STOCK[[#This Row],[Ganancia Unitaria]]*STOCK[[#This Row],[Salidas]]</f>
        <v>0</v>
      </c>
      <c r="R108" s="12" t="s">
        <v>336</v>
      </c>
      <c r="S108" s="12"/>
      <c r="T108" s="14">
        <f>STOCK[[#This Row],[Costo total]]*STOCK[[#This Row],[Entradas]]</f>
        <v>34.94405</v>
      </c>
      <c r="U108" s="12">
        <f>STOCK[[#This Row],[Stock Actual]]*STOCK[[#This Row],[Costo total]]</f>
        <v>34.94405</v>
      </c>
      <c r="V108" s="12"/>
    </row>
    <row r="109" ht="30" spans="1:22">
      <c r="A109" s="15" t="s">
        <v>347</v>
      </c>
      <c r="B109" s="15" t="s">
        <v>143</v>
      </c>
      <c r="C109" s="16" t="s">
        <v>348</v>
      </c>
      <c r="D109" s="17" t="s">
        <v>42</v>
      </c>
      <c r="E109" s="15" t="s">
        <v>26</v>
      </c>
      <c r="F109" s="17">
        <v>18</v>
      </c>
      <c r="G109" s="15">
        <v>3</v>
      </c>
      <c r="H109" s="22">
        <f>SUMIFS(VENTAS[Cantidad],VENTAS[Código del producto Vendido],STOCK[[#This Row],[Code]])</f>
        <v>0</v>
      </c>
      <c r="I109" s="17">
        <f>STOCK[[#This Row],[Entradas]]-STOCK[[#This Row],[Salidas]]</f>
        <v>3</v>
      </c>
      <c r="J109" s="25">
        <f>STOCK[[#This Row],[Precio Final]]*10%</f>
        <v>1.8</v>
      </c>
      <c r="K109" s="17">
        <v>8.97</v>
      </c>
      <c r="L109" s="15">
        <v>1.97</v>
      </c>
      <c r="M109" s="28">
        <f>STOCK[[#This Row],[Costo Unitario (USD)]]+STOCK[[#This Row],[Costo Envío (USD)]]+STOCK[[#This Row],[Comisión 10%]]</f>
        <v>12.74</v>
      </c>
      <c r="N109" s="17">
        <f t="shared" si="2"/>
        <v>19.11</v>
      </c>
      <c r="O109" s="17">
        <f t="shared" si="3"/>
        <v>18</v>
      </c>
      <c r="P109" s="17">
        <f>STOCK[[#This Row],[Precio Final]]-STOCK[[#This Row],[Costo total]]</f>
        <v>5.26</v>
      </c>
      <c r="Q109" s="17">
        <f>STOCK[[#This Row],[Ganancia Unitaria]]*STOCK[[#This Row],[Salidas]]</f>
        <v>0</v>
      </c>
      <c r="R109" s="15"/>
      <c r="S109" s="15"/>
      <c r="T109" s="17">
        <f>STOCK[[#This Row],[Costo total]]*STOCK[[#This Row],[Entradas]]</f>
        <v>38.22</v>
      </c>
      <c r="U109" s="15">
        <f>STOCK[[#This Row],[Stock Actual]]*STOCK[[#This Row],[Costo total]]</f>
        <v>38.22</v>
      </c>
      <c r="V109" s="15"/>
    </row>
    <row r="110" ht="15" spans="1:22">
      <c r="A110" s="12" t="s">
        <v>349</v>
      </c>
      <c r="B110" s="12" t="s">
        <v>111</v>
      </c>
      <c r="C110" s="13" t="s">
        <v>350</v>
      </c>
      <c r="D110" s="14" t="s">
        <v>46</v>
      </c>
      <c r="E110" s="12" t="s">
        <v>26</v>
      </c>
      <c r="F110" s="14">
        <v>30</v>
      </c>
      <c r="G110" s="12">
        <v>1</v>
      </c>
      <c r="H110" s="21">
        <f>SUMIFS(VENTAS[Cantidad],VENTAS[Código del producto Vendido],STOCK[[#This Row],[Code]])</f>
        <v>0</v>
      </c>
      <c r="I110" s="14">
        <f>STOCK[[#This Row],[Entradas]]-STOCK[[#This Row],[Salidas]]</f>
        <v>1</v>
      </c>
      <c r="J110" s="24">
        <f>STOCK[[#This Row],[Precio Final]]*10%</f>
        <v>3</v>
      </c>
      <c r="K110" s="14">
        <v>17.22</v>
      </c>
      <c r="L110" s="12">
        <v>1.97</v>
      </c>
      <c r="M110" s="27">
        <f>STOCK[[#This Row],[Costo Unitario (USD)]]+STOCK[[#This Row],[Costo Envío (USD)]]+STOCK[[#This Row],[Comisión 10%]]</f>
        <v>22.19</v>
      </c>
      <c r="N110" s="14">
        <f t="shared" si="2"/>
        <v>33.285</v>
      </c>
      <c r="O110" s="14">
        <f t="shared" si="3"/>
        <v>30</v>
      </c>
      <c r="P110" s="14">
        <f>STOCK[[#This Row],[Precio Final]]-STOCK[[#This Row],[Costo total]]</f>
        <v>7.81</v>
      </c>
      <c r="Q110" s="14">
        <f>STOCK[[#This Row],[Ganancia Unitaria]]*STOCK[[#This Row],[Salidas]]</f>
        <v>0</v>
      </c>
      <c r="R110" s="12"/>
      <c r="S110" s="12"/>
      <c r="T110" s="14">
        <f>STOCK[[#This Row],[Costo total]]*STOCK[[#This Row],[Entradas]]</f>
        <v>22.19</v>
      </c>
      <c r="U110" s="12">
        <f>STOCK[[#This Row],[Stock Actual]]*STOCK[[#This Row],[Costo total]]</f>
        <v>22.19</v>
      </c>
      <c r="V110" s="12"/>
    </row>
    <row r="111" ht="30" spans="1:22">
      <c r="A111" s="15" t="s">
        <v>351</v>
      </c>
      <c r="B111" s="15" t="s">
        <v>249</v>
      </c>
      <c r="C111" s="16" t="s">
        <v>352</v>
      </c>
      <c r="D111" s="17" t="s">
        <v>42</v>
      </c>
      <c r="E111" s="15" t="s">
        <v>26</v>
      </c>
      <c r="F111" s="17">
        <v>25</v>
      </c>
      <c r="G111" s="15">
        <v>2</v>
      </c>
      <c r="H111" s="22">
        <f>SUMIFS(VENTAS[Cantidad],VENTAS[Código del producto Vendido],STOCK[[#This Row],[Code]])</f>
        <v>0</v>
      </c>
      <c r="I111" s="17">
        <f>STOCK[[#This Row],[Entradas]]-STOCK[[#This Row],[Salidas]]</f>
        <v>2</v>
      </c>
      <c r="J111" s="25">
        <f>STOCK[[#This Row],[Precio Final]]*10%</f>
        <v>2.5</v>
      </c>
      <c r="K111" s="17">
        <v>13.82</v>
      </c>
      <c r="L111" s="15">
        <v>1.97</v>
      </c>
      <c r="M111" s="28">
        <f>STOCK[[#This Row],[Costo Unitario (USD)]]+STOCK[[#This Row],[Costo Envío (USD)]]+STOCK[[#This Row],[Comisión 10%]]</f>
        <v>18.29</v>
      </c>
      <c r="N111" s="17">
        <f t="shared" si="2"/>
        <v>27.435</v>
      </c>
      <c r="O111" s="17">
        <f t="shared" si="3"/>
        <v>25</v>
      </c>
      <c r="P111" s="17">
        <f>STOCK[[#This Row],[Precio Final]]-STOCK[[#This Row],[Costo total]]</f>
        <v>6.71</v>
      </c>
      <c r="Q111" s="17">
        <f>STOCK[[#This Row],[Ganancia Unitaria]]*STOCK[[#This Row],[Salidas]]</f>
        <v>0</v>
      </c>
      <c r="R111" s="15"/>
      <c r="S111" s="15"/>
      <c r="T111" s="17">
        <f>STOCK[[#This Row],[Costo total]]*STOCK[[#This Row],[Entradas]]</f>
        <v>36.58</v>
      </c>
      <c r="U111" s="15">
        <f>STOCK[[#This Row],[Stock Actual]]*STOCK[[#This Row],[Costo total]]</f>
        <v>36.58</v>
      </c>
      <c r="V111" s="15"/>
    </row>
    <row r="112" ht="30" spans="1:22">
      <c r="A112" s="12" t="s">
        <v>353</v>
      </c>
      <c r="B112" s="12" t="s">
        <v>115</v>
      </c>
      <c r="C112" s="13" t="s">
        <v>352</v>
      </c>
      <c r="D112" s="14" t="s">
        <v>34</v>
      </c>
      <c r="E112" s="12"/>
      <c r="F112" s="14">
        <v>25</v>
      </c>
      <c r="G112" s="12">
        <v>3</v>
      </c>
      <c r="H112" s="21">
        <f>SUMIFS(VENTAS[Cantidad],VENTAS[Código del producto Vendido],STOCK[[#This Row],[Code]])</f>
        <v>0</v>
      </c>
      <c r="I112" s="14">
        <f>STOCK[[#This Row],[Entradas]]-STOCK[[#This Row],[Salidas]]</f>
        <v>3</v>
      </c>
      <c r="J112" s="24">
        <f>STOCK[[#This Row],[Precio Final]]*10%</f>
        <v>2.5</v>
      </c>
      <c r="K112" s="14">
        <v>18.31</v>
      </c>
      <c r="L112" s="12">
        <v>1.97</v>
      </c>
      <c r="M112" s="27">
        <f>STOCK[[#This Row],[Costo Unitario (USD)]]+STOCK[[#This Row],[Costo Envío (USD)]]+STOCK[[#This Row],[Comisión 10%]]</f>
        <v>22.78</v>
      </c>
      <c r="N112" s="14">
        <f t="shared" si="2"/>
        <v>34.17</v>
      </c>
      <c r="O112" s="14">
        <f t="shared" si="3"/>
        <v>25</v>
      </c>
      <c r="P112" s="14">
        <f>STOCK[[#This Row],[Precio Final]]-STOCK[[#This Row],[Costo total]]</f>
        <v>2.22</v>
      </c>
      <c r="Q112" s="14">
        <f>STOCK[[#This Row],[Ganancia Unitaria]]*STOCK[[#This Row],[Salidas]]</f>
        <v>0</v>
      </c>
      <c r="R112" s="12"/>
      <c r="S112" s="12"/>
      <c r="T112" s="14"/>
      <c r="U112" s="12"/>
      <c r="V112" s="12"/>
    </row>
    <row r="113" ht="15" spans="1:22">
      <c r="A113" s="15" t="s">
        <v>354</v>
      </c>
      <c r="B113" s="15" t="s">
        <v>143</v>
      </c>
      <c r="C113" s="16" t="s">
        <v>355</v>
      </c>
      <c r="D113" s="17" t="s">
        <v>42</v>
      </c>
      <c r="E113" s="15" t="s">
        <v>26</v>
      </c>
      <c r="F113" s="17">
        <v>10</v>
      </c>
      <c r="G113" s="15">
        <v>2</v>
      </c>
      <c r="H113" s="22">
        <f>SUMIFS(VENTAS[Cantidad],VENTAS[Código del producto Vendido],STOCK[[#This Row],[Code]])</f>
        <v>0</v>
      </c>
      <c r="I113" s="17">
        <f>STOCK[[#This Row],[Entradas]]-STOCK[[#This Row],[Salidas]]</f>
        <v>2</v>
      </c>
      <c r="J113" s="25">
        <f>STOCK[[#This Row],[Precio Final]]*10%</f>
        <v>1</v>
      </c>
      <c r="K113" s="17">
        <v>2.35</v>
      </c>
      <c r="L113" s="15">
        <v>1.97</v>
      </c>
      <c r="M113" s="28">
        <f>STOCK[[#This Row],[Costo Unitario (USD)]]+STOCK[[#This Row],[Costo Envío (USD)]]+STOCK[[#This Row],[Comisión 10%]]</f>
        <v>5.32</v>
      </c>
      <c r="N113" s="17">
        <f t="shared" si="2"/>
        <v>7.98</v>
      </c>
      <c r="O113" s="17">
        <f t="shared" si="3"/>
        <v>10</v>
      </c>
      <c r="P113" s="17">
        <f>STOCK[[#This Row],[Precio Final]]-STOCK[[#This Row],[Costo total]]</f>
        <v>4.68</v>
      </c>
      <c r="Q113" s="17">
        <f>STOCK[[#This Row],[Ganancia Unitaria]]*STOCK[[#This Row],[Salidas]]</f>
        <v>0</v>
      </c>
      <c r="R113" s="15"/>
      <c r="S113" s="15"/>
      <c r="T113" s="17">
        <f>STOCK[[#This Row],[Costo total]]*STOCK[[#This Row],[Entradas]]</f>
        <v>10.64</v>
      </c>
      <c r="U113" s="15">
        <f>STOCK[[#This Row],[Stock Actual]]*STOCK[[#This Row],[Costo total]]</f>
        <v>10.64</v>
      </c>
      <c r="V113" s="15"/>
    </row>
    <row r="114" ht="15" spans="1:22">
      <c r="A114" s="12" t="s">
        <v>356</v>
      </c>
      <c r="B114" s="12" t="s">
        <v>357</v>
      </c>
      <c r="C114" s="13" t="s">
        <v>355</v>
      </c>
      <c r="D114" s="12" t="s">
        <v>113</v>
      </c>
      <c r="E114" s="14" t="s">
        <v>26</v>
      </c>
      <c r="F114" s="14">
        <v>10</v>
      </c>
      <c r="G114" s="12">
        <v>2</v>
      </c>
      <c r="H114" s="21">
        <f>SUMIFS(VENTAS[Cantidad],VENTAS[Código del producto Vendido],STOCK[[#This Row],[Code]])</f>
        <v>0</v>
      </c>
      <c r="I114" s="12">
        <f>STOCK[[#This Row],[Entradas]]-STOCK[[#This Row],[Salidas]]</f>
        <v>2</v>
      </c>
      <c r="J114" s="24">
        <f>STOCK[[#This Row],[Precio Final]]*10%</f>
        <v>1</v>
      </c>
      <c r="K114" s="14">
        <v>2.35</v>
      </c>
      <c r="L114" s="14">
        <v>1.97</v>
      </c>
      <c r="M114" s="27">
        <f>STOCK[[#This Row],[Costo Unitario (USD)]]+STOCK[[#This Row],[Costo Envío (USD)]]+STOCK[[#This Row],[Comisión 10%]]</f>
        <v>5.32</v>
      </c>
      <c r="N114" s="12">
        <f t="shared" si="2"/>
        <v>7.98</v>
      </c>
      <c r="O114" s="14">
        <f t="shared" si="3"/>
        <v>10</v>
      </c>
      <c r="P114" s="14">
        <f>STOCK[[#This Row],[Precio Final]]-STOCK[[#This Row],[Costo total]]</f>
        <v>4.68</v>
      </c>
      <c r="Q114" s="12">
        <f>STOCK[[#This Row],[Ganancia Unitaria]]*STOCK[[#This Row],[Salidas]]</f>
        <v>0</v>
      </c>
      <c r="R114" s="12"/>
      <c r="S114" s="12"/>
      <c r="T114" s="14">
        <f>STOCK[[#This Row],[Costo total]]*STOCK[[#This Row],[Entradas]]</f>
        <v>10.64</v>
      </c>
      <c r="U114" s="12">
        <f>STOCK[[#This Row],[Stock Actual]]*STOCK[[#This Row],[Costo total]]</f>
        <v>10.64</v>
      </c>
      <c r="V114" s="12"/>
    </row>
    <row r="115" ht="15" spans="1:22">
      <c r="A115" s="15" t="s">
        <v>358</v>
      </c>
      <c r="B115" s="15" t="s">
        <v>143</v>
      </c>
      <c r="C115" s="16" t="s">
        <v>359</v>
      </c>
      <c r="D115" s="15" t="s">
        <v>42</v>
      </c>
      <c r="E115" s="17" t="s">
        <v>26</v>
      </c>
      <c r="F115" s="17">
        <v>10</v>
      </c>
      <c r="G115" s="15">
        <v>1</v>
      </c>
      <c r="H115" s="22">
        <f>SUMIFS(VENTAS[Cantidad],VENTAS[Código del producto Vendido],STOCK[[#This Row],[Code]])</f>
        <v>0</v>
      </c>
      <c r="I115" s="15">
        <f>STOCK[[#This Row],[Entradas]]-STOCK[[#This Row],[Salidas]]</f>
        <v>1</v>
      </c>
      <c r="J115" s="25">
        <f>STOCK[[#This Row],[Precio Final]]*10%</f>
        <v>1</v>
      </c>
      <c r="K115" s="17">
        <v>2.33</v>
      </c>
      <c r="L115" s="17">
        <v>0</v>
      </c>
      <c r="M115" s="28">
        <f>STOCK[[#This Row],[Costo Unitario (USD)]]+STOCK[[#This Row],[Costo Envío (USD)]]+STOCK[[#This Row],[Comisión 10%]]</f>
        <v>3.33</v>
      </c>
      <c r="N115" s="15">
        <f t="shared" si="2"/>
        <v>4.995</v>
      </c>
      <c r="O115" s="17">
        <f t="shared" si="3"/>
        <v>10</v>
      </c>
      <c r="P115" s="17">
        <f>STOCK[[#This Row],[Precio Final]]-STOCK[[#This Row],[Costo total]]</f>
        <v>6.67</v>
      </c>
      <c r="Q115" s="15">
        <f>STOCK[[#This Row],[Ganancia Unitaria]]*STOCK[[#This Row],[Salidas]]</f>
        <v>0</v>
      </c>
      <c r="R115" s="15"/>
      <c r="S115" s="15"/>
      <c r="T115" s="17">
        <f>STOCK[[#This Row],[Costo total]]*STOCK[[#This Row],[Entradas]]</f>
        <v>3.33</v>
      </c>
      <c r="U115" s="15">
        <f>STOCK[[#This Row],[Stock Actual]]*STOCK[[#This Row],[Costo total]]</f>
        <v>3.33</v>
      </c>
      <c r="V115" s="15"/>
    </row>
    <row r="116" ht="30" spans="1:22">
      <c r="A116" s="12" t="s">
        <v>360</v>
      </c>
      <c r="B116" s="12" t="s">
        <v>143</v>
      </c>
      <c r="C116" s="13" t="s">
        <v>361</v>
      </c>
      <c r="D116" s="12" t="s">
        <v>42</v>
      </c>
      <c r="E116" s="14" t="s">
        <v>26</v>
      </c>
      <c r="F116" s="14">
        <v>10</v>
      </c>
      <c r="G116" s="12">
        <v>1</v>
      </c>
      <c r="H116" s="21">
        <f>SUMIFS(VENTAS[Cantidad],VENTAS[Código del producto Vendido],STOCK[[#This Row],[Code]])</f>
        <v>0</v>
      </c>
      <c r="I116" s="12">
        <f>STOCK[[#This Row],[Entradas]]-STOCK[[#This Row],[Salidas]]</f>
        <v>1</v>
      </c>
      <c r="J116" s="24">
        <f>STOCK[[#This Row],[Precio Final]]*10%</f>
        <v>1</v>
      </c>
      <c r="K116" s="14">
        <v>2.35</v>
      </c>
      <c r="L116" s="14">
        <v>1.97</v>
      </c>
      <c r="M116" s="27">
        <f>STOCK[[#This Row],[Costo Unitario (USD)]]+STOCK[[#This Row],[Costo Envío (USD)]]+STOCK[[#This Row],[Comisión 10%]]</f>
        <v>5.32</v>
      </c>
      <c r="N116" s="12">
        <f t="shared" si="2"/>
        <v>7.98</v>
      </c>
      <c r="O116" s="14">
        <f t="shared" si="3"/>
        <v>10</v>
      </c>
      <c r="P116" s="14">
        <f>STOCK[[#This Row],[Precio Final]]-STOCK[[#This Row],[Costo total]]</f>
        <v>4.68</v>
      </c>
      <c r="Q116" s="12">
        <f>STOCK[[#This Row],[Ganancia Unitaria]]*STOCK[[#This Row],[Salidas]]</f>
        <v>0</v>
      </c>
      <c r="R116" s="12"/>
      <c r="S116" s="12"/>
      <c r="T116" s="14">
        <f>STOCK[[#This Row],[Costo total]]*STOCK[[#This Row],[Entradas]]</f>
        <v>5.32</v>
      </c>
      <c r="U116" s="12">
        <f>STOCK[[#This Row],[Stock Actual]]*STOCK[[#This Row],[Costo total]]</f>
        <v>5.32</v>
      </c>
      <c r="V116" s="12"/>
    </row>
    <row r="117" ht="30" spans="1:22">
      <c r="A117" s="15" t="s">
        <v>362</v>
      </c>
      <c r="B117" s="15" t="s">
        <v>143</v>
      </c>
      <c r="C117" s="16" t="s">
        <v>363</v>
      </c>
      <c r="D117" s="15" t="s">
        <v>42</v>
      </c>
      <c r="E117" s="17" t="s">
        <v>26</v>
      </c>
      <c r="F117" s="17">
        <v>10</v>
      </c>
      <c r="G117" s="15">
        <v>2</v>
      </c>
      <c r="H117" s="22">
        <f>SUMIFS(VENTAS[Cantidad],VENTAS[Código del producto Vendido],STOCK[[#This Row],[Code]])</f>
        <v>0</v>
      </c>
      <c r="I117" s="15">
        <f>STOCK[[#This Row],[Entradas]]-STOCK[[#This Row],[Salidas]]</f>
        <v>2</v>
      </c>
      <c r="J117" s="25">
        <f>STOCK[[#This Row],[Precio Final]]*10%</f>
        <v>1</v>
      </c>
      <c r="K117" s="17">
        <v>2.35</v>
      </c>
      <c r="L117" s="17">
        <v>1.97</v>
      </c>
      <c r="M117" s="28">
        <f>STOCK[[#This Row],[Costo Unitario (USD)]]+STOCK[[#This Row],[Costo Envío (USD)]]+STOCK[[#This Row],[Comisión 10%]]</f>
        <v>5.32</v>
      </c>
      <c r="N117" s="15">
        <f t="shared" si="2"/>
        <v>7.98</v>
      </c>
      <c r="O117" s="17">
        <f t="shared" si="3"/>
        <v>10</v>
      </c>
      <c r="P117" s="17">
        <f>STOCK[[#This Row],[Precio Final]]-STOCK[[#This Row],[Costo total]]</f>
        <v>4.68</v>
      </c>
      <c r="Q117" s="15">
        <f>STOCK[[#This Row],[Ganancia Unitaria]]*STOCK[[#This Row],[Salidas]]</f>
        <v>0</v>
      </c>
      <c r="R117" s="15"/>
      <c r="S117" s="15"/>
      <c r="T117" s="17">
        <f>STOCK[[#This Row],[Costo total]]*STOCK[[#This Row],[Entradas]]</f>
        <v>10.64</v>
      </c>
      <c r="U117" s="15">
        <f>STOCK[[#This Row],[Stock Actual]]*STOCK[[#This Row],[Costo total]]</f>
        <v>10.64</v>
      </c>
      <c r="V117" s="15"/>
    </row>
    <row r="118" ht="30" spans="1:22">
      <c r="A118" s="12" t="s">
        <v>364</v>
      </c>
      <c r="B118" s="12" t="s">
        <v>357</v>
      </c>
      <c r="C118" s="13" t="s">
        <v>363</v>
      </c>
      <c r="D118" s="12" t="s">
        <v>113</v>
      </c>
      <c r="E118" s="14" t="s">
        <v>26</v>
      </c>
      <c r="F118" s="14">
        <v>10</v>
      </c>
      <c r="G118" s="12">
        <v>1</v>
      </c>
      <c r="H118" s="21">
        <f>SUMIFS(VENTAS[Cantidad],VENTAS[Código del producto Vendido],STOCK[[#This Row],[Code]])</f>
        <v>0</v>
      </c>
      <c r="I118" s="12">
        <f>STOCK[[#This Row],[Entradas]]-STOCK[[#This Row],[Salidas]]</f>
        <v>1</v>
      </c>
      <c r="J118" s="24">
        <f>STOCK[[#This Row],[Precio Final]]*10%</f>
        <v>1</v>
      </c>
      <c r="K118" s="14">
        <v>2.35</v>
      </c>
      <c r="L118" s="14">
        <v>1.97</v>
      </c>
      <c r="M118" s="27">
        <f>STOCK[[#This Row],[Costo Unitario (USD)]]+STOCK[[#This Row],[Costo Envío (USD)]]+STOCK[[#This Row],[Comisión 10%]]</f>
        <v>5.32</v>
      </c>
      <c r="N118" s="12">
        <f t="shared" si="2"/>
        <v>7.98</v>
      </c>
      <c r="O118" s="14">
        <f t="shared" si="3"/>
        <v>10</v>
      </c>
      <c r="P118" s="14">
        <f>STOCK[[#This Row],[Precio Final]]-STOCK[[#This Row],[Costo total]]</f>
        <v>4.68</v>
      </c>
      <c r="Q118" s="12">
        <f>STOCK[[#This Row],[Ganancia Unitaria]]*STOCK[[#This Row],[Salidas]]</f>
        <v>0</v>
      </c>
      <c r="R118" s="12"/>
      <c r="S118" s="12"/>
      <c r="T118" s="14">
        <f>STOCK[[#This Row],[Costo total]]*STOCK[[#This Row],[Entradas]]</f>
        <v>5.32</v>
      </c>
      <c r="U118" s="12">
        <f>STOCK[[#This Row],[Stock Actual]]*STOCK[[#This Row],[Costo total]]</f>
        <v>5.32</v>
      </c>
      <c r="V118" s="12"/>
    </row>
    <row r="119" ht="30" spans="1:22">
      <c r="A119" s="15" t="s">
        <v>365</v>
      </c>
      <c r="B119" s="15" t="s">
        <v>165</v>
      </c>
      <c r="C119" s="16" t="s">
        <v>366</v>
      </c>
      <c r="D119" s="15" t="s">
        <v>34</v>
      </c>
      <c r="E119" s="17"/>
      <c r="F119" s="17">
        <v>10</v>
      </c>
      <c r="G119" s="15">
        <v>2</v>
      </c>
      <c r="H119" s="22">
        <f>SUMIFS(VENTAS[Cantidad],VENTAS[Código del producto Vendido],STOCK[[#This Row],[Code]])</f>
        <v>0</v>
      </c>
      <c r="I119" s="15">
        <f>STOCK[[#This Row],[Entradas]]-STOCK[[#This Row],[Salidas]]</f>
        <v>2</v>
      </c>
      <c r="J119" s="25">
        <f>STOCK[[#This Row],[Precio Final]]*10%</f>
        <v>1</v>
      </c>
      <c r="K119" s="17">
        <v>2.35</v>
      </c>
      <c r="L119" s="17">
        <v>1.97</v>
      </c>
      <c r="M119" s="28">
        <f>STOCK[[#This Row],[Costo Unitario (USD)]]+STOCK[[#This Row],[Costo Envío (USD)]]+STOCK[[#This Row],[Comisión 10%]]</f>
        <v>5.32</v>
      </c>
      <c r="N119" s="15">
        <f t="shared" si="2"/>
        <v>7.98</v>
      </c>
      <c r="O119" s="17">
        <f t="shared" si="3"/>
        <v>10</v>
      </c>
      <c r="P119" s="17">
        <f>STOCK[[#This Row],[Precio Final]]-STOCK[[#This Row],[Costo total]]</f>
        <v>4.68</v>
      </c>
      <c r="Q119" s="15">
        <f>STOCK[[#This Row],[Ganancia Unitaria]]*STOCK[[#This Row],[Salidas]]</f>
        <v>0</v>
      </c>
      <c r="R119" s="15"/>
      <c r="S119" s="15"/>
      <c r="T119" s="17"/>
      <c r="U119" s="15"/>
      <c r="V119" s="15"/>
    </row>
    <row r="120" ht="30" spans="1:22">
      <c r="A120" s="12" t="s">
        <v>367</v>
      </c>
      <c r="B120" s="12" t="s">
        <v>143</v>
      </c>
      <c r="C120" s="13" t="s">
        <v>368</v>
      </c>
      <c r="D120" s="12" t="s">
        <v>42</v>
      </c>
      <c r="E120" s="14" t="s">
        <v>26</v>
      </c>
      <c r="F120" s="14">
        <v>10</v>
      </c>
      <c r="G120" s="12">
        <v>2</v>
      </c>
      <c r="H120" s="21">
        <f>SUMIFS(VENTAS[Cantidad],VENTAS[Código del producto Vendido],STOCK[[#This Row],[Code]])</f>
        <v>0</v>
      </c>
      <c r="I120" s="12">
        <f>STOCK[[#This Row],[Entradas]]-STOCK[[#This Row],[Salidas]]</f>
        <v>2</v>
      </c>
      <c r="J120" s="24">
        <f>STOCK[[#This Row],[Precio Final]]*10%</f>
        <v>1</v>
      </c>
      <c r="K120" s="14">
        <v>2.35</v>
      </c>
      <c r="L120" s="14">
        <v>1.97</v>
      </c>
      <c r="M120" s="27">
        <f>STOCK[[#This Row],[Costo Unitario (USD)]]+STOCK[[#This Row],[Costo Envío (USD)]]+STOCK[[#This Row],[Comisión 10%]]</f>
        <v>5.32</v>
      </c>
      <c r="N120" s="12">
        <f t="shared" si="2"/>
        <v>7.98</v>
      </c>
      <c r="O120" s="14">
        <f t="shared" si="3"/>
        <v>10</v>
      </c>
      <c r="P120" s="14">
        <f>STOCK[[#This Row],[Precio Final]]-STOCK[[#This Row],[Costo total]]</f>
        <v>4.68</v>
      </c>
      <c r="Q120" s="12">
        <f>STOCK[[#This Row],[Ganancia Unitaria]]*STOCK[[#This Row],[Salidas]]</f>
        <v>0</v>
      </c>
      <c r="R120" s="12"/>
      <c r="S120" s="12"/>
      <c r="T120" s="14">
        <f>STOCK[[#This Row],[Costo total]]*STOCK[[#This Row],[Entradas]]</f>
        <v>10.64</v>
      </c>
      <c r="U120" s="12">
        <f>STOCK[[#This Row],[Stock Actual]]*STOCK[[#This Row],[Costo total]]</f>
        <v>10.64</v>
      </c>
      <c r="V120" s="12"/>
    </row>
    <row r="121" ht="30" spans="1:22">
      <c r="A121" s="15" t="s">
        <v>369</v>
      </c>
      <c r="B121" s="15" t="s">
        <v>165</v>
      </c>
      <c r="C121" s="16" t="s">
        <v>368</v>
      </c>
      <c r="D121" s="15" t="s">
        <v>34</v>
      </c>
      <c r="E121" s="17"/>
      <c r="F121" s="17">
        <v>10</v>
      </c>
      <c r="G121" s="15">
        <v>3</v>
      </c>
      <c r="H121" s="22">
        <f>SUMIFS(VENTAS[Cantidad],VENTAS[Código del producto Vendido],STOCK[[#This Row],[Code]])</f>
        <v>0</v>
      </c>
      <c r="I121" s="15">
        <f>STOCK[[#This Row],[Entradas]]-STOCK[[#This Row],[Salidas]]</f>
        <v>3</v>
      </c>
      <c r="J121" s="25">
        <f>STOCK[[#This Row],[Precio Final]]*10%</f>
        <v>1</v>
      </c>
      <c r="K121" s="17">
        <v>2.35</v>
      </c>
      <c r="L121" s="17">
        <v>1.97</v>
      </c>
      <c r="M121" s="28">
        <f>STOCK[[#This Row],[Costo Unitario (USD)]]+STOCK[[#This Row],[Costo Envío (USD)]]+STOCK[[#This Row],[Comisión 10%]]</f>
        <v>5.32</v>
      </c>
      <c r="N121" s="15">
        <f t="shared" si="2"/>
        <v>7.98</v>
      </c>
      <c r="O121" s="17">
        <f t="shared" si="3"/>
        <v>10</v>
      </c>
      <c r="P121" s="17">
        <f>STOCK[[#This Row],[Precio Final]]-STOCK[[#This Row],[Costo total]]</f>
        <v>4.68</v>
      </c>
      <c r="Q121" s="15">
        <f>STOCK[[#This Row],[Ganancia Unitaria]]*STOCK[[#This Row],[Salidas]]</f>
        <v>0</v>
      </c>
      <c r="R121" s="15"/>
      <c r="S121" s="15"/>
      <c r="T121" s="17"/>
      <c r="U121" s="15"/>
      <c r="V121" s="15"/>
    </row>
    <row r="122" ht="30" spans="1:22">
      <c r="A122" s="12" t="s">
        <v>370</v>
      </c>
      <c r="B122" s="12" t="s">
        <v>371</v>
      </c>
      <c r="C122" s="13" t="s">
        <v>372</v>
      </c>
      <c r="D122" s="12" t="s">
        <v>34</v>
      </c>
      <c r="E122" s="14" t="s">
        <v>267</v>
      </c>
      <c r="F122" s="14">
        <v>25</v>
      </c>
      <c r="G122" s="12">
        <v>1</v>
      </c>
      <c r="H122" s="21">
        <f>SUMIFS(VENTAS[Cantidad],VENTAS[Código del producto Vendido],STOCK[[#This Row],[Code]])</f>
        <v>0</v>
      </c>
      <c r="I122" s="12">
        <f>STOCK[[#This Row],[Entradas]]-STOCK[[#This Row],[Salidas]]</f>
        <v>1</v>
      </c>
      <c r="J122" s="24">
        <f>STOCK[[#This Row],[Precio Final]]*10%</f>
        <v>2.5</v>
      </c>
      <c r="K122" s="14">
        <v>11.19</v>
      </c>
      <c r="L122" s="14">
        <v>1.97</v>
      </c>
      <c r="M122" s="27">
        <f>STOCK[[#This Row],[Costo Unitario (USD)]]+STOCK[[#This Row],[Costo Envío (USD)]]+STOCK[[#This Row],[Comisión 10%]]</f>
        <v>15.66</v>
      </c>
      <c r="N122" s="12">
        <f t="shared" si="2"/>
        <v>23.49</v>
      </c>
      <c r="O122" s="14">
        <f t="shared" si="3"/>
        <v>25</v>
      </c>
      <c r="P122" s="14">
        <f>STOCK[[#This Row],[Precio Final]]-STOCK[[#This Row],[Costo total]]</f>
        <v>9.34</v>
      </c>
      <c r="Q122" s="12">
        <f>STOCK[[#This Row],[Ganancia Unitaria]]*STOCK[[#This Row],[Salidas]]</f>
        <v>0</v>
      </c>
      <c r="R122" s="12"/>
      <c r="S122" s="12"/>
      <c r="T122" s="14">
        <f>STOCK[[#This Row],[Costo total]]*STOCK[[#This Row],[Entradas]]</f>
        <v>15.66</v>
      </c>
      <c r="U122" s="12">
        <f>STOCK[[#This Row],[Stock Actual]]*STOCK[[#This Row],[Costo total]]</f>
        <v>15.66</v>
      </c>
      <c r="V122" s="12"/>
    </row>
    <row r="123" ht="30" spans="1:22">
      <c r="A123" s="15" t="s">
        <v>373</v>
      </c>
      <c r="B123" s="15" t="s">
        <v>374</v>
      </c>
      <c r="C123" s="16" t="s">
        <v>372</v>
      </c>
      <c r="D123" s="15" t="s">
        <v>42</v>
      </c>
      <c r="E123" s="17" t="s">
        <v>267</v>
      </c>
      <c r="F123" s="17">
        <v>25</v>
      </c>
      <c r="G123" s="15">
        <v>1</v>
      </c>
      <c r="H123" s="22">
        <f>SUMIFS(VENTAS[Cantidad],VENTAS[Código del producto Vendido],STOCK[[#This Row],[Code]])</f>
        <v>0</v>
      </c>
      <c r="I123" s="15">
        <f>STOCK[[#This Row],[Entradas]]-STOCK[[#This Row],[Salidas]]</f>
        <v>1</v>
      </c>
      <c r="J123" s="25">
        <f>STOCK[[#This Row],[Precio Final]]*10%</f>
        <v>2.5</v>
      </c>
      <c r="K123" s="17">
        <v>11.19</v>
      </c>
      <c r="L123" s="17">
        <v>1.97</v>
      </c>
      <c r="M123" s="28">
        <f>STOCK[[#This Row],[Costo Unitario (USD)]]+STOCK[[#This Row],[Costo Envío (USD)]]+STOCK[[#This Row],[Comisión 10%]]</f>
        <v>15.66</v>
      </c>
      <c r="N123" s="15">
        <f t="shared" si="2"/>
        <v>23.49</v>
      </c>
      <c r="O123" s="17">
        <f t="shared" si="3"/>
        <v>25</v>
      </c>
      <c r="P123" s="17">
        <f>STOCK[[#This Row],[Precio Final]]-STOCK[[#This Row],[Costo total]]</f>
        <v>9.34</v>
      </c>
      <c r="Q123" s="15">
        <f>STOCK[[#This Row],[Ganancia Unitaria]]*STOCK[[#This Row],[Salidas]]</f>
        <v>0</v>
      </c>
      <c r="R123" s="15"/>
      <c r="S123" s="15"/>
      <c r="T123" s="17">
        <f>STOCK[[#This Row],[Costo total]]*STOCK[[#This Row],[Entradas]]</f>
        <v>15.66</v>
      </c>
      <c r="U123" s="15">
        <f>STOCK[[#This Row],[Stock Actual]]*STOCK[[#This Row],[Costo total]]</f>
        <v>15.66</v>
      </c>
      <c r="V123" s="15"/>
    </row>
    <row r="124" ht="30" spans="1:22">
      <c r="A124" s="12" t="s">
        <v>375</v>
      </c>
      <c r="B124" s="12" t="s">
        <v>376</v>
      </c>
      <c r="C124" s="13" t="s">
        <v>377</v>
      </c>
      <c r="D124" s="12" t="s">
        <v>56</v>
      </c>
      <c r="E124" s="14" t="s">
        <v>267</v>
      </c>
      <c r="F124" s="14">
        <v>18</v>
      </c>
      <c r="G124" s="12">
        <v>1</v>
      </c>
      <c r="H124" s="21">
        <f>SUMIFS(VENTAS[Cantidad],VENTAS[Código del producto Vendido],STOCK[[#This Row],[Code]])</f>
        <v>0</v>
      </c>
      <c r="I124" s="12">
        <f>STOCK[[#This Row],[Entradas]]-STOCK[[#This Row],[Salidas]]</f>
        <v>1</v>
      </c>
      <c r="J124" s="24">
        <f>STOCK[[#This Row],[Precio Final]]*10%</f>
        <v>1.8</v>
      </c>
      <c r="K124" s="14">
        <v>5.03</v>
      </c>
      <c r="L124" s="14">
        <v>1.97</v>
      </c>
      <c r="M124" s="27">
        <f>STOCK[[#This Row],[Costo Unitario (USD)]]+STOCK[[#This Row],[Costo Envío (USD)]]+STOCK[[#This Row],[Comisión 10%]]</f>
        <v>8.8</v>
      </c>
      <c r="N124" s="12">
        <f t="shared" si="2"/>
        <v>13.2</v>
      </c>
      <c r="O124" s="14">
        <f t="shared" si="3"/>
        <v>18</v>
      </c>
      <c r="P124" s="14">
        <f>STOCK[[#This Row],[Precio Final]]-STOCK[[#This Row],[Costo total]]</f>
        <v>9.2</v>
      </c>
      <c r="Q124" s="12">
        <f>STOCK[[#This Row],[Ganancia Unitaria]]*STOCK[[#This Row],[Salidas]]</f>
        <v>0</v>
      </c>
      <c r="R124" s="12"/>
      <c r="S124" s="12"/>
      <c r="T124" s="14">
        <f>STOCK[[#This Row],[Costo total]]*STOCK[[#This Row],[Entradas]]</f>
        <v>8.8</v>
      </c>
      <c r="U124" s="12">
        <f>STOCK[[#This Row],[Stock Actual]]*STOCK[[#This Row],[Costo total]]</f>
        <v>8.8</v>
      </c>
      <c r="V124" s="12"/>
    </row>
    <row r="125" ht="15" spans="1:22">
      <c r="A125" s="15" t="s">
        <v>378</v>
      </c>
      <c r="B125" s="15" t="s">
        <v>379</v>
      </c>
      <c r="C125" s="16" t="s">
        <v>380</v>
      </c>
      <c r="D125" s="15" t="s">
        <v>46</v>
      </c>
      <c r="E125" s="17"/>
      <c r="F125" s="17">
        <v>28</v>
      </c>
      <c r="G125" s="15">
        <v>1</v>
      </c>
      <c r="H125" s="22">
        <f>SUMIFS(VENTAS[Cantidad],VENTAS[Código del producto Vendido],STOCK[[#This Row],[Code]])</f>
        <v>0</v>
      </c>
      <c r="I125" s="15">
        <f>STOCK[[#This Row],[Entradas]]-STOCK[[#This Row],[Salidas]]</f>
        <v>1</v>
      </c>
      <c r="J125" s="25">
        <f>STOCK[[#This Row],[Precio Final]]*10%</f>
        <v>2.8</v>
      </c>
      <c r="K125" s="17">
        <v>11.99</v>
      </c>
      <c r="L125" s="17">
        <v>1.97</v>
      </c>
      <c r="M125" s="28">
        <f>STOCK[[#This Row],[Costo Unitario (USD)]]+STOCK[[#This Row],[Costo Envío (USD)]]+STOCK[[#This Row],[Comisión 10%]]</f>
        <v>16.76</v>
      </c>
      <c r="N125" s="15">
        <f t="shared" si="2"/>
        <v>25.14</v>
      </c>
      <c r="O125" s="17">
        <f t="shared" si="3"/>
        <v>28</v>
      </c>
      <c r="P125" s="17">
        <f>STOCK[[#This Row],[Precio Final]]-STOCK[[#This Row],[Costo total]]</f>
        <v>11.24</v>
      </c>
      <c r="Q125" s="15">
        <f>STOCK[[#This Row],[Ganancia Unitaria]]*STOCK[[#This Row],[Salidas]]</f>
        <v>0</v>
      </c>
      <c r="R125" s="15"/>
      <c r="S125" s="15"/>
      <c r="T125" s="17">
        <f>STOCK[[#This Row],[Costo total]]*STOCK[[#This Row],[Entradas]]</f>
        <v>16.76</v>
      </c>
      <c r="U125" s="15">
        <f>STOCK[[#This Row],[Stock Actual]]*STOCK[[#This Row],[Costo total]]</f>
        <v>16.76</v>
      </c>
      <c r="V125" s="15"/>
    </row>
    <row r="126" ht="30" spans="1:22">
      <c r="A126" s="12" t="s">
        <v>381</v>
      </c>
      <c r="B126" s="12" t="s">
        <v>160</v>
      </c>
      <c r="C126" s="13" t="s">
        <v>382</v>
      </c>
      <c r="D126" s="12" t="s">
        <v>383</v>
      </c>
      <c r="E126" s="14"/>
      <c r="F126" s="14">
        <v>35</v>
      </c>
      <c r="G126" s="12">
        <v>1</v>
      </c>
      <c r="H126" s="21">
        <f>SUMIFS(VENTAS[Cantidad],VENTAS[Código del producto Vendido],STOCK[[#This Row],[Code]])</f>
        <v>0</v>
      </c>
      <c r="I126" s="12">
        <f>STOCK[[#This Row],[Entradas]]-STOCK[[#This Row],[Salidas]]</f>
        <v>1</v>
      </c>
      <c r="J126" s="24">
        <f>STOCK[[#This Row],[Precio Final]]*10%</f>
        <v>3.5</v>
      </c>
      <c r="K126" s="14">
        <v>13</v>
      </c>
      <c r="L126" s="14">
        <v>1.97</v>
      </c>
      <c r="M126" s="27">
        <f>STOCK[[#This Row],[Costo Unitario (USD)]]+STOCK[[#This Row],[Costo Envío (USD)]]+STOCK[[#This Row],[Comisión 10%]]</f>
        <v>18.47</v>
      </c>
      <c r="N126" s="12">
        <f t="shared" si="2"/>
        <v>27.705</v>
      </c>
      <c r="O126" s="14">
        <f t="shared" si="3"/>
        <v>35</v>
      </c>
      <c r="P126" s="14">
        <f>STOCK[[#This Row],[Precio Final]]-STOCK[[#This Row],[Costo total]]</f>
        <v>16.53</v>
      </c>
      <c r="Q126" s="12">
        <f>STOCK[[#This Row],[Ganancia Unitaria]]*STOCK[[#This Row],[Salidas]]</f>
        <v>0</v>
      </c>
      <c r="R126" s="12"/>
      <c r="S126" s="12"/>
      <c r="T126" s="14">
        <f>STOCK[[#This Row],[Costo total]]*STOCK[[#This Row],[Entradas]]</f>
        <v>18.47</v>
      </c>
      <c r="U126" s="12">
        <f>STOCK[[#This Row],[Stock Actual]]*STOCK[[#This Row],[Costo total]]</f>
        <v>18.47</v>
      </c>
      <c r="V126" s="12"/>
    </row>
    <row r="127" ht="15" spans="1:22">
      <c r="A127" s="15" t="s">
        <v>384</v>
      </c>
      <c r="B127" s="15" t="s">
        <v>385</v>
      </c>
      <c r="C127" s="16" t="s">
        <v>386</v>
      </c>
      <c r="D127" s="15" t="s">
        <v>34</v>
      </c>
      <c r="E127" s="17"/>
      <c r="F127" s="17">
        <v>30</v>
      </c>
      <c r="G127" s="15">
        <v>1</v>
      </c>
      <c r="H127" s="22">
        <f>SUMIFS(VENTAS[Cantidad],VENTAS[Código del producto Vendido],STOCK[[#This Row],[Code]])</f>
        <v>0</v>
      </c>
      <c r="I127" s="15">
        <f>STOCK[[#This Row],[Entradas]]-STOCK[[#This Row],[Salidas]]</f>
        <v>1</v>
      </c>
      <c r="J127" s="25">
        <f>STOCK[[#This Row],[Precio Final]]*10%</f>
        <v>3</v>
      </c>
      <c r="K127" s="17">
        <v>15</v>
      </c>
      <c r="L127" s="17">
        <v>1.97</v>
      </c>
      <c r="M127" s="28">
        <f>STOCK[[#This Row],[Costo Unitario (USD)]]+STOCK[[#This Row],[Costo Envío (USD)]]+STOCK[[#This Row],[Comisión 10%]]</f>
        <v>19.97</v>
      </c>
      <c r="N127" s="15">
        <f t="shared" si="2"/>
        <v>29.955</v>
      </c>
      <c r="O127" s="17">
        <f t="shared" si="3"/>
        <v>30</v>
      </c>
      <c r="P127" s="17">
        <f>STOCK[[#This Row],[Precio Final]]-STOCK[[#This Row],[Costo total]]</f>
        <v>10.03</v>
      </c>
      <c r="Q127" s="15">
        <f>STOCK[[#This Row],[Ganancia Unitaria]]*STOCK[[#This Row],[Salidas]]</f>
        <v>0</v>
      </c>
      <c r="R127" s="15"/>
      <c r="S127" s="15"/>
      <c r="T127" s="17">
        <f>STOCK[[#This Row],[Costo total]]*STOCK[[#This Row],[Entradas]]</f>
        <v>19.97</v>
      </c>
      <c r="U127" s="15">
        <f>STOCK[[#This Row],[Stock Actual]]*STOCK[[#This Row],[Costo total]]</f>
        <v>19.97</v>
      </c>
      <c r="V127" s="15"/>
    </row>
    <row r="128" ht="30" spans="1:22">
      <c r="A128" s="12" t="s">
        <v>387</v>
      </c>
      <c r="B128" s="12" t="s">
        <v>165</v>
      </c>
      <c r="C128" s="13" t="s">
        <v>388</v>
      </c>
      <c r="D128" s="12" t="s">
        <v>34</v>
      </c>
      <c r="E128" s="14"/>
      <c r="F128" s="14">
        <v>10</v>
      </c>
      <c r="G128" s="12">
        <v>1</v>
      </c>
      <c r="H128" s="21">
        <f>SUMIFS(VENTAS[Cantidad],VENTAS[Código del producto Vendido],STOCK[[#This Row],[Code]])</f>
        <v>0</v>
      </c>
      <c r="I128" s="12">
        <f>STOCK[[#This Row],[Entradas]]-STOCK[[#This Row],[Salidas]]</f>
        <v>1</v>
      </c>
      <c r="J128" s="24">
        <f>STOCK[[#This Row],[Precio Final]]*10%</f>
        <v>1</v>
      </c>
      <c r="K128" s="14"/>
      <c r="L128" s="14">
        <v>0</v>
      </c>
      <c r="M128" s="27">
        <f>STOCK[[#This Row],[Costo Unitario (USD)]]+STOCK[[#This Row],[Costo Envío (USD)]]+STOCK[[#This Row],[Comisión 10%]]</f>
        <v>1</v>
      </c>
      <c r="N128" s="12">
        <f t="shared" si="2"/>
        <v>1.5</v>
      </c>
      <c r="O128" s="14">
        <f t="shared" si="3"/>
        <v>10</v>
      </c>
      <c r="P128" s="14">
        <f>STOCK[[#This Row],[Precio Final]]-STOCK[[#This Row],[Costo total]]</f>
        <v>9</v>
      </c>
      <c r="Q128" s="12">
        <f>STOCK[[#This Row],[Ganancia Unitaria]]*STOCK[[#This Row],[Salidas]]</f>
        <v>0</v>
      </c>
      <c r="R128" s="12"/>
      <c r="S128" s="12"/>
      <c r="T128" s="14"/>
      <c r="U128" s="12"/>
      <c r="V128" s="12"/>
    </row>
    <row r="129" ht="30" spans="1:22">
      <c r="A129" s="15" t="s">
        <v>389</v>
      </c>
      <c r="B129" s="15" t="s">
        <v>390</v>
      </c>
      <c r="C129" s="16" t="s">
        <v>391</v>
      </c>
      <c r="D129" s="15" t="s">
        <v>392</v>
      </c>
      <c r="E129" s="17"/>
      <c r="F129" s="17">
        <v>25</v>
      </c>
      <c r="G129" s="15">
        <v>2</v>
      </c>
      <c r="H129" s="22">
        <f>SUMIFS(VENTAS[Cantidad],VENTAS[Código del producto Vendido],STOCK[[#This Row],[Code]])</f>
        <v>0</v>
      </c>
      <c r="I129" s="15">
        <f>STOCK[[#This Row],[Entradas]]-STOCK[[#This Row],[Salidas]]</f>
        <v>2</v>
      </c>
      <c r="J129" s="25">
        <f>STOCK[[#This Row],[Precio Final]]*10%</f>
        <v>2.5</v>
      </c>
      <c r="K129" s="17">
        <v>9.99</v>
      </c>
      <c r="L129" s="17">
        <v>1.97</v>
      </c>
      <c r="M129" s="28">
        <f>STOCK[[#This Row],[Costo Unitario (USD)]]+STOCK[[#This Row],[Costo Envío (USD)]]+STOCK[[#This Row],[Comisión 10%]]</f>
        <v>14.46</v>
      </c>
      <c r="N129" s="15">
        <f t="shared" si="2"/>
        <v>21.69</v>
      </c>
      <c r="O129" s="17">
        <f t="shared" si="3"/>
        <v>25</v>
      </c>
      <c r="P129" s="17">
        <f>STOCK[[#This Row],[Precio Final]]-STOCK[[#This Row],[Costo total]]</f>
        <v>10.54</v>
      </c>
      <c r="Q129" s="15">
        <f>STOCK[[#This Row],[Ganancia Unitaria]]*STOCK[[#This Row],[Salidas]]</f>
        <v>0</v>
      </c>
      <c r="R129" s="15"/>
      <c r="S129" s="15"/>
      <c r="T129" s="17">
        <f>STOCK[[#This Row],[Costo total]]*STOCK[[#This Row],[Entradas]]</f>
        <v>28.92</v>
      </c>
      <c r="U129" s="15">
        <f>STOCK[[#This Row],[Stock Actual]]*STOCK[[#This Row],[Costo total]]</f>
        <v>28.92</v>
      </c>
      <c r="V129" s="15"/>
    </row>
    <row r="130" ht="15" spans="1:22">
      <c r="A130" s="12" t="s">
        <v>393</v>
      </c>
      <c r="B130" s="12" t="s">
        <v>376</v>
      </c>
      <c r="C130" s="13" t="s">
        <v>394</v>
      </c>
      <c r="D130" s="12" t="s">
        <v>113</v>
      </c>
      <c r="E130" s="14"/>
      <c r="F130" s="14">
        <v>13</v>
      </c>
      <c r="G130" s="12">
        <v>1</v>
      </c>
      <c r="H130" s="21">
        <f>SUMIFS(VENTAS[Cantidad],VENTAS[Código del producto Vendido],STOCK[[#This Row],[Code]])</f>
        <v>0</v>
      </c>
      <c r="I130" s="12">
        <f>STOCK[[#This Row],[Entradas]]-STOCK[[#This Row],[Salidas]]</f>
        <v>1</v>
      </c>
      <c r="J130" s="24">
        <f>STOCK[[#This Row],[Precio Final]]*10%</f>
        <v>1.3</v>
      </c>
      <c r="K130" s="14">
        <v>7</v>
      </c>
      <c r="L130" s="14">
        <v>0</v>
      </c>
      <c r="M130" s="27">
        <f>STOCK[[#This Row],[Costo Unitario (USD)]]+STOCK[[#This Row],[Costo Envío (USD)]]+STOCK[[#This Row],[Comisión 10%]]</f>
        <v>8.3</v>
      </c>
      <c r="N130" s="12">
        <f t="shared" ref="N130:N193" si="4">M130*1.5</f>
        <v>12.45</v>
      </c>
      <c r="O130" s="14">
        <f t="shared" ref="O130:O193" si="5">F130</f>
        <v>13</v>
      </c>
      <c r="P130" s="14">
        <f>STOCK[[#This Row],[Precio Final]]-STOCK[[#This Row],[Costo total]]</f>
        <v>4.7</v>
      </c>
      <c r="Q130" s="12">
        <f>STOCK[[#This Row],[Ganancia Unitaria]]*STOCK[[#This Row],[Salidas]]</f>
        <v>0</v>
      </c>
      <c r="R130" s="12"/>
      <c r="S130" s="12"/>
      <c r="T130" s="14">
        <f>STOCK[[#This Row],[Costo total]]*STOCK[[#This Row],[Entradas]]</f>
        <v>8.3</v>
      </c>
      <c r="U130" s="12">
        <f>STOCK[[#This Row],[Stock Actual]]*STOCK[[#This Row],[Costo total]]</f>
        <v>8.3</v>
      </c>
      <c r="V130" s="12"/>
    </row>
    <row r="131" ht="30" spans="1:22">
      <c r="A131" s="15" t="s">
        <v>395</v>
      </c>
      <c r="B131" s="15" t="s">
        <v>396</v>
      </c>
      <c r="C131" s="16" t="s">
        <v>397</v>
      </c>
      <c r="D131" s="15" t="s">
        <v>398</v>
      </c>
      <c r="E131" s="17"/>
      <c r="F131" s="17">
        <v>40</v>
      </c>
      <c r="G131" s="15">
        <v>1</v>
      </c>
      <c r="H131" s="22">
        <f>SUMIFS(VENTAS[Cantidad],VENTAS[Código del producto Vendido],STOCK[[#This Row],[Code]])</f>
        <v>0</v>
      </c>
      <c r="I131" s="15">
        <f>STOCK[[#This Row],[Entradas]]-STOCK[[#This Row],[Salidas]]</f>
        <v>1</v>
      </c>
      <c r="J131" s="25">
        <f>STOCK[[#This Row],[Precio Final]]*10%</f>
        <v>4</v>
      </c>
      <c r="K131" s="17">
        <v>14.4</v>
      </c>
      <c r="L131" s="17">
        <v>1.97</v>
      </c>
      <c r="M131" s="28">
        <f>STOCK[[#This Row],[Costo Unitario (USD)]]+STOCK[[#This Row],[Costo Envío (USD)]]+STOCK[[#This Row],[Comisión 10%]]</f>
        <v>20.37</v>
      </c>
      <c r="N131" s="15">
        <f t="shared" si="4"/>
        <v>30.555</v>
      </c>
      <c r="O131" s="17">
        <f t="shared" si="5"/>
        <v>40</v>
      </c>
      <c r="P131" s="17">
        <f>STOCK[[#This Row],[Precio Final]]-STOCK[[#This Row],[Costo total]]</f>
        <v>19.63</v>
      </c>
      <c r="Q131" s="15">
        <f>STOCK[[#This Row],[Ganancia Unitaria]]*STOCK[[#This Row],[Salidas]]</f>
        <v>0</v>
      </c>
      <c r="R131" s="15"/>
      <c r="S131" s="15"/>
      <c r="T131" s="17">
        <f>STOCK[[#This Row],[Costo total]]*STOCK[[#This Row],[Entradas]]</f>
        <v>20.37</v>
      </c>
      <c r="U131" s="15">
        <f>STOCK[[#This Row],[Stock Actual]]*STOCK[[#This Row],[Costo total]]</f>
        <v>20.37</v>
      </c>
      <c r="V131" s="15"/>
    </row>
    <row r="132" ht="15" spans="1:22">
      <c r="A132" s="12" t="s">
        <v>399</v>
      </c>
      <c r="B132" s="12" t="s">
        <v>332</v>
      </c>
      <c r="C132" s="13" t="s">
        <v>333</v>
      </c>
      <c r="D132" s="12" t="s">
        <v>97</v>
      </c>
      <c r="E132" s="14" t="s">
        <v>335</v>
      </c>
      <c r="F132" s="14">
        <v>45</v>
      </c>
      <c r="G132" s="12">
        <v>1</v>
      </c>
      <c r="H132" s="21">
        <f>SUMIFS(VENTAS[Cantidad],VENTAS[Código del producto Vendido],STOCK[[#This Row],[Code]])</f>
        <v>0</v>
      </c>
      <c r="I132" s="12">
        <f>STOCK[[#This Row],[Entradas]]-STOCK[[#This Row],[Salidas]]</f>
        <v>1</v>
      </c>
      <c r="J132" s="24">
        <f>STOCK[[#This Row],[Precio Final]]*10%</f>
        <v>4.5</v>
      </c>
      <c r="K132" s="14">
        <v>22.5</v>
      </c>
      <c r="L132" s="14">
        <v>1.97</v>
      </c>
      <c r="M132" s="27">
        <f>STOCK[[#This Row],[Costo Unitario (USD)]]+STOCK[[#This Row],[Costo Envío (USD)]]+STOCK[[#This Row],[Comisión 10%]]</f>
        <v>28.97</v>
      </c>
      <c r="N132" s="12">
        <f t="shared" si="4"/>
        <v>43.455</v>
      </c>
      <c r="O132" s="14">
        <f t="shared" si="5"/>
        <v>45</v>
      </c>
      <c r="P132" s="14">
        <f>STOCK[[#This Row],[Precio Final]]-STOCK[[#This Row],[Costo total]]</f>
        <v>16.03</v>
      </c>
      <c r="Q132" s="12">
        <f>STOCK[[#This Row],[Ganancia Unitaria]]*STOCK[[#This Row],[Salidas]]</f>
        <v>0</v>
      </c>
      <c r="R132" s="12" t="s">
        <v>336</v>
      </c>
      <c r="S132" s="12"/>
      <c r="T132" s="14">
        <f>STOCK[[#This Row],[Costo total]]*STOCK[[#This Row],[Entradas]]</f>
        <v>28.97</v>
      </c>
      <c r="U132" s="12">
        <f>STOCK[[#This Row],[Stock Actual]]*STOCK[[#This Row],[Costo total]]</f>
        <v>28.97</v>
      </c>
      <c r="V132" s="12"/>
    </row>
    <row r="133" ht="45" spans="1:22">
      <c r="A133" s="15" t="s">
        <v>400</v>
      </c>
      <c r="B133" s="15" t="s">
        <v>401</v>
      </c>
      <c r="C133" s="16" t="s">
        <v>402</v>
      </c>
      <c r="D133" s="15" t="s">
        <v>42</v>
      </c>
      <c r="E133" s="17" t="s">
        <v>26</v>
      </c>
      <c r="F133" s="17">
        <v>35</v>
      </c>
      <c r="G133" s="15">
        <v>3</v>
      </c>
      <c r="H133" s="22">
        <f>SUMIFS(VENTAS[Cantidad],VENTAS[Código del producto Vendido],STOCK[[#This Row],[Code]])</f>
        <v>0</v>
      </c>
      <c r="I133" s="15">
        <f>STOCK[[#This Row],[Entradas]]-STOCK[[#This Row],[Salidas]]</f>
        <v>3</v>
      </c>
      <c r="J133" s="25">
        <f>STOCK[[#This Row],[Precio Final]]*10%</f>
        <v>3.5</v>
      </c>
      <c r="K133" s="17">
        <v>10.32</v>
      </c>
      <c r="L133" s="17">
        <v>2.37</v>
      </c>
      <c r="M133" s="28">
        <f>STOCK[[#This Row],[Costo Unitario (USD)]]+STOCK[[#This Row],[Costo Envío (USD)]]+STOCK[[#This Row],[Comisión 10%]]</f>
        <v>16.19</v>
      </c>
      <c r="N133" s="15">
        <f t="shared" si="4"/>
        <v>24.285</v>
      </c>
      <c r="O133" s="17">
        <f t="shared" si="5"/>
        <v>35</v>
      </c>
      <c r="P133" s="17">
        <f>STOCK[[#This Row],[Precio Final]]-STOCK[[#This Row],[Costo total]]</f>
        <v>18.81</v>
      </c>
      <c r="Q133" s="15">
        <f>STOCK[[#This Row],[Ganancia Unitaria]]*STOCK[[#This Row],[Salidas]]</f>
        <v>0</v>
      </c>
      <c r="R133" s="15" t="s">
        <v>403</v>
      </c>
      <c r="S133" s="15"/>
      <c r="T133" s="17">
        <f>STOCK[[#This Row],[Costo total]]*STOCK[[#This Row],[Entradas]]</f>
        <v>48.57</v>
      </c>
      <c r="U133" s="15">
        <f>STOCK[[#This Row],[Stock Actual]]*STOCK[[#This Row],[Costo total]]</f>
        <v>48.57</v>
      </c>
      <c r="V133" s="15">
        <v>30</v>
      </c>
    </row>
    <row r="134" ht="45" spans="1:22">
      <c r="A134" s="12" t="s">
        <v>404</v>
      </c>
      <c r="B134" s="12" t="s">
        <v>405</v>
      </c>
      <c r="C134" s="13" t="s">
        <v>402</v>
      </c>
      <c r="D134" s="12" t="s">
        <v>34</v>
      </c>
      <c r="E134" s="14" t="s">
        <v>26</v>
      </c>
      <c r="F134" s="14">
        <v>35</v>
      </c>
      <c r="G134" s="12">
        <v>3</v>
      </c>
      <c r="H134" s="21">
        <f>SUMIFS(VENTAS[Cantidad],VENTAS[Código del producto Vendido],STOCK[[#This Row],[Code]])</f>
        <v>0</v>
      </c>
      <c r="I134" s="12">
        <f>STOCK[[#This Row],[Entradas]]-STOCK[[#This Row],[Salidas]]</f>
        <v>3</v>
      </c>
      <c r="J134" s="24">
        <f>STOCK[[#This Row],[Precio Final]]*10%</f>
        <v>3.5</v>
      </c>
      <c r="K134" s="14">
        <v>10.32</v>
      </c>
      <c r="L134" s="14">
        <v>2.37</v>
      </c>
      <c r="M134" s="27">
        <f>STOCK[[#This Row],[Costo Unitario (USD)]]+STOCK[[#This Row],[Costo Envío (USD)]]+STOCK[[#This Row],[Comisión 10%]]</f>
        <v>16.19</v>
      </c>
      <c r="N134" s="12">
        <f t="shared" si="4"/>
        <v>24.285</v>
      </c>
      <c r="O134" s="14">
        <f t="shared" si="5"/>
        <v>35</v>
      </c>
      <c r="P134" s="14">
        <f>STOCK[[#This Row],[Precio Final]]-STOCK[[#This Row],[Costo total]]</f>
        <v>18.81</v>
      </c>
      <c r="Q134" s="12">
        <f>STOCK[[#This Row],[Ganancia Unitaria]]*STOCK[[#This Row],[Salidas]]</f>
        <v>0</v>
      </c>
      <c r="R134" s="12" t="s">
        <v>403</v>
      </c>
      <c r="S134" s="12"/>
      <c r="T134" s="14">
        <f>STOCK[[#This Row],[Costo total]]*STOCK[[#This Row],[Entradas]]</f>
        <v>48.57</v>
      </c>
      <c r="U134" s="12">
        <f>STOCK[[#This Row],[Stock Actual]]*STOCK[[#This Row],[Costo total]]</f>
        <v>48.57</v>
      </c>
      <c r="V134" s="12">
        <v>30</v>
      </c>
    </row>
    <row r="135" ht="45" spans="1:22">
      <c r="A135" s="15" t="s">
        <v>406</v>
      </c>
      <c r="B135" s="15" t="s">
        <v>407</v>
      </c>
      <c r="C135" s="16" t="s">
        <v>402</v>
      </c>
      <c r="D135" s="15" t="s">
        <v>113</v>
      </c>
      <c r="E135" s="17" t="s">
        <v>26</v>
      </c>
      <c r="F135" s="17">
        <v>35</v>
      </c>
      <c r="G135" s="15">
        <v>3</v>
      </c>
      <c r="H135" s="22">
        <f>SUMIFS(VENTAS[Cantidad],VENTAS[Código del producto Vendido],STOCK[[#This Row],[Code]])</f>
        <v>0</v>
      </c>
      <c r="I135" s="15">
        <f>STOCK[[#This Row],[Entradas]]-STOCK[[#This Row],[Salidas]]</f>
        <v>3</v>
      </c>
      <c r="J135" s="25">
        <f>STOCK[[#This Row],[Precio Final]]*10%</f>
        <v>3.5</v>
      </c>
      <c r="K135" s="17">
        <v>10.32</v>
      </c>
      <c r="L135" s="17">
        <v>2.37</v>
      </c>
      <c r="M135" s="28">
        <f>STOCK[[#This Row],[Costo Unitario (USD)]]+STOCK[[#This Row],[Costo Envío (USD)]]+STOCK[[#This Row],[Comisión 10%]]</f>
        <v>16.19</v>
      </c>
      <c r="N135" s="15">
        <f t="shared" si="4"/>
        <v>24.285</v>
      </c>
      <c r="O135" s="17">
        <f t="shared" si="5"/>
        <v>35</v>
      </c>
      <c r="P135" s="17">
        <f>STOCK[[#This Row],[Precio Final]]-STOCK[[#This Row],[Costo total]]</f>
        <v>18.81</v>
      </c>
      <c r="Q135" s="15">
        <f>STOCK[[#This Row],[Ganancia Unitaria]]*STOCK[[#This Row],[Salidas]]</f>
        <v>0</v>
      </c>
      <c r="R135" s="15" t="s">
        <v>403</v>
      </c>
      <c r="S135" s="15"/>
      <c r="T135" s="17">
        <f>STOCK[[#This Row],[Costo total]]*STOCK[[#This Row],[Entradas]]</f>
        <v>48.57</v>
      </c>
      <c r="U135" s="15">
        <f>STOCK[[#This Row],[Stock Actual]]*STOCK[[#This Row],[Costo total]]</f>
        <v>48.57</v>
      </c>
      <c r="V135" s="15">
        <v>30</v>
      </c>
    </row>
    <row r="136" ht="30" spans="1:22">
      <c r="A136" s="12" t="s">
        <v>408</v>
      </c>
      <c r="B136" s="12" t="s">
        <v>297</v>
      </c>
      <c r="C136" s="13" t="s">
        <v>409</v>
      </c>
      <c r="D136" s="12" t="s">
        <v>34</v>
      </c>
      <c r="E136" s="14" t="s">
        <v>26</v>
      </c>
      <c r="F136" s="14">
        <v>22</v>
      </c>
      <c r="G136" s="12">
        <v>7</v>
      </c>
      <c r="H136" s="21">
        <f>SUMIFS(VENTAS[Cantidad],VENTAS[Código del producto Vendido],STOCK[[#This Row],[Code]])</f>
        <v>0</v>
      </c>
      <c r="I136" s="12">
        <f>STOCK[[#This Row],[Entradas]]-STOCK[[#This Row],[Salidas]]</f>
        <v>7</v>
      </c>
      <c r="J136" s="24">
        <f>STOCK[[#This Row],[Precio Final]]*10%</f>
        <v>2.2</v>
      </c>
      <c r="K136" s="14">
        <v>10.28</v>
      </c>
      <c r="L136" s="14">
        <v>2.37</v>
      </c>
      <c r="M136" s="27">
        <f>STOCK[[#This Row],[Costo Unitario (USD)]]+STOCK[[#This Row],[Costo Envío (USD)]]+STOCK[[#This Row],[Comisión 10%]]</f>
        <v>14.85</v>
      </c>
      <c r="N136" s="12">
        <f t="shared" si="4"/>
        <v>22.275</v>
      </c>
      <c r="O136" s="14">
        <f t="shared" si="5"/>
        <v>22</v>
      </c>
      <c r="P136" s="14">
        <f>STOCK[[#This Row],[Precio Final]]-STOCK[[#This Row],[Costo total]]</f>
        <v>7.15</v>
      </c>
      <c r="Q136" s="12">
        <f>STOCK[[#This Row],[Ganancia Unitaria]]*STOCK[[#This Row],[Salidas]]</f>
        <v>0</v>
      </c>
      <c r="R136" s="12" t="s">
        <v>403</v>
      </c>
      <c r="S136" s="12"/>
      <c r="T136" s="14">
        <f>STOCK[[#This Row],[Costo total]]*STOCK[[#This Row],[Entradas]]</f>
        <v>103.95</v>
      </c>
      <c r="U136" s="12">
        <f>STOCK[[#This Row],[Stock Actual]]*STOCK[[#This Row],[Costo total]]</f>
        <v>103.95</v>
      </c>
      <c r="V136" s="12"/>
    </row>
    <row r="137" ht="30" spans="1:22">
      <c r="A137" s="15" t="s">
        <v>410</v>
      </c>
      <c r="B137" s="15" t="s">
        <v>118</v>
      </c>
      <c r="C137" s="16" t="s">
        <v>411</v>
      </c>
      <c r="D137" s="15" t="s">
        <v>334</v>
      </c>
      <c r="E137" s="17" t="s">
        <v>335</v>
      </c>
      <c r="F137" s="17">
        <v>45</v>
      </c>
      <c r="G137" s="15">
        <v>2</v>
      </c>
      <c r="H137" s="22">
        <f>SUMIFS(VENTAS[Cantidad],VENTAS[Código del producto Vendido],STOCK[[#This Row],[Code]])</f>
        <v>0</v>
      </c>
      <c r="I137" s="15">
        <f>STOCK[[#This Row],[Entradas]]-STOCK[[#This Row],[Salidas]]</f>
        <v>2</v>
      </c>
      <c r="J137" s="25">
        <f>STOCK[[#This Row],[Precio Final]]*10%</f>
        <v>4.5</v>
      </c>
      <c r="K137" s="17">
        <v>18</v>
      </c>
      <c r="L137" s="17">
        <v>1.65</v>
      </c>
      <c r="M137" s="28">
        <f>STOCK[[#This Row],[Costo Unitario (USD)]]+STOCK[[#This Row],[Costo Envío (USD)]]+STOCK[[#This Row],[Comisión 10%]]</f>
        <v>24.15</v>
      </c>
      <c r="N137" s="15">
        <f t="shared" si="4"/>
        <v>36.225</v>
      </c>
      <c r="O137" s="17">
        <f t="shared" si="5"/>
        <v>45</v>
      </c>
      <c r="P137" s="17">
        <f>STOCK[[#This Row],[Precio Final]]-STOCK[[#This Row],[Costo total]]</f>
        <v>20.85</v>
      </c>
      <c r="Q137" s="15">
        <f>STOCK[[#This Row],[Ganancia Unitaria]]*STOCK[[#This Row],[Salidas]]</f>
        <v>0</v>
      </c>
      <c r="R137" s="15"/>
      <c r="S137" s="15"/>
      <c r="T137" s="17">
        <f>STOCK[[#This Row],[Costo total]]*STOCK[[#This Row],[Entradas]]</f>
        <v>48.3</v>
      </c>
      <c r="U137" s="15">
        <f>STOCK[[#This Row],[Stock Actual]]*STOCK[[#This Row],[Costo total]]</f>
        <v>48.3</v>
      </c>
      <c r="V137" s="15"/>
    </row>
    <row r="138" ht="30" spans="1:22">
      <c r="A138" s="12" t="s">
        <v>412</v>
      </c>
      <c r="B138" s="12" t="s">
        <v>413</v>
      </c>
      <c r="C138" s="13" t="s">
        <v>414</v>
      </c>
      <c r="D138" s="12" t="s">
        <v>415</v>
      </c>
      <c r="E138" s="14" t="s">
        <v>335</v>
      </c>
      <c r="F138" s="14">
        <v>35</v>
      </c>
      <c r="G138" s="12">
        <v>2</v>
      </c>
      <c r="H138" s="21">
        <f>SUMIFS(VENTAS[Cantidad],VENTAS[Código del producto Vendido],STOCK[[#This Row],[Code]])</f>
        <v>0</v>
      </c>
      <c r="I138" s="12">
        <f>STOCK[[#This Row],[Entradas]]-STOCK[[#This Row],[Salidas]]</f>
        <v>2</v>
      </c>
      <c r="J138" s="24">
        <f>STOCK[[#This Row],[Precio Final]]*10%</f>
        <v>3.5</v>
      </c>
      <c r="K138" s="14">
        <v>10.5</v>
      </c>
      <c r="L138" s="14">
        <v>1.65</v>
      </c>
      <c r="M138" s="27">
        <f>STOCK[[#This Row],[Costo Unitario (USD)]]+STOCK[[#This Row],[Costo Envío (USD)]]+STOCK[[#This Row],[Comisión 10%]]</f>
        <v>15.65</v>
      </c>
      <c r="N138" s="12">
        <f t="shared" si="4"/>
        <v>23.475</v>
      </c>
      <c r="O138" s="14">
        <f t="shared" si="5"/>
        <v>35</v>
      </c>
      <c r="P138" s="14">
        <f>STOCK[[#This Row],[Precio Final]]-STOCK[[#This Row],[Costo total]]</f>
        <v>19.35</v>
      </c>
      <c r="Q138" s="12">
        <f>STOCK[[#This Row],[Ganancia Unitaria]]*STOCK[[#This Row],[Salidas]]</f>
        <v>0</v>
      </c>
      <c r="R138" s="12"/>
      <c r="S138" s="12"/>
      <c r="T138" s="14">
        <f>STOCK[[#This Row],[Costo total]]*STOCK[[#This Row],[Entradas]]</f>
        <v>31.3</v>
      </c>
      <c r="U138" s="12">
        <f>STOCK[[#This Row],[Stock Actual]]*STOCK[[#This Row],[Costo total]]</f>
        <v>31.3</v>
      </c>
      <c r="V138" s="12"/>
    </row>
    <row r="139" ht="30" spans="1:22">
      <c r="A139" s="15" t="s">
        <v>416</v>
      </c>
      <c r="B139" s="15" t="s">
        <v>118</v>
      </c>
      <c r="C139" s="16" t="s">
        <v>417</v>
      </c>
      <c r="D139" s="15" t="s">
        <v>94</v>
      </c>
      <c r="E139" s="17"/>
      <c r="F139" s="17">
        <v>20</v>
      </c>
      <c r="G139" s="15">
        <v>3</v>
      </c>
      <c r="H139" s="22">
        <f>SUMIFS(VENTAS[Cantidad],VENTAS[Código del producto Vendido],STOCK[[#This Row],[Code]])</f>
        <v>0</v>
      </c>
      <c r="I139" s="15">
        <f>STOCK[[#This Row],[Entradas]]-STOCK[[#This Row],[Salidas]]</f>
        <v>3</v>
      </c>
      <c r="J139" s="25">
        <f>STOCK[[#This Row],[Precio Final]]*10%</f>
        <v>2</v>
      </c>
      <c r="K139" s="17">
        <v>5</v>
      </c>
      <c r="L139" s="17">
        <v>1.65</v>
      </c>
      <c r="M139" s="28">
        <f>STOCK[[#This Row],[Costo Unitario (USD)]]+STOCK[[#This Row],[Costo Envío (USD)]]+STOCK[[#This Row],[Comisión 10%]]</f>
        <v>8.65</v>
      </c>
      <c r="N139" s="15">
        <f t="shared" si="4"/>
        <v>12.975</v>
      </c>
      <c r="O139" s="17">
        <f t="shared" si="5"/>
        <v>20</v>
      </c>
      <c r="P139" s="17">
        <f>STOCK[[#This Row],[Precio Final]]-STOCK[[#This Row],[Costo total]]</f>
        <v>11.35</v>
      </c>
      <c r="Q139" s="15">
        <f>STOCK[[#This Row],[Ganancia Unitaria]]*STOCK[[#This Row],[Salidas]]</f>
        <v>0</v>
      </c>
      <c r="R139" s="15"/>
      <c r="S139" s="15"/>
      <c r="T139" s="17"/>
      <c r="U139" s="15"/>
      <c r="V139" s="15"/>
    </row>
    <row r="140" ht="30" spans="1:22">
      <c r="A140" s="12" t="s">
        <v>418</v>
      </c>
      <c r="B140" s="12" t="s">
        <v>413</v>
      </c>
      <c r="C140" s="13" t="s">
        <v>417</v>
      </c>
      <c r="D140" s="12" t="s">
        <v>415</v>
      </c>
      <c r="E140" s="14" t="s">
        <v>335</v>
      </c>
      <c r="F140" s="14">
        <v>20</v>
      </c>
      <c r="G140" s="12">
        <v>1</v>
      </c>
      <c r="H140" s="21">
        <f>SUMIFS(VENTAS[Cantidad],VENTAS[Código del producto Vendido],STOCK[[#This Row],[Code]])</f>
        <v>0</v>
      </c>
      <c r="I140" s="12">
        <f>STOCK[[#This Row],[Entradas]]-STOCK[[#This Row],[Salidas]]</f>
        <v>1</v>
      </c>
      <c r="J140" s="24">
        <f>STOCK[[#This Row],[Precio Final]]*10%</f>
        <v>2</v>
      </c>
      <c r="K140" s="14">
        <v>5</v>
      </c>
      <c r="L140" s="14">
        <v>1.65</v>
      </c>
      <c r="M140" s="27">
        <f>STOCK[[#This Row],[Costo Unitario (USD)]]+STOCK[[#This Row],[Costo Envío (USD)]]+STOCK[[#This Row],[Comisión 10%]]</f>
        <v>8.65</v>
      </c>
      <c r="N140" s="12">
        <f t="shared" si="4"/>
        <v>12.975</v>
      </c>
      <c r="O140" s="14">
        <f t="shared" si="5"/>
        <v>20</v>
      </c>
      <c r="P140" s="14">
        <f>STOCK[[#This Row],[Precio Final]]-STOCK[[#This Row],[Costo total]]</f>
        <v>11.35</v>
      </c>
      <c r="Q140" s="12">
        <f>STOCK[[#This Row],[Ganancia Unitaria]]*STOCK[[#This Row],[Salidas]]</f>
        <v>0</v>
      </c>
      <c r="R140" s="12"/>
      <c r="S140" s="12"/>
      <c r="T140" s="14">
        <f>STOCK[[#This Row],[Costo total]]*STOCK[[#This Row],[Entradas]]</f>
        <v>8.65</v>
      </c>
      <c r="U140" s="12">
        <f>STOCK[[#This Row],[Stock Actual]]*STOCK[[#This Row],[Costo total]]</f>
        <v>8.65</v>
      </c>
      <c r="V140" s="12"/>
    </row>
    <row r="141" ht="30" spans="1:22">
      <c r="A141" s="15" t="s">
        <v>419</v>
      </c>
      <c r="B141" s="15" t="s">
        <v>118</v>
      </c>
      <c r="C141" s="16" t="s">
        <v>420</v>
      </c>
      <c r="D141" s="15" t="s">
        <v>97</v>
      </c>
      <c r="E141" s="17"/>
      <c r="F141" s="17">
        <v>35</v>
      </c>
      <c r="G141" s="15">
        <v>1</v>
      </c>
      <c r="H141" s="22">
        <f>SUMIFS(VENTAS[Cantidad],VENTAS[Código del producto Vendido],STOCK[[#This Row],[Code]])</f>
        <v>0</v>
      </c>
      <c r="I141" s="15">
        <f>STOCK[[#This Row],[Entradas]]-STOCK[[#This Row],[Salidas]]</f>
        <v>1</v>
      </c>
      <c r="J141" s="25">
        <f>STOCK[[#This Row],[Precio Final]]*10%</f>
        <v>3.5</v>
      </c>
      <c r="K141" s="17">
        <v>18</v>
      </c>
      <c r="L141" s="17">
        <v>1.65</v>
      </c>
      <c r="M141" s="28">
        <f>STOCK[[#This Row],[Costo Unitario (USD)]]+STOCK[[#This Row],[Costo Envío (USD)]]+STOCK[[#This Row],[Comisión 10%]]</f>
        <v>23.15</v>
      </c>
      <c r="N141" s="15">
        <f t="shared" si="4"/>
        <v>34.725</v>
      </c>
      <c r="O141" s="17">
        <f t="shared" si="5"/>
        <v>35</v>
      </c>
      <c r="P141" s="17">
        <f>STOCK[[#This Row],[Precio Final]]-STOCK[[#This Row],[Costo total]]</f>
        <v>11.85</v>
      </c>
      <c r="Q141" s="15">
        <f>STOCK[[#This Row],[Ganancia Unitaria]]*STOCK[[#This Row],[Salidas]]</f>
        <v>0</v>
      </c>
      <c r="R141" s="15"/>
      <c r="S141" s="15"/>
      <c r="T141" s="17">
        <f>STOCK[[#This Row],[Costo total]]*STOCK[[#This Row],[Entradas]]</f>
        <v>23.15</v>
      </c>
      <c r="U141" s="15">
        <f>STOCK[[#This Row],[Stock Actual]]*STOCK[[#This Row],[Costo total]]</f>
        <v>23.15</v>
      </c>
      <c r="V141" s="15"/>
    </row>
    <row r="142" ht="15" spans="1:22">
      <c r="A142" s="12" t="s">
        <v>421</v>
      </c>
      <c r="B142" s="12" t="s">
        <v>290</v>
      </c>
      <c r="C142" s="13" t="s">
        <v>422</v>
      </c>
      <c r="D142" s="12" t="s">
        <v>42</v>
      </c>
      <c r="E142" s="14"/>
      <c r="F142" s="14">
        <v>20</v>
      </c>
      <c r="G142" s="12">
        <v>2</v>
      </c>
      <c r="H142" s="21">
        <f>SUMIFS(VENTAS[Cantidad],VENTAS[Código del producto Vendido],STOCK[[#This Row],[Code]])</f>
        <v>0</v>
      </c>
      <c r="I142" s="12">
        <f>STOCK[[#This Row],[Entradas]]-STOCK[[#This Row],[Salidas]]</f>
        <v>2</v>
      </c>
      <c r="J142" s="24">
        <f>STOCK[[#This Row],[Precio Final]]*10%</f>
        <v>2</v>
      </c>
      <c r="K142" s="14">
        <v>5.78</v>
      </c>
      <c r="L142" s="14">
        <v>1.65</v>
      </c>
      <c r="M142" s="27">
        <f>STOCK[[#This Row],[Costo Unitario (USD)]]+STOCK[[#This Row],[Costo Envío (USD)]]+STOCK[[#This Row],[Comisión 10%]]</f>
        <v>9.43</v>
      </c>
      <c r="N142" s="12">
        <f t="shared" si="4"/>
        <v>14.145</v>
      </c>
      <c r="O142" s="14">
        <f t="shared" si="5"/>
        <v>20</v>
      </c>
      <c r="P142" s="14">
        <f>STOCK[[#This Row],[Precio Final]]-STOCK[[#This Row],[Costo total]]</f>
        <v>10.57</v>
      </c>
      <c r="Q142" s="12">
        <f>STOCK[[#This Row],[Ganancia Unitaria]]*STOCK[[#This Row],[Salidas]]</f>
        <v>0</v>
      </c>
      <c r="R142" s="12"/>
      <c r="S142" s="12"/>
      <c r="T142" s="14">
        <f>STOCK[[#This Row],[Costo total]]*STOCK[[#This Row],[Entradas]]</f>
        <v>18.86</v>
      </c>
      <c r="U142" s="12">
        <f>STOCK[[#This Row],[Stock Actual]]*STOCK[[#This Row],[Costo total]]</f>
        <v>18.86</v>
      </c>
      <c r="V142" s="12"/>
    </row>
    <row r="143" ht="15" spans="1:22">
      <c r="A143" s="15" t="s">
        <v>423</v>
      </c>
      <c r="B143" s="15" t="s">
        <v>424</v>
      </c>
      <c r="C143" s="16" t="s">
        <v>422</v>
      </c>
      <c r="D143" s="15" t="s">
        <v>34</v>
      </c>
      <c r="E143" s="17"/>
      <c r="F143" s="17">
        <v>20</v>
      </c>
      <c r="G143" s="15">
        <v>1</v>
      </c>
      <c r="H143" s="22">
        <f>SUMIFS(VENTAS[Cantidad],VENTAS[Código del producto Vendido],STOCK[[#This Row],[Code]])</f>
        <v>0</v>
      </c>
      <c r="I143" s="15">
        <f>STOCK[[#This Row],[Entradas]]-STOCK[[#This Row],[Salidas]]</f>
        <v>1</v>
      </c>
      <c r="J143" s="25">
        <f>STOCK[[#This Row],[Precio Final]]*10%</f>
        <v>2</v>
      </c>
      <c r="K143" s="17">
        <v>5.78</v>
      </c>
      <c r="L143" s="17">
        <v>1.65</v>
      </c>
      <c r="M143" s="28">
        <f>STOCK[[#This Row],[Costo Unitario (USD)]]+STOCK[[#This Row],[Costo Envío (USD)]]+STOCK[[#This Row],[Comisión 10%]]</f>
        <v>9.43</v>
      </c>
      <c r="N143" s="15">
        <f t="shared" si="4"/>
        <v>14.145</v>
      </c>
      <c r="O143" s="17">
        <f t="shared" si="5"/>
        <v>20</v>
      </c>
      <c r="P143" s="17">
        <f>STOCK[[#This Row],[Precio Final]]-STOCK[[#This Row],[Costo total]]</f>
        <v>10.57</v>
      </c>
      <c r="Q143" s="15">
        <f>STOCK[[#This Row],[Ganancia Unitaria]]*STOCK[[#This Row],[Salidas]]</f>
        <v>0</v>
      </c>
      <c r="R143" s="15"/>
      <c r="S143" s="15"/>
      <c r="T143" s="17">
        <f>STOCK[[#This Row],[Costo total]]*STOCK[[#This Row],[Entradas]]</f>
        <v>9.43</v>
      </c>
      <c r="U143" s="15">
        <f>STOCK[[#This Row],[Stock Actual]]*STOCK[[#This Row],[Costo total]]</f>
        <v>9.43</v>
      </c>
      <c r="V143" s="15"/>
    </row>
    <row r="144" ht="15" spans="1:22">
      <c r="A144" s="12" t="s">
        <v>425</v>
      </c>
      <c r="B144" s="12" t="s">
        <v>426</v>
      </c>
      <c r="C144" s="13" t="s">
        <v>422</v>
      </c>
      <c r="D144" s="12" t="s">
        <v>113</v>
      </c>
      <c r="E144" s="14"/>
      <c r="F144" s="14">
        <v>20</v>
      </c>
      <c r="G144" s="12">
        <v>1</v>
      </c>
      <c r="H144" s="21">
        <f>SUMIFS(VENTAS[Cantidad],VENTAS[Código del producto Vendido],STOCK[[#This Row],[Code]])</f>
        <v>0</v>
      </c>
      <c r="I144" s="12">
        <f>STOCK[[#This Row],[Entradas]]-STOCK[[#This Row],[Salidas]]</f>
        <v>1</v>
      </c>
      <c r="J144" s="24">
        <f>STOCK[[#This Row],[Precio Final]]*10%</f>
        <v>2</v>
      </c>
      <c r="K144" s="14">
        <v>5.78</v>
      </c>
      <c r="L144" s="14">
        <v>1.65</v>
      </c>
      <c r="M144" s="27">
        <f>STOCK[[#This Row],[Costo Unitario (USD)]]+STOCK[[#This Row],[Costo Envío (USD)]]+STOCK[[#This Row],[Comisión 10%]]</f>
        <v>9.43</v>
      </c>
      <c r="N144" s="12">
        <f t="shared" si="4"/>
        <v>14.145</v>
      </c>
      <c r="O144" s="14">
        <f t="shared" si="5"/>
        <v>20</v>
      </c>
      <c r="P144" s="14">
        <f>STOCK[[#This Row],[Precio Final]]-STOCK[[#This Row],[Costo total]]</f>
        <v>10.57</v>
      </c>
      <c r="Q144" s="12">
        <f>STOCK[[#This Row],[Ganancia Unitaria]]*STOCK[[#This Row],[Salidas]]</f>
        <v>0</v>
      </c>
      <c r="R144" s="12"/>
      <c r="S144" s="12"/>
      <c r="T144" s="14">
        <f>STOCK[[#This Row],[Costo total]]*STOCK[[#This Row],[Entradas]]</f>
        <v>9.43</v>
      </c>
      <c r="U144" s="12">
        <f>STOCK[[#This Row],[Stock Actual]]*STOCK[[#This Row],[Costo total]]</f>
        <v>9.43</v>
      </c>
      <c r="V144" s="12"/>
    </row>
    <row r="145" ht="30" spans="1:22">
      <c r="A145" s="15" t="s">
        <v>427</v>
      </c>
      <c r="B145" s="15" t="s">
        <v>139</v>
      </c>
      <c r="C145" s="16" t="s">
        <v>428</v>
      </c>
      <c r="D145" s="15" t="s">
        <v>46</v>
      </c>
      <c r="E145" s="17"/>
      <c r="F145" s="17">
        <v>18</v>
      </c>
      <c r="G145" s="15">
        <v>1</v>
      </c>
      <c r="H145" s="22">
        <f>SUMIFS(VENTAS[Cantidad],VENTAS[Código del producto Vendido],STOCK[[#This Row],[Code]])</f>
        <v>0</v>
      </c>
      <c r="I145" s="15">
        <f>STOCK[[#This Row],[Entradas]]-STOCK[[#This Row],[Salidas]]</f>
        <v>1</v>
      </c>
      <c r="J145" s="25">
        <f>STOCK[[#This Row],[Precio Final]]*10%</f>
        <v>1.8</v>
      </c>
      <c r="K145" s="17">
        <v>5.15</v>
      </c>
      <c r="L145" s="17">
        <v>1.65</v>
      </c>
      <c r="M145" s="28">
        <f>STOCK[[#This Row],[Costo Unitario (USD)]]+STOCK[[#This Row],[Costo Envío (USD)]]+STOCK[[#This Row],[Comisión 10%]]</f>
        <v>8.6</v>
      </c>
      <c r="N145" s="15">
        <f t="shared" si="4"/>
        <v>12.9</v>
      </c>
      <c r="O145" s="17">
        <f t="shared" si="5"/>
        <v>18</v>
      </c>
      <c r="P145" s="17">
        <f>STOCK[[#This Row],[Precio Final]]-STOCK[[#This Row],[Costo total]]</f>
        <v>9.4</v>
      </c>
      <c r="Q145" s="15">
        <f>STOCK[[#This Row],[Ganancia Unitaria]]*STOCK[[#This Row],[Salidas]]</f>
        <v>0</v>
      </c>
      <c r="R145" s="15"/>
      <c r="S145" s="15"/>
      <c r="T145" s="17">
        <f>STOCK[[#This Row],[Costo total]]*STOCK[[#This Row],[Entradas]]</f>
        <v>8.6</v>
      </c>
      <c r="U145" s="15">
        <f>STOCK[[#This Row],[Stock Actual]]*STOCK[[#This Row],[Costo total]]</f>
        <v>8.6</v>
      </c>
      <c r="V145" s="15"/>
    </row>
    <row r="146" ht="30" spans="1:22">
      <c r="A146" s="12" t="s">
        <v>429</v>
      </c>
      <c r="B146" s="12" t="s">
        <v>376</v>
      </c>
      <c r="C146" s="13" t="s">
        <v>430</v>
      </c>
      <c r="D146" s="12" t="s">
        <v>113</v>
      </c>
      <c r="E146" s="14"/>
      <c r="F146" s="14">
        <v>18</v>
      </c>
      <c r="G146" s="12">
        <v>2</v>
      </c>
      <c r="H146" s="21">
        <f>SUMIFS(VENTAS[Cantidad],VENTAS[Código del producto Vendido],STOCK[[#This Row],[Code]])</f>
        <v>0</v>
      </c>
      <c r="I146" s="12">
        <f>STOCK[[#This Row],[Entradas]]-STOCK[[#This Row],[Salidas]]</f>
        <v>2</v>
      </c>
      <c r="J146" s="24">
        <f>STOCK[[#This Row],[Precio Final]]*10%</f>
        <v>1.8</v>
      </c>
      <c r="K146" s="14">
        <v>5.15</v>
      </c>
      <c r="L146" s="14">
        <v>1.65</v>
      </c>
      <c r="M146" s="27">
        <f>STOCK[[#This Row],[Costo Unitario (USD)]]+STOCK[[#This Row],[Costo Envío (USD)]]+STOCK[[#This Row],[Comisión 10%]]</f>
        <v>8.6</v>
      </c>
      <c r="N146" s="12">
        <f t="shared" si="4"/>
        <v>12.9</v>
      </c>
      <c r="O146" s="14">
        <f t="shared" si="5"/>
        <v>18</v>
      </c>
      <c r="P146" s="14">
        <f>STOCK[[#This Row],[Precio Final]]-STOCK[[#This Row],[Costo total]]</f>
        <v>9.4</v>
      </c>
      <c r="Q146" s="12">
        <f>STOCK[[#This Row],[Ganancia Unitaria]]*STOCK[[#This Row],[Salidas]]</f>
        <v>0</v>
      </c>
      <c r="R146" s="12"/>
      <c r="S146" s="12"/>
      <c r="T146" s="14">
        <f>STOCK[[#This Row],[Costo total]]*STOCK[[#This Row],[Entradas]]</f>
        <v>17.2</v>
      </c>
      <c r="U146" s="12">
        <f>STOCK[[#This Row],[Stock Actual]]*STOCK[[#This Row],[Costo total]]</f>
        <v>17.2</v>
      </c>
      <c r="V146" s="12"/>
    </row>
    <row r="147" ht="30" spans="1:22">
      <c r="A147" s="15" t="s">
        <v>431</v>
      </c>
      <c r="B147" s="15" t="s">
        <v>139</v>
      </c>
      <c r="C147" s="16" t="s">
        <v>432</v>
      </c>
      <c r="D147" s="15" t="s">
        <v>46</v>
      </c>
      <c r="E147" s="17"/>
      <c r="F147" s="17">
        <v>18</v>
      </c>
      <c r="G147" s="15">
        <v>2</v>
      </c>
      <c r="H147" s="22">
        <f>SUMIFS(VENTAS[Cantidad],VENTAS[Código del producto Vendido],STOCK[[#This Row],[Code]])</f>
        <v>0</v>
      </c>
      <c r="I147" s="15">
        <f>STOCK[[#This Row],[Entradas]]-STOCK[[#This Row],[Salidas]]</f>
        <v>2</v>
      </c>
      <c r="J147" s="25">
        <f>STOCK[[#This Row],[Precio Final]]*10%</f>
        <v>1.8</v>
      </c>
      <c r="K147" s="17">
        <v>7.07</v>
      </c>
      <c r="L147" s="17">
        <v>1.65</v>
      </c>
      <c r="M147" s="28">
        <f>STOCK[[#This Row],[Costo Unitario (USD)]]+STOCK[[#This Row],[Costo Envío (USD)]]+STOCK[[#This Row],[Comisión 10%]]</f>
        <v>10.52</v>
      </c>
      <c r="N147" s="15">
        <f t="shared" si="4"/>
        <v>15.78</v>
      </c>
      <c r="O147" s="17">
        <f t="shared" si="5"/>
        <v>18</v>
      </c>
      <c r="P147" s="17">
        <f>STOCK[[#This Row],[Precio Final]]-STOCK[[#This Row],[Costo total]]</f>
        <v>7.48</v>
      </c>
      <c r="Q147" s="15">
        <f>STOCK[[#This Row],[Ganancia Unitaria]]*STOCK[[#This Row],[Salidas]]</f>
        <v>0</v>
      </c>
      <c r="R147" s="15"/>
      <c r="S147" s="15"/>
      <c r="T147" s="17">
        <f>STOCK[[#This Row],[Costo total]]*STOCK[[#This Row],[Entradas]]</f>
        <v>21.04</v>
      </c>
      <c r="U147" s="15">
        <f>STOCK[[#This Row],[Stock Actual]]*STOCK[[#This Row],[Costo total]]</f>
        <v>21.04</v>
      </c>
      <c r="V147" s="15"/>
    </row>
    <row r="148" ht="30" spans="1:22">
      <c r="A148" s="12" t="s">
        <v>433</v>
      </c>
      <c r="B148" s="12" t="s">
        <v>139</v>
      </c>
      <c r="C148" s="13" t="s">
        <v>432</v>
      </c>
      <c r="D148" s="12" t="s">
        <v>42</v>
      </c>
      <c r="E148" s="14"/>
      <c r="F148" s="14">
        <v>18</v>
      </c>
      <c r="G148" s="12">
        <v>2</v>
      </c>
      <c r="H148" s="21">
        <f>SUMIFS(VENTAS[Cantidad],VENTAS[Código del producto Vendido],STOCK[[#This Row],[Code]])</f>
        <v>0</v>
      </c>
      <c r="I148" s="12">
        <f>STOCK[[#This Row],[Entradas]]-STOCK[[#This Row],[Salidas]]</f>
        <v>2</v>
      </c>
      <c r="J148" s="24">
        <f>STOCK[[#This Row],[Precio Final]]*10%</f>
        <v>1.8</v>
      </c>
      <c r="K148" s="14">
        <v>7.07</v>
      </c>
      <c r="L148" s="14">
        <v>1.65</v>
      </c>
      <c r="M148" s="27">
        <f>STOCK[[#This Row],[Costo Unitario (USD)]]+STOCK[[#This Row],[Costo Envío (USD)]]+STOCK[[#This Row],[Comisión 10%]]</f>
        <v>10.52</v>
      </c>
      <c r="N148" s="12">
        <f t="shared" si="4"/>
        <v>15.78</v>
      </c>
      <c r="O148" s="14">
        <f t="shared" si="5"/>
        <v>18</v>
      </c>
      <c r="P148" s="14">
        <f>STOCK[[#This Row],[Precio Final]]-STOCK[[#This Row],[Costo total]]</f>
        <v>7.48</v>
      </c>
      <c r="Q148" s="12">
        <f>STOCK[[#This Row],[Ganancia Unitaria]]*STOCK[[#This Row],[Salidas]]</f>
        <v>0</v>
      </c>
      <c r="R148" s="12"/>
      <c r="S148" s="12"/>
      <c r="T148" s="14">
        <f>STOCK[[#This Row],[Costo total]]*STOCK[[#This Row],[Entradas]]</f>
        <v>21.04</v>
      </c>
      <c r="U148" s="12">
        <f>STOCK[[#This Row],[Stock Actual]]*STOCK[[#This Row],[Costo total]]</f>
        <v>21.04</v>
      </c>
      <c r="V148" s="12"/>
    </row>
    <row r="149" ht="45" spans="1:22">
      <c r="A149" s="15" t="s">
        <v>434</v>
      </c>
      <c r="B149" s="15" t="s">
        <v>139</v>
      </c>
      <c r="C149" s="16" t="s">
        <v>435</v>
      </c>
      <c r="D149" s="15" t="s">
        <v>46</v>
      </c>
      <c r="E149" s="17"/>
      <c r="F149" s="17">
        <v>18</v>
      </c>
      <c r="G149" s="15">
        <v>2</v>
      </c>
      <c r="H149" s="22">
        <f>SUMIFS(VENTAS[Cantidad],VENTAS[Código del producto Vendido],STOCK[[#This Row],[Code]])</f>
        <v>0</v>
      </c>
      <c r="I149" s="15">
        <f>STOCK[[#This Row],[Entradas]]-STOCK[[#This Row],[Salidas]]</f>
        <v>2</v>
      </c>
      <c r="J149" s="25">
        <f>STOCK[[#This Row],[Precio Final]]*10%</f>
        <v>1.8</v>
      </c>
      <c r="K149" s="17">
        <v>7.58</v>
      </c>
      <c r="L149" s="17">
        <v>1.65</v>
      </c>
      <c r="M149" s="28">
        <f>STOCK[[#This Row],[Costo Unitario (USD)]]+STOCK[[#This Row],[Costo Envío (USD)]]+STOCK[[#This Row],[Comisión 10%]]</f>
        <v>11.03</v>
      </c>
      <c r="N149" s="15">
        <f t="shared" si="4"/>
        <v>16.545</v>
      </c>
      <c r="O149" s="17">
        <f t="shared" si="5"/>
        <v>18</v>
      </c>
      <c r="P149" s="17">
        <f>STOCK[[#This Row],[Precio Final]]-STOCK[[#This Row],[Costo total]]</f>
        <v>6.97</v>
      </c>
      <c r="Q149" s="15">
        <f>STOCK[[#This Row],[Ganancia Unitaria]]*STOCK[[#This Row],[Salidas]]</f>
        <v>0</v>
      </c>
      <c r="R149" s="15"/>
      <c r="S149" s="15"/>
      <c r="T149" s="17">
        <f>STOCK[[#This Row],[Costo total]]*STOCK[[#This Row],[Entradas]]</f>
        <v>22.06</v>
      </c>
      <c r="U149" s="15">
        <f>STOCK[[#This Row],[Stock Actual]]*STOCK[[#This Row],[Costo total]]</f>
        <v>22.06</v>
      </c>
      <c r="V149" s="15"/>
    </row>
    <row r="150" ht="30" spans="1:22">
      <c r="A150" s="12" t="s">
        <v>436</v>
      </c>
      <c r="B150" s="12" t="s">
        <v>401</v>
      </c>
      <c r="C150" s="13" t="s">
        <v>437</v>
      </c>
      <c r="D150" s="12" t="s">
        <v>42</v>
      </c>
      <c r="E150" s="14"/>
      <c r="F150" s="14">
        <v>30</v>
      </c>
      <c r="G150" s="12">
        <v>2</v>
      </c>
      <c r="H150" s="21">
        <f>SUMIFS(VENTAS[Cantidad],VENTAS[Código del producto Vendido],STOCK[[#This Row],[Code]])</f>
        <v>0</v>
      </c>
      <c r="I150" s="12">
        <f>STOCK[[#This Row],[Entradas]]-STOCK[[#This Row],[Salidas]]</f>
        <v>2</v>
      </c>
      <c r="J150" s="24">
        <f>STOCK[[#This Row],[Precio Final]]*10%</f>
        <v>3</v>
      </c>
      <c r="K150" s="14">
        <v>11.84</v>
      </c>
      <c r="L150" s="14">
        <v>1.65</v>
      </c>
      <c r="M150" s="27">
        <f>STOCK[[#This Row],[Costo Unitario (USD)]]+STOCK[[#This Row],[Costo Envío (USD)]]+STOCK[[#This Row],[Comisión 10%]]</f>
        <v>16.49</v>
      </c>
      <c r="N150" s="12">
        <f t="shared" si="4"/>
        <v>24.735</v>
      </c>
      <c r="O150" s="14">
        <f t="shared" si="5"/>
        <v>30</v>
      </c>
      <c r="P150" s="14">
        <f>STOCK[[#This Row],[Precio Final]]-STOCK[[#This Row],[Costo total]]</f>
        <v>13.51</v>
      </c>
      <c r="Q150" s="12">
        <f>STOCK[[#This Row],[Ganancia Unitaria]]*STOCK[[#This Row],[Salidas]]</f>
        <v>0</v>
      </c>
      <c r="R150" s="12"/>
      <c r="S150" s="12"/>
      <c r="T150" s="14">
        <f>STOCK[[#This Row],[Costo total]]*STOCK[[#This Row],[Entradas]]</f>
        <v>32.98</v>
      </c>
      <c r="U150" s="12">
        <f>STOCK[[#This Row],[Stock Actual]]*STOCK[[#This Row],[Costo total]]</f>
        <v>32.98</v>
      </c>
      <c r="V150" s="12"/>
    </row>
    <row r="151" ht="45" spans="1:22">
      <c r="A151" s="15" t="s">
        <v>438</v>
      </c>
      <c r="B151" s="15" t="s">
        <v>139</v>
      </c>
      <c r="C151" s="16" t="s">
        <v>439</v>
      </c>
      <c r="D151" s="15" t="s">
        <v>46</v>
      </c>
      <c r="E151" s="17"/>
      <c r="F151" s="17">
        <v>18</v>
      </c>
      <c r="G151" s="15">
        <v>3</v>
      </c>
      <c r="H151" s="22">
        <f>SUMIFS(VENTAS[Cantidad],VENTAS[Código del producto Vendido],STOCK[[#This Row],[Code]])</f>
        <v>0</v>
      </c>
      <c r="I151" s="15">
        <f>STOCK[[#This Row],[Entradas]]-STOCK[[#This Row],[Salidas]]</f>
        <v>3</v>
      </c>
      <c r="J151" s="25">
        <f>STOCK[[#This Row],[Precio Final]]*10%</f>
        <v>1.8</v>
      </c>
      <c r="K151" s="17">
        <v>8.53</v>
      </c>
      <c r="L151" s="17">
        <v>1.65</v>
      </c>
      <c r="M151" s="28">
        <f>STOCK[[#This Row],[Costo Unitario (USD)]]+STOCK[[#This Row],[Costo Envío (USD)]]+STOCK[[#This Row],[Comisión 10%]]</f>
        <v>11.98</v>
      </c>
      <c r="N151" s="15">
        <f t="shared" si="4"/>
        <v>17.97</v>
      </c>
      <c r="O151" s="17">
        <f t="shared" si="5"/>
        <v>18</v>
      </c>
      <c r="P151" s="17">
        <f>STOCK[[#This Row],[Precio Final]]-STOCK[[#This Row],[Costo total]]</f>
        <v>6.02</v>
      </c>
      <c r="Q151" s="15">
        <f>STOCK[[#This Row],[Ganancia Unitaria]]*STOCK[[#This Row],[Salidas]]</f>
        <v>0</v>
      </c>
      <c r="R151" s="15"/>
      <c r="S151" s="15"/>
      <c r="T151" s="17">
        <f>STOCK[[#This Row],[Costo total]]*STOCK[[#This Row],[Entradas]]</f>
        <v>35.94</v>
      </c>
      <c r="U151" s="15">
        <f>STOCK[[#This Row],[Stock Actual]]*STOCK[[#This Row],[Costo total]]</f>
        <v>35.94</v>
      </c>
      <c r="V151" s="15"/>
    </row>
    <row r="152" ht="45" spans="1:22">
      <c r="A152" s="12" t="s">
        <v>440</v>
      </c>
      <c r="B152" s="12" t="s">
        <v>376</v>
      </c>
      <c r="C152" s="13" t="s">
        <v>439</v>
      </c>
      <c r="D152" s="12" t="s">
        <v>113</v>
      </c>
      <c r="E152" s="14"/>
      <c r="F152" s="14">
        <v>18</v>
      </c>
      <c r="G152" s="12">
        <v>2</v>
      </c>
      <c r="H152" s="21">
        <f>SUMIFS(VENTAS[Cantidad],VENTAS[Código del producto Vendido],STOCK[[#This Row],[Code]])</f>
        <v>0</v>
      </c>
      <c r="I152" s="12">
        <f>STOCK[[#This Row],[Entradas]]-STOCK[[#This Row],[Salidas]]</f>
        <v>2</v>
      </c>
      <c r="J152" s="24">
        <f>STOCK[[#This Row],[Precio Final]]*10%</f>
        <v>1.8</v>
      </c>
      <c r="K152" s="14">
        <v>8.52</v>
      </c>
      <c r="L152" s="14">
        <v>1.65</v>
      </c>
      <c r="M152" s="27">
        <f>STOCK[[#This Row],[Costo Unitario (USD)]]+STOCK[[#This Row],[Costo Envío (USD)]]+STOCK[[#This Row],[Comisión 10%]]</f>
        <v>11.97</v>
      </c>
      <c r="N152" s="12">
        <f t="shared" si="4"/>
        <v>17.955</v>
      </c>
      <c r="O152" s="14">
        <f t="shared" si="5"/>
        <v>18</v>
      </c>
      <c r="P152" s="14">
        <f>STOCK[[#This Row],[Precio Final]]-STOCK[[#This Row],[Costo total]]</f>
        <v>6.03</v>
      </c>
      <c r="Q152" s="12">
        <f>STOCK[[#This Row],[Ganancia Unitaria]]*STOCK[[#This Row],[Salidas]]</f>
        <v>0</v>
      </c>
      <c r="R152" s="12"/>
      <c r="S152" s="12"/>
      <c r="T152" s="14">
        <f>STOCK[[#This Row],[Costo total]]*STOCK[[#This Row],[Entradas]]</f>
        <v>23.94</v>
      </c>
      <c r="U152" s="12">
        <f>STOCK[[#This Row],[Stock Actual]]*STOCK[[#This Row],[Costo total]]</f>
        <v>23.94</v>
      </c>
      <c r="V152" s="12"/>
    </row>
    <row r="153" ht="30" spans="1:22">
      <c r="A153" s="15" t="s">
        <v>441</v>
      </c>
      <c r="B153" s="15" t="s">
        <v>277</v>
      </c>
      <c r="C153" s="16" t="s">
        <v>442</v>
      </c>
      <c r="D153" s="15" t="s">
        <v>42</v>
      </c>
      <c r="E153" s="17"/>
      <c r="F153" s="17">
        <v>18</v>
      </c>
      <c r="G153" s="15">
        <v>4</v>
      </c>
      <c r="H153" s="22">
        <f>SUMIFS(VENTAS[Cantidad],VENTAS[Código del producto Vendido],STOCK[[#This Row],[Code]])</f>
        <v>0</v>
      </c>
      <c r="I153" s="15">
        <v>3</v>
      </c>
      <c r="J153" s="25">
        <f>STOCK[[#This Row],[Precio Final]]*10%</f>
        <v>1.8</v>
      </c>
      <c r="K153" s="17">
        <v>3.28</v>
      </c>
      <c r="L153" s="17">
        <v>1.65</v>
      </c>
      <c r="M153" s="28">
        <f>STOCK[[#This Row],[Costo Unitario (USD)]]+STOCK[[#This Row],[Costo Envío (USD)]]+STOCK[[#This Row],[Comisión 10%]]</f>
        <v>6.73</v>
      </c>
      <c r="N153" s="15">
        <f t="shared" si="4"/>
        <v>10.095</v>
      </c>
      <c r="O153" s="17">
        <f t="shared" si="5"/>
        <v>18</v>
      </c>
      <c r="P153" s="17">
        <f>STOCK[[#This Row],[Precio Final]]-STOCK[[#This Row],[Costo total]]</f>
        <v>11.27</v>
      </c>
      <c r="Q153" s="15">
        <f>STOCK[[#This Row],[Ganancia Unitaria]]*STOCK[[#This Row],[Salidas]]</f>
        <v>0</v>
      </c>
      <c r="R153" s="15"/>
      <c r="S153" s="15"/>
      <c r="T153" s="17">
        <f>STOCK[[#This Row],[Costo total]]*STOCK[[#This Row],[Entradas]]</f>
        <v>26.92</v>
      </c>
      <c r="U153" s="15">
        <f>STOCK[[#This Row],[Stock Actual]]*STOCK[[#This Row],[Costo total]]</f>
        <v>20.19</v>
      </c>
      <c r="V153" s="15"/>
    </row>
    <row r="154" ht="30" spans="1:22">
      <c r="A154" s="12" t="s">
        <v>443</v>
      </c>
      <c r="B154" s="12" t="s">
        <v>444</v>
      </c>
      <c r="C154" s="13" t="s">
        <v>445</v>
      </c>
      <c r="D154" s="12" t="s">
        <v>42</v>
      </c>
      <c r="E154" s="14"/>
      <c r="F154" s="14">
        <v>35</v>
      </c>
      <c r="G154" s="12">
        <v>3</v>
      </c>
      <c r="H154" s="21">
        <f>SUMIFS(VENTAS[Cantidad],VENTAS[Código del producto Vendido],STOCK[[#This Row],[Code]])</f>
        <v>0</v>
      </c>
      <c r="I154" s="12">
        <f>STOCK[[#This Row],[Entradas]]-STOCK[[#This Row],[Salidas]]</f>
        <v>3</v>
      </c>
      <c r="J154" s="24">
        <f>STOCK[[#This Row],[Precio Final]]*10%</f>
        <v>3.5</v>
      </c>
      <c r="K154" s="14">
        <v>9.92</v>
      </c>
      <c r="L154" s="14">
        <v>1.65</v>
      </c>
      <c r="M154" s="27">
        <f>STOCK[[#This Row],[Costo Unitario (USD)]]+STOCK[[#This Row],[Costo Envío (USD)]]+STOCK[[#This Row],[Comisión 10%]]</f>
        <v>15.07</v>
      </c>
      <c r="N154" s="12">
        <f t="shared" si="4"/>
        <v>22.605</v>
      </c>
      <c r="O154" s="14">
        <f t="shared" si="5"/>
        <v>35</v>
      </c>
      <c r="P154" s="14">
        <f>STOCK[[#This Row],[Precio Final]]-STOCK[[#This Row],[Costo total]]</f>
        <v>19.93</v>
      </c>
      <c r="Q154" s="12">
        <f>STOCK[[#This Row],[Ganancia Unitaria]]*STOCK[[#This Row],[Salidas]]</f>
        <v>0</v>
      </c>
      <c r="R154" s="12"/>
      <c r="S154" s="12"/>
      <c r="T154" s="14"/>
      <c r="U154" s="12"/>
      <c r="V154" s="12">
        <v>30</v>
      </c>
    </row>
    <row r="155" ht="30" spans="1:22">
      <c r="A155" s="15" t="s">
        <v>446</v>
      </c>
      <c r="B155" s="15" t="s">
        <v>447</v>
      </c>
      <c r="C155" s="16" t="s">
        <v>445</v>
      </c>
      <c r="D155" s="15" t="s">
        <v>34</v>
      </c>
      <c r="E155" s="17"/>
      <c r="F155" s="17">
        <v>35</v>
      </c>
      <c r="G155" s="15">
        <v>1</v>
      </c>
      <c r="H155" s="22">
        <f>SUMIFS(VENTAS[Cantidad],VENTAS[Código del producto Vendido],STOCK[[#This Row],[Code]])</f>
        <v>0</v>
      </c>
      <c r="I155" s="15">
        <f>STOCK[[#This Row],[Entradas]]-STOCK[[#This Row],[Salidas]]</f>
        <v>1</v>
      </c>
      <c r="J155" s="25">
        <f>STOCK[[#This Row],[Precio Final]]*10%</f>
        <v>3.5</v>
      </c>
      <c r="K155" s="17">
        <v>9.92</v>
      </c>
      <c r="L155" s="17">
        <v>1.65</v>
      </c>
      <c r="M155" s="28">
        <f>STOCK[[#This Row],[Costo Unitario (USD)]]+STOCK[[#This Row],[Costo Envío (USD)]]+STOCK[[#This Row],[Comisión 10%]]</f>
        <v>15.07</v>
      </c>
      <c r="N155" s="15">
        <f t="shared" si="4"/>
        <v>22.605</v>
      </c>
      <c r="O155" s="17">
        <f t="shared" si="5"/>
        <v>35</v>
      </c>
      <c r="P155" s="17">
        <f>STOCK[[#This Row],[Precio Final]]-STOCK[[#This Row],[Costo total]]</f>
        <v>19.93</v>
      </c>
      <c r="Q155" s="15">
        <f>STOCK[[#This Row],[Ganancia Unitaria]]*STOCK[[#This Row],[Salidas]]</f>
        <v>0</v>
      </c>
      <c r="R155" s="15"/>
      <c r="S155" s="15"/>
      <c r="T155" s="17">
        <f>STOCK[[#This Row],[Costo total]]*STOCK[[#This Row],[Entradas]]</f>
        <v>15.07</v>
      </c>
      <c r="U155" s="15">
        <f>STOCK[[#This Row],[Stock Actual]]*STOCK[[#This Row],[Costo total]]</f>
        <v>15.07</v>
      </c>
      <c r="V155" s="15">
        <v>30</v>
      </c>
    </row>
    <row r="156" ht="30" spans="1:22">
      <c r="A156" s="12" t="s">
        <v>448</v>
      </c>
      <c r="B156" s="12" t="s">
        <v>449</v>
      </c>
      <c r="C156" s="13" t="s">
        <v>445</v>
      </c>
      <c r="D156" s="12" t="s">
        <v>113</v>
      </c>
      <c r="E156" s="14"/>
      <c r="F156" s="14">
        <v>35</v>
      </c>
      <c r="G156" s="12">
        <v>2</v>
      </c>
      <c r="H156" s="21">
        <f>SUMIFS(VENTAS[Cantidad],VENTAS[Código del producto Vendido],STOCK[[#This Row],[Code]])</f>
        <v>0</v>
      </c>
      <c r="I156" s="12">
        <f>STOCK[[#This Row],[Entradas]]-STOCK[[#This Row],[Salidas]]</f>
        <v>2</v>
      </c>
      <c r="J156" s="24">
        <f>STOCK[[#This Row],[Precio Final]]*10%</f>
        <v>3.5</v>
      </c>
      <c r="K156" s="14">
        <v>9.92</v>
      </c>
      <c r="L156" s="14">
        <v>1.65</v>
      </c>
      <c r="M156" s="27">
        <f>STOCK[[#This Row],[Costo Unitario (USD)]]+STOCK[[#This Row],[Costo Envío (USD)]]+STOCK[[#This Row],[Comisión 10%]]</f>
        <v>15.07</v>
      </c>
      <c r="N156" s="12">
        <f t="shared" si="4"/>
        <v>22.605</v>
      </c>
      <c r="O156" s="14">
        <f t="shared" si="5"/>
        <v>35</v>
      </c>
      <c r="P156" s="14">
        <f>STOCK[[#This Row],[Precio Final]]-STOCK[[#This Row],[Costo total]]</f>
        <v>19.93</v>
      </c>
      <c r="Q156" s="12">
        <f>STOCK[[#This Row],[Ganancia Unitaria]]*STOCK[[#This Row],[Salidas]]</f>
        <v>0</v>
      </c>
      <c r="R156" s="12"/>
      <c r="S156" s="12"/>
      <c r="T156" s="14">
        <f>STOCK[[#This Row],[Costo total]]*STOCK[[#This Row],[Entradas]]</f>
        <v>30.14</v>
      </c>
      <c r="U156" s="12">
        <f>STOCK[[#This Row],[Stock Actual]]*STOCK[[#This Row],[Costo total]]</f>
        <v>30.14</v>
      </c>
      <c r="V156" s="12">
        <v>30</v>
      </c>
    </row>
    <row r="157" ht="30" spans="1:22">
      <c r="A157" s="15" t="s">
        <v>450</v>
      </c>
      <c r="B157" s="15" t="s">
        <v>451</v>
      </c>
      <c r="C157" s="16" t="s">
        <v>445</v>
      </c>
      <c r="D157" s="15" t="s">
        <v>224</v>
      </c>
      <c r="E157" s="17"/>
      <c r="F157" s="17">
        <v>35</v>
      </c>
      <c r="G157" s="15">
        <v>2</v>
      </c>
      <c r="H157" s="22">
        <f>SUMIFS(VENTAS[Cantidad],VENTAS[Código del producto Vendido],STOCK[[#This Row],[Code]])</f>
        <v>0</v>
      </c>
      <c r="I157" s="15">
        <f>STOCK[[#This Row],[Entradas]]-STOCK[[#This Row],[Salidas]]</f>
        <v>2</v>
      </c>
      <c r="J157" s="25">
        <f>STOCK[[#This Row],[Precio Final]]*10%</f>
        <v>3.5</v>
      </c>
      <c r="K157" s="17">
        <v>9.92</v>
      </c>
      <c r="L157" s="17">
        <v>1.65</v>
      </c>
      <c r="M157" s="28">
        <f>STOCK[[#This Row],[Costo Unitario (USD)]]+STOCK[[#This Row],[Costo Envío (USD)]]+STOCK[[#This Row],[Comisión 10%]]</f>
        <v>15.07</v>
      </c>
      <c r="N157" s="15">
        <f t="shared" si="4"/>
        <v>22.605</v>
      </c>
      <c r="O157" s="17">
        <f t="shared" si="5"/>
        <v>35</v>
      </c>
      <c r="P157" s="17">
        <f>STOCK[[#This Row],[Precio Final]]-STOCK[[#This Row],[Costo total]]</f>
        <v>19.93</v>
      </c>
      <c r="Q157" s="15">
        <f>STOCK[[#This Row],[Ganancia Unitaria]]*STOCK[[#This Row],[Salidas]]</f>
        <v>0</v>
      </c>
      <c r="R157" s="15"/>
      <c r="S157" s="15"/>
      <c r="T157" s="17">
        <f>STOCK[[#This Row],[Costo total]]*STOCK[[#This Row],[Entradas]]</f>
        <v>30.14</v>
      </c>
      <c r="U157" s="15">
        <f>STOCK[[#This Row],[Stock Actual]]*STOCK[[#This Row],[Costo total]]</f>
        <v>30.14</v>
      </c>
      <c r="V157" s="15">
        <v>30</v>
      </c>
    </row>
    <row r="158" ht="30" spans="1:22">
      <c r="A158" s="12" t="s">
        <v>452</v>
      </c>
      <c r="B158" s="12" t="s">
        <v>401</v>
      </c>
      <c r="C158" s="13" t="s">
        <v>453</v>
      </c>
      <c r="D158" s="12" t="s">
        <v>42</v>
      </c>
      <c r="E158" s="14"/>
      <c r="F158" s="14">
        <v>20</v>
      </c>
      <c r="G158" s="12">
        <v>1</v>
      </c>
      <c r="H158" s="21">
        <f>SUMIFS(VENTAS[Cantidad],VENTAS[Código del producto Vendido],STOCK[[#This Row],[Code]])</f>
        <v>0</v>
      </c>
      <c r="I158" s="12">
        <f>STOCK[[#This Row],[Entradas]]-STOCK[[#This Row],[Salidas]]</f>
        <v>1</v>
      </c>
      <c r="J158" s="24">
        <f>STOCK[[#This Row],[Precio Final]]*10%</f>
        <v>2</v>
      </c>
      <c r="K158" s="14">
        <v>7.62</v>
      </c>
      <c r="L158" s="14">
        <v>1.65</v>
      </c>
      <c r="M158" s="27">
        <f>STOCK[[#This Row],[Costo Unitario (USD)]]+STOCK[[#This Row],[Costo Envío (USD)]]+STOCK[[#This Row],[Comisión 10%]]</f>
        <v>11.27</v>
      </c>
      <c r="N158" s="12">
        <f t="shared" si="4"/>
        <v>16.905</v>
      </c>
      <c r="O158" s="14">
        <f t="shared" si="5"/>
        <v>20</v>
      </c>
      <c r="P158" s="14">
        <f>STOCK[[#This Row],[Precio Final]]-STOCK[[#This Row],[Costo total]]</f>
        <v>8.73</v>
      </c>
      <c r="Q158" s="12">
        <f>STOCK[[#This Row],[Ganancia Unitaria]]*STOCK[[#This Row],[Salidas]]</f>
        <v>0</v>
      </c>
      <c r="R158" s="12"/>
      <c r="S158" s="12"/>
      <c r="T158" s="14">
        <f>STOCK[[#This Row],[Costo total]]*STOCK[[#This Row],[Entradas]]</f>
        <v>11.27</v>
      </c>
      <c r="U158" s="12">
        <f>STOCK[[#This Row],[Stock Actual]]*STOCK[[#This Row],[Costo total]]</f>
        <v>11.27</v>
      </c>
      <c r="V158" s="12"/>
    </row>
    <row r="159" ht="30" spans="1:22">
      <c r="A159" s="15" t="s">
        <v>454</v>
      </c>
      <c r="B159" s="15" t="s">
        <v>405</v>
      </c>
      <c r="C159" s="16" t="s">
        <v>453</v>
      </c>
      <c r="D159" s="15" t="s">
        <v>34</v>
      </c>
      <c r="E159" s="17"/>
      <c r="F159" s="17">
        <v>20</v>
      </c>
      <c r="G159" s="15">
        <v>1</v>
      </c>
      <c r="H159" s="22">
        <f>SUMIFS(VENTAS[Cantidad],VENTAS[Código del producto Vendido],STOCK[[#This Row],[Code]])</f>
        <v>0</v>
      </c>
      <c r="I159" s="15">
        <f>STOCK[[#This Row],[Entradas]]-STOCK[[#This Row],[Salidas]]</f>
        <v>1</v>
      </c>
      <c r="J159" s="25">
        <f>STOCK[[#This Row],[Precio Final]]*10%</f>
        <v>2</v>
      </c>
      <c r="K159" s="17">
        <v>7.62</v>
      </c>
      <c r="L159" s="17">
        <v>1.65</v>
      </c>
      <c r="M159" s="28">
        <f>STOCK[[#This Row],[Costo Unitario (USD)]]+STOCK[[#This Row],[Costo Envío (USD)]]+STOCK[[#This Row],[Comisión 10%]]</f>
        <v>11.27</v>
      </c>
      <c r="N159" s="15">
        <f t="shared" si="4"/>
        <v>16.905</v>
      </c>
      <c r="O159" s="17">
        <f t="shared" si="5"/>
        <v>20</v>
      </c>
      <c r="P159" s="17">
        <f>STOCK[[#This Row],[Precio Final]]-STOCK[[#This Row],[Costo total]]</f>
        <v>8.73</v>
      </c>
      <c r="Q159" s="15">
        <f>STOCK[[#This Row],[Ganancia Unitaria]]*STOCK[[#This Row],[Salidas]]</f>
        <v>0</v>
      </c>
      <c r="R159" s="15"/>
      <c r="S159" s="15"/>
      <c r="T159" s="17">
        <f>STOCK[[#This Row],[Costo total]]*STOCK[[#This Row],[Entradas]]</f>
        <v>11.27</v>
      </c>
      <c r="U159" s="15">
        <f>STOCK[[#This Row],[Stock Actual]]*STOCK[[#This Row],[Costo total]]</f>
        <v>11.27</v>
      </c>
      <c r="V159" s="15"/>
    </row>
    <row r="160" ht="30" spans="1:22">
      <c r="A160" s="12" t="s">
        <v>455</v>
      </c>
      <c r="B160" s="12" t="s">
        <v>407</v>
      </c>
      <c r="C160" s="13" t="s">
        <v>453</v>
      </c>
      <c r="D160" s="12" t="s">
        <v>113</v>
      </c>
      <c r="E160" s="14"/>
      <c r="F160" s="14">
        <v>20</v>
      </c>
      <c r="G160" s="12">
        <v>1</v>
      </c>
      <c r="H160" s="21">
        <f>SUMIFS(VENTAS[Cantidad],VENTAS[Código del producto Vendido],STOCK[[#This Row],[Code]])</f>
        <v>0</v>
      </c>
      <c r="I160" s="12">
        <f>STOCK[[#This Row],[Entradas]]-STOCK[[#This Row],[Salidas]]</f>
        <v>1</v>
      </c>
      <c r="J160" s="24">
        <f>STOCK[[#This Row],[Precio Final]]*10%</f>
        <v>2</v>
      </c>
      <c r="K160" s="14">
        <v>7.62</v>
      </c>
      <c r="L160" s="14">
        <v>1.65</v>
      </c>
      <c r="M160" s="27">
        <f>STOCK[[#This Row],[Costo Unitario (USD)]]+STOCK[[#This Row],[Costo Envío (USD)]]+STOCK[[#This Row],[Comisión 10%]]</f>
        <v>11.27</v>
      </c>
      <c r="N160" s="12">
        <f t="shared" si="4"/>
        <v>16.905</v>
      </c>
      <c r="O160" s="14">
        <f t="shared" si="5"/>
        <v>20</v>
      </c>
      <c r="P160" s="14">
        <f>STOCK[[#This Row],[Precio Final]]-STOCK[[#This Row],[Costo total]]</f>
        <v>8.73</v>
      </c>
      <c r="Q160" s="12">
        <f>STOCK[[#This Row],[Ganancia Unitaria]]*STOCK[[#This Row],[Salidas]]</f>
        <v>0</v>
      </c>
      <c r="R160" s="12"/>
      <c r="S160" s="12"/>
      <c r="T160" s="14">
        <f>STOCK[[#This Row],[Costo total]]*STOCK[[#This Row],[Entradas]]</f>
        <v>11.27</v>
      </c>
      <c r="U160" s="12">
        <f>STOCK[[#This Row],[Stock Actual]]*STOCK[[#This Row],[Costo total]]</f>
        <v>11.27</v>
      </c>
      <c r="V160" s="12"/>
    </row>
    <row r="161" ht="30" spans="1:22">
      <c r="A161" s="15" t="s">
        <v>456</v>
      </c>
      <c r="B161" s="15" t="s">
        <v>139</v>
      </c>
      <c r="C161" s="16" t="s">
        <v>457</v>
      </c>
      <c r="D161" s="15" t="s">
        <v>46</v>
      </c>
      <c r="E161" s="17"/>
      <c r="F161" s="17">
        <v>25</v>
      </c>
      <c r="G161" s="15">
        <v>1</v>
      </c>
      <c r="H161" s="22">
        <f>SUMIFS(VENTAS[Cantidad],VENTAS[Código del producto Vendido],STOCK[[#This Row],[Code]])</f>
        <v>0</v>
      </c>
      <c r="I161" s="15">
        <v>1</v>
      </c>
      <c r="J161" s="25">
        <f>STOCK[[#This Row],[Precio Final]]*10%</f>
        <v>2.5</v>
      </c>
      <c r="K161" s="17">
        <v>10.3</v>
      </c>
      <c r="L161" s="17">
        <v>1.65</v>
      </c>
      <c r="M161" s="28">
        <f>STOCK[[#This Row],[Costo Unitario (USD)]]+STOCK[[#This Row],[Costo Envío (USD)]]+STOCK[[#This Row],[Comisión 10%]]</f>
        <v>14.45</v>
      </c>
      <c r="N161" s="15">
        <f t="shared" si="4"/>
        <v>21.675</v>
      </c>
      <c r="O161" s="17">
        <f t="shared" si="5"/>
        <v>25</v>
      </c>
      <c r="P161" s="17">
        <f>STOCK[[#This Row],[Precio Final]]-STOCK[[#This Row],[Costo total]]</f>
        <v>10.55</v>
      </c>
      <c r="Q161" s="15">
        <f>STOCK[[#This Row],[Ganancia Unitaria]]*STOCK[[#This Row],[Salidas]]</f>
        <v>0</v>
      </c>
      <c r="R161" s="15"/>
      <c r="S161" s="15"/>
      <c r="T161" s="17">
        <f>STOCK[[#This Row],[Costo total]]*STOCK[[#This Row],[Entradas]]</f>
        <v>14.45</v>
      </c>
      <c r="U161" s="15">
        <f>STOCK[[#This Row],[Stock Actual]]*STOCK[[#This Row],[Costo total]]</f>
        <v>14.45</v>
      </c>
      <c r="V161" s="15"/>
    </row>
    <row r="162" ht="30" spans="1:22">
      <c r="A162" s="12" t="s">
        <v>458</v>
      </c>
      <c r="B162" s="12" t="s">
        <v>139</v>
      </c>
      <c r="C162" s="13" t="s">
        <v>457</v>
      </c>
      <c r="D162" s="12" t="s">
        <v>42</v>
      </c>
      <c r="E162" s="14"/>
      <c r="F162" s="14">
        <v>25</v>
      </c>
      <c r="G162" s="12">
        <v>1</v>
      </c>
      <c r="H162" s="21">
        <f>SUMIFS(VENTAS[Cantidad],VENTAS[Código del producto Vendido],STOCK[[#This Row],[Code]])</f>
        <v>0</v>
      </c>
      <c r="I162" s="12">
        <f>STOCK[[#This Row],[Entradas]]-STOCK[[#This Row],[Salidas]]</f>
        <v>1</v>
      </c>
      <c r="J162" s="24">
        <f>STOCK[[#This Row],[Precio Final]]*10%</f>
        <v>2.5</v>
      </c>
      <c r="K162" s="14">
        <v>10.3</v>
      </c>
      <c r="L162" s="14">
        <v>1.65</v>
      </c>
      <c r="M162" s="27">
        <f>STOCK[[#This Row],[Costo Unitario (USD)]]+STOCK[[#This Row],[Costo Envío (USD)]]+STOCK[[#This Row],[Comisión 10%]]</f>
        <v>14.45</v>
      </c>
      <c r="N162" s="12">
        <f t="shared" si="4"/>
        <v>21.675</v>
      </c>
      <c r="O162" s="14">
        <f t="shared" si="5"/>
        <v>25</v>
      </c>
      <c r="P162" s="14">
        <f>STOCK[[#This Row],[Precio Final]]-STOCK[[#This Row],[Costo total]]</f>
        <v>10.55</v>
      </c>
      <c r="Q162" s="12">
        <f>STOCK[[#This Row],[Ganancia Unitaria]]*STOCK[[#This Row],[Salidas]]</f>
        <v>0</v>
      </c>
      <c r="R162" s="12"/>
      <c r="S162" s="12"/>
      <c r="T162" s="14">
        <f>STOCK[[#This Row],[Costo total]]*STOCK[[#This Row],[Entradas]]</f>
        <v>14.45</v>
      </c>
      <c r="U162" s="12">
        <f>STOCK[[#This Row],[Stock Actual]]*STOCK[[#This Row],[Costo total]]</f>
        <v>14.45</v>
      </c>
      <c r="V162" s="12"/>
    </row>
    <row r="163" ht="30" spans="1:22">
      <c r="A163" s="15" t="s">
        <v>459</v>
      </c>
      <c r="B163" s="15" t="s">
        <v>460</v>
      </c>
      <c r="C163" s="16" t="s">
        <v>461</v>
      </c>
      <c r="D163" s="15" t="s">
        <v>113</v>
      </c>
      <c r="E163" s="17"/>
      <c r="F163" s="17">
        <v>30</v>
      </c>
      <c r="G163" s="15">
        <v>2</v>
      </c>
      <c r="H163" s="22">
        <f>SUMIFS(VENTAS[Cantidad],VENTAS[Código del producto Vendido],STOCK[[#This Row],[Code]])</f>
        <v>0</v>
      </c>
      <c r="I163" s="15">
        <f>STOCK[[#This Row],[Entradas]]-STOCK[[#This Row],[Salidas]]</f>
        <v>2</v>
      </c>
      <c r="J163" s="25">
        <f>STOCK[[#This Row],[Precio Final]]*10%</f>
        <v>3</v>
      </c>
      <c r="K163" s="17">
        <v>10.81</v>
      </c>
      <c r="L163" s="17">
        <v>1.65</v>
      </c>
      <c r="M163" s="28">
        <f>STOCK[[#This Row],[Costo Unitario (USD)]]+STOCK[[#This Row],[Costo Envío (USD)]]+STOCK[[#This Row],[Comisión 10%]]</f>
        <v>15.46</v>
      </c>
      <c r="N163" s="15">
        <f t="shared" si="4"/>
        <v>23.19</v>
      </c>
      <c r="O163" s="17">
        <f t="shared" si="5"/>
        <v>30</v>
      </c>
      <c r="P163" s="17">
        <f>STOCK[[#This Row],[Precio Final]]-STOCK[[#This Row],[Costo total]]</f>
        <v>14.54</v>
      </c>
      <c r="Q163" s="15">
        <f>STOCK[[#This Row],[Ganancia Unitaria]]*STOCK[[#This Row],[Salidas]]</f>
        <v>0</v>
      </c>
      <c r="R163" s="15"/>
      <c r="S163" s="15"/>
      <c r="T163" s="17">
        <f>STOCK[[#This Row],[Costo total]]*STOCK[[#This Row],[Entradas]]</f>
        <v>30.92</v>
      </c>
      <c r="U163" s="15">
        <f>STOCK[[#This Row],[Stock Actual]]*STOCK[[#This Row],[Costo total]]</f>
        <v>30.92</v>
      </c>
      <c r="V163" s="15"/>
    </row>
    <row r="164" ht="30" spans="1:22">
      <c r="A164" s="12" t="s">
        <v>462</v>
      </c>
      <c r="B164" s="12" t="s">
        <v>463</v>
      </c>
      <c r="C164" s="13" t="s">
        <v>461</v>
      </c>
      <c r="D164" s="12" t="s">
        <v>224</v>
      </c>
      <c r="E164" s="14"/>
      <c r="F164" s="14">
        <v>30</v>
      </c>
      <c r="G164" s="12">
        <v>2</v>
      </c>
      <c r="H164" s="21">
        <f>SUMIFS(VENTAS[Cantidad],VENTAS[Código del producto Vendido],STOCK[[#This Row],[Code]])</f>
        <v>0</v>
      </c>
      <c r="I164" s="12">
        <f>STOCK[[#This Row],[Entradas]]-STOCK[[#This Row],[Salidas]]</f>
        <v>2</v>
      </c>
      <c r="J164" s="24">
        <f>STOCK[[#This Row],[Precio Final]]*10%</f>
        <v>3</v>
      </c>
      <c r="K164" s="14">
        <v>10.81</v>
      </c>
      <c r="L164" s="14">
        <v>1.65</v>
      </c>
      <c r="M164" s="27">
        <f>STOCK[[#This Row],[Costo Unitario (USD)]]+STOCK[[#This Row],[Costo Envío (USD)]]+STOCK[[#This Row],[Comisión 10%]]</f>
        <v>15.46</v>
      </c>
      <c r="N164" s="12">
        <f t="shared" si="4"/>
        <v>23.19</v>
      </c>
      <c r="O164" s="14">
        <f t="shared" si="5"/>
        <v>30</v>
      </c>
      <c r="P164" s="14">
        <f>STOCK[[#This Row],[Precio Final]]-STOCK[[#This Row],[Costo total]]</f>
        <v>14.54</v>
      </c>
      <c r="Q164" s="12">
        <f>STOCK[[#This Row],[Ganancia Unitaria]]*STOCK[[#This Row],[Salidas]]</f>
        <v>0</v>
      </c>
      <c r="R164" s="12"/>
      <c r="S164" s="12"/>
      <c r="T164" s="14">
        <f>STOCK[[#This Row],[Costo total]]*STOCK[[#This Row],[Entradas]]</f>
        <v>30.92</v>
      </c>
      <c r="U164" s="12">
        <f>STOCK[[#This Row],[Stock Actual]]*STOCK[[#This Row],[Costo total]]</f>
        <v>30.92</v>
      </c>
      <c r="V164" s="12"/>
    </row>
    <row r="165" ht="30" spans="1:22">
      <c r="A165" s="15" t="s">
        <v>464</v>
      </c>
      <c r="B165" s="15" t="s">
        <v>424</v>
      </c>
      <c r="C165" s="16" t="s">
        <v>465</v>
      </c>
      <c r="D165" s="15" t="s">
        <v>34</v>
      </c>
      <c r="E165" s="17"/>
      <c r="F165" s="17">
        <v>30</v>
      </c>
      <c r="G165" s="15">
        <v>1</v>
      </c>
      <c r="H165" s="22">
        <f>SUMIFS(VENTAS[Cantidad],VENTAS[Código del producto Vendido],STOCK[[#This Row],[Code]])</f>
        <v>0</v>
      </c>
      <c r="I165" s="15">
        <f>STOCK[[#This Row],[Entradas]]-STOCK[[#This Row],[Salidas]]</f>
        <v>1</v>
      </c>
      <c r="J165" s="25">
        <f>STOCK[[#This Row],[Precio Final]]*10%</f>
        <v>3</v>
      </c>
      <c r="K165" s="17">
        <v>6.95</v>
      </c>
      <c r="L165" s="17">
        <v>1.65</v>
      </c>
      <c r="M165" s="28">
        <f>STOCK[[#This Row],[Costo Unitario (USD)]]+STOCK[[#This Row],[Costo Envío (USD)]]+STOCK[[#This Row],[Comisión 10%]]</f>
        <v>11.6</v>
      </c>
      <c r="N165" s="15">
        <f t="shared" si="4"/>
        <v>17.4</v>
      </c>
      <c r="O165" s="17">
        <f t="shared" si="5"/>
        <v>30</v>
      </c>
      <c r="P165" s="17">
        <f>STOCK[[#This Row],[Precio Final]]-STOCK[[#This Row],[Costo total]]</f>
        <v>18.4</v>
      </c>
      <c r="Q165" s="15">
        <f>STOCK[[#This Row],[Ganancia Unitaria]]*STOCK[[#This Row],[Salidas]]</f>
        <v>0</v>
      </c>
      <c r="R165" s="15"/>
      <c r="S165" s="15"/>
      <c r="T165" s="17">
        <f>STOCK[[#This Row],[Costo total]]*STOCK[[#This Row],[Entradas]]</f>
        <v>11.6</v>
      </c>
      <c r="U165" s="15">
        <f>STOCK[[#This Row],[Stock Actual]]*STOCK[[#This Row],[Costo total]]</f>
        <v>11.6</v>
      </c>
      <c r="V165" s="15"/>
    </row>
    <row r="166" ht="30" spans="1:22">
      <c r="A166" s="12" t="s">
        <v>466</v>
      </c>
      <c r="B166" s="12" t="s">
        <v>426</v>
      </c>
      <c r="C166" s="13" t="s">
        <v>465</v>
      </c>
      <c r="D166" s="12" t="s">
        <v>113</v>
      </c>
      <c r="E166" s="14"/>
      <c r="F166" s="14">
        <v>30</v>
      </c>
      <c r="G166" s="12">
        <v>2</v>
      </c>
      <c r="H166" s="21">
        <f>SUMIFS(VENTAS[Cantidad],VENTAS[Código del producto Vendido],STOCK[[#This Row],[Code]])</f>
        <v>0</v>
      </c>
      <c r="I166" s="12">
        <f>STOCK[[#This Row],[Entradas]]-STOCK[[#This Row],[Salidas]]</f>
        <v>2</v>
      </c>
      <c r="J166" s="24">
        <f>STOCK[[#This Row],[Precio Final]]*10%</f>
        <v>3</v>
      </c>
      <c r="K166" s="14">
        <v>6.95</v>
      </c>
      <c r="L166" s="14">
        <v>1.65</v>
      </c>
      <c r="M166" s="27">
        <f>STOCK[[#This Row],[Costo Unitario (USD)]]+STOCK[[#This Row],[Costo Envío (USD)]]+STOCK[[#This Row],[Comisión 10%]]</f>
        <v>11.6</v>
      </c>
      <c r="N166" s="12">
        <f t="shared" si="4"/>
        <v>17.4</v>
      </c>
      <c r="O166" s="14">
        <f t="shared" si="5"/>
        <v>30</v>
      </c>
      <c r="P166" s="14">
        <f>STOCK[[#This Row],[Precio Final]]-STOCK[[#This Row],[Costo total]]</f>
        <v>18.4</v>
      </c>
      <c r="Q166" s="12">
        <f>STOCK[[#This Row],[Ganancia Unitaria]]*STOCK[[#This Row],[Salidas]]</f>
        <v>0</v>
      </c>
      <c r="R166" s="12"/>
      <c r="S166" s="12"/>
      <c r="T166" s="14">
        <f>STOCK[[#This Row],[Costo total]]*STOCK[[#This Row],[Entradas]]</f>
        <v>23.2</v>
      </c>
      <c r="U166" s="12">
        <f>STOCK[[#This Row],[Stock Actual]]*STOCK[[#This Row],[Costo total]]</f>
        <v>23.2</v>
      </c>
      <c r="V166" s="12"/>
    </row>
    <row r="167" ht="30" spans="1:22">
      <c r="A167" s="15" t="s">
        <v>467</v>
      </c>
      <c r="B167" s="15" t="s">
        <v>407</v>
      </c>
      <c r="C167" s="16" t="s">
        <v>468</v>
      </c>
      <c r="D167" s="15" t="s">
        <v>113</v>
      </c>
      <c r="E167" s="17"/>
      <c r="F167" s="17">
        <v>30</v>
      </c>
      <c r="G167" s="15">
        <v>4</v>
      </c>
      <c r="H167" s="22">
        <f>SUMIFS(VENTAS[Cantidad],VENTAS[Código del producto Vendido],STOCK[[#This Row],[Code]])</f>
        <v>0</v>
      </c>
      <c r="I167" s="15">
        <f>STOCK[[#This Row],[Entradas]]-STOCK[[#This Row],[Salidas]]</f>
        <v>4</v>
      </c>
      <c r="J167" s="25">
        <f>STOCK[[#This Row],[Precio Final]]*10%</f>
        <v>3</v>
      </c>
      <c r="K167" s="17">
        <v>9.98</v>
      </c>
      <c r="L167" s="17">
        <v>1.65</v>
      </c>
      <c r="M167" s="28">
        <f>STOCK[[#This Row],[Costo Unitario (USD)]]+STOCK[[#This Row],[Costo Envío (USD)]]+STOCK[[#This Row],[Comisión 10%]]</f>
        <v>14.63</v>
      </c>
      <c r="N167" s="15">
        <f t="shared" si="4"/>
        <v>21.945</v>
      </c>
      <c r="O167" s="17">
        <f t="shared" si="5"/>
        <v>30</v>
      </c>
      <c r="P167" s="17">
        <f>STOCK[[#This Row],[Precio Final]]-STOCK[[#This Row],[Costo total]]</f>
        <v>15.37</v>
      </c>
      <c r="Q167" s="15">
        <f>STOCK[[#This Row],[Ganancia Unitaria]]*STOCK[[#This Row],[Salidas]]</f>
        <v>0</v>
      </c>
      <c r="R167" s="15"/>
      <c r="S167" s="15"/>
      <c r="T167" s="17">
        <f>STOCK[[#This Row],[Costo total]]*STOCK[[#This Row],[Entradas]]</f>
        <v>58.52</v>
      </c>
      <c r="U167" s="15">
        <f>STOCK[[#This Row],[Stock Actual]]*STOCK[[#This Row],[Costo total]]</f>
        <v>58.52</v>
      </c>
      <c r="V167" s="15"/>
    </row>
    <row r="168" ht="30" spans="1:22">
      <c r="A168" s="12" t="s">
        <v>469</v>
      </c>
      <c r="B168" s="12" t="s">
        <v>253</v>
      </c>
      <c r="C168" s="13" t="s">
        <v>470</v>
      </c>
      <c r="D168" s="12" t="s">
        <v>471</v>
      </c>
      <c r="E168" s="14"/>
      <c r="F168" s="14">
        <v>12</v>
      </c>
      <c r="G168" s="12">
        <v>6</v>
      </c>
      <c r="H168" s="21">
        <f>SUMIFS(VENTAS[Cantidad],VENTAS[Código del producto Vendido],STOCK[[#This Row],[Code]])</f>
        <v>0</v>
      </c>
      <c r="I168" s="12">
        <f>STOCK[[#This Row],[Entradas]]-STOCK[[#This Row],[Salidas]]</f>
        <v>6</v>
      </c>
      <c r="J168" s="24">
        <f>STOCK[[#This Row],[Precio Final]]*10%</f>
        <v>1.2</v>
      </c>
      <c r="K168" s="14">
        <v>2.99</v>
      </c>
      <c r="L168" s="14">
        <v>1.65</v>
      </c>
      <c r="M168" s="27">
        <f>STOCK[[#This Row],[Costo Unitario (USD)]]+STOCK[[#This Row],[Costo Envío (USD)]]+STOCK[[#This Row],[Comisión 10%]]</f>
        <v>5.84</v>
      </c>
      <c r="N168" s="12">
        <f t="shared" si="4"/>
        <v>8.76</v>
      </c>
      <c r="O168" s="14">
        <f t="shared" si="5"/>
        <v>12</v>
      </c>
      <c r="P168" s="14">
        <f>STOCK[[#This Row],[Precio Final]]-STOCK[[#This Row],[Costo total]]</f>
        <v>6.16</v>
      </c>
      <c r="Q168" s="12">
        <f>STOCK[[#This Row],[Ganancia Unitaria]]*STOCK[[#This Row],[Salidas]]</f>
        <v>0</v>
      </c>
      <c r="R168" s="12"/>
      <c r="S168" s="12"/>
      <c r="T168" s="14">
        <f>STOCK[[#This Row],[Costo total]]*STOCK[[#This Row],[Entradas]]</f>
        <v>35.04</v>
      </c>
      <c r="U168" s="12">
        <f>STOCK[[#This Row],[Stock Actual]]*STOCK[[#This Row],[Costo total]]</f>
        <v>35.04</v>
      </c>
      <c r="V168" s="12"/>
    </row>
    <row r="169" ht="30" spans="1:22">
      <c r="A169" s="15" t="s">
        <v>472</v>
      </c>
      <c r="B169" s="15" t="s">
        <v>253</v>
      </c>
      <c r="C169" s="16" t="s">
        <v>473</v>
      </c>
      <c r="D169" s="15" t="s">
        <v>471</v>
      </c>
      <c r="E169" s="17"/>
      <c r="F169" s="17">
        <v>12</v>
      </c>
      <c r="G169" s="15">
        <v>4</v>
      </c>
      <c r="H169" s="22">
        <f>SUMIFS(VENTAS[Cantidad],VENTAS[Código del producto Vendido],STOCK[[#This Row],[Code]])</f>
        <v>0</v>
      </c>
      <c r="I169" s="15">
        <f>STOCK[[#This Row],[Entradas]]-STOCK[[#This Row],[Salidas]]</f>
        <v>4</v>
      </c>
      <c r="J169" s="25">
        <f>STOCK[[#This Row],[Precio Final]]*10%</f>
        <v>1.2</v>
      </c>
      <c r="K169" s="17">
        <v>3.18</v>
      </c>
      <c r="L169" s="17">
        <v>1.65</v>
      </c>
      <c r="M169" s="28">
        <f>STOCK[[#This Row],[Costo Unitario (USD)]]+STOCK[[#This Row],[Costo Envío (USD)]]+STOCK[[#This Row],[Comisión 10%]]</f>
        <v>6.03</v>
      </c>
      <c r="N169" s="15">
        <f t="shared" si="4"/>
        <v>9.045</v>
      </c>
      <c r="O169" s="17">
        <f t="shared" si="5"/>
        <v>12</v>
      </c>
      <c r="P169" s="17">
        <f>STOCK[[#This Row],[Precio Final]]-STOCK[[#This Row],[Costo total]]</f>
        <v>5.97</v>
      </c>
      <c r="Q169" s="15">
        <f>STOCK[[#This Row],[Ganancia Unitaria]]*STOCK[[#This Row],[Salidas]]</f>
        <v>0</v>
      </c>
      <c r="R169" s="15"/>
      <c r="S169" s="15"/>
      <c r="T169" s="17">
        <f>STOCK[[#This Row],[Costo total]]*STOCK[[#This Row],[Entradas]]</f>
        <v>24.12</v>
      </c>
      <c r="U169" s="15">
        <f>STOCK[[#This Row],[Stock Actual]]*STOCK[[#This Row],[Costo total]]</f>
        <v>24.12</v>
      </c>
      <c r="V169" s="15"/>
    </row>
    <row r="170" ht="30" spans="1:22">
      <c r="A170" s="12" t="s">
        <v>474</v>
      </c>
      <c r="B170" s="12" t="s">
        <v>407</v>
      </c>
      <c r="C170" s="13" t="s">
        <v>475</v>
      </c>
      <c r="D170" s="12" t="s">
        <v>113</v>
      </c>
      <c r="E170" s="14"/>
      <c r="F170" s="14">
        <v>35</v>
      </c>
      <c r="G170" s="12">
        <v>1</v>
      </c>
      <c r="H170" s="21">
        <f>SUMIFS(VENTAS[Cantidad],VENTAS[Código del producto Vendido],STOCK[[#This Row],[Code]])</f>
        <v>0</v>
      </c>
      <c r="I170" s="12">
        <f>STOCK[[#This Row],[Entradas]]-STOCK[[#This Row],[Salidas]]</f>
        <v>1</v>
      </c>
      <c r="J170" s="24">
        <f>STOCK[[#This Row],[Precio Final]]*10%</f>
        <v>3.5</v>
      </c>
      <c r="K170" s="14">
        <v>10.7</v>
      </c>
      <c r="L170" s="14">
        <v>1.65</v>
      </c>
      <c r="M170" s="27">
        <f>STOCK[[#This Row],[Costo Unitario (USD)]]+STOCK[[#This Row],[Costo Envío (USD)]]+STOCK[[#This Row],[Comisión 10%]]</f>
        <v>15.85</v>
      </c>
      <c r="N170" s="12">
        <f t="shared" si="4"/>
        <v>23.775</v>
      </c>
      <c r="O170" s="14">
        <f t="shared" si="5"/>
        <v>35</v>
      </c>
      <c r="P170" s="14">
        <f>STOCK[[#This Row],[Precio Final]]-STOCK[[#This Row],[Costo total]]</f>
        <v>19.15</v>
      </c>
      <c r="Q170" s="12">
        <f>STOCK[[#This Row],[Ganancia Unitaria]]*STOCK[[#This Row],[Salidas]]</f>
        <v>0</v>
      </c>
      <c r="R170" s="12"/>
      <c r="S170" s="12"/>
      <c r="T170" s="14">
        <f>STOCK[[#This Row],[Costo total]]*STOCK[[#This Row],[Entradas]]</f>
        <v>15.85</v>
      </c>
      <c r="U170" s="12">
        <f>STOCK[[#This Row],[Stock Actual]]*STOCK[[#This Row],[Costo total]]</f>
        <v>15.85</v>
      </c>
      <c r="V170" s="12"/>
    </row>
    <row r="171" ht="15" spans="1:22">
      <c r="A171" s="15" t="s">
        <v>476</v>
      </c>
      <c r="B171" s="15" t="s">
        <v>310</v>
      </c>
      <c r="C171" s="16" t="s">
        <v>477</v>
      </c>
      <c r="D171" s="15" t="s">
        <v>56</v>
      </c>
      <c r="E171" s="17"/>
      <c r="F171" s="17">
        <v>10</v>
      </c>
      <c r="G171" s="15">
        <v>5</v>
      </c>
      <c r="H171" s="22">
        <f>SUMIFS(VENTAS[Cantidad],VENTAS[Código del producto Vendido],STOCK[[#This Row],[Code]])</f>
        <v>0</v>
      </c>
      <c r="I171" s="15">
        <f>STOCK[[#This Row],[Entradas]]-STOCK[[#This Row],[Salidas]]</f>
        <v>5</v>
      </c>
      <c r="J171" s="25">
        <f>STOCK[[#This Row],[Precio Final]]*10%</f>
        <v>1</v>
      </c>
      <c r="K171" s="17">
        <v>1.96</v>
      </c>
      <c r="L171" s="17">
        <v>1.65</v>
      </c>
      <c r="M171" s="28">
        <f>STOCK[[#This Row],[Costo Unitario (USD)]]+STOCK[[#This Row],[Costo Envío (USD)]]+STOCK[[#This Row],[Comisión 10%]]</f>
        <v>4.61</v>
      </c>
      <c r="N171" s="15">
        <f t="shared" si="4"/>
        <v>6.915</v>
      </c>
      <c r="O171" s="17">
        <f t="shared" si="5"/>
        <v>10</v>
      </c>
      <c r="P171" s="17">
        <f>STOCK[[#This Row],[Precio Final]]-STOCK[[#This Row],[Costo total]]</f>
        <v>5.39</v>
      </c>
      <c r="Q171" s="15">
        <f>STOCK[[#This Row],[Ganancia Unitaria]]*STOCK[[#This Row],[Salidas]]</f>
        <v>0</v>
      </c>
      <c r="R171" s="15"/>
      <c r="S171" s="15"/>
      <c r="T171" s="17">
        <f>STOCK[[#This Row],[Costo total]]*STOCK[[#This Row],[Entradas]]</f>
        <v>23.05</v>
      </c>
      <c r="U171" s="15">
        <f>STOCK[[#This Row],[Stock Actual]]*STOCK[[#This Row],[Costo total]]</f>
        <v>23.05</v>
      </c>
      <c r="V171" s="15"/>
    </row>
    <row r="172" ht="30" spans="1:22">
      <c r="A172" s="12" t="s">
        <v>478</v>
      </c>
      <c r="B172" s="12" t="s">
        <v>270</v>
      </c>
      <c r="C172" s="13" t="s">
        <v>479</v>
      </c>
      <c r="D172" s="12" t="s">
        <v>113</v>
      </c>
      <c r="E172" s="14"/>
      <c r="F172" s="14">
        <v>20</v>
      </c>
      <c r="G172" s="12">
        <v>1</v>
      </c>
      <c r="H172" s="21">
        <f>SUMIFS(VENTAS[Cantidad],VENTAS[Código del producto Vendido],STOCK[[#This Row],[Code]])</f>
        <v>0</v>
      </c>
      <c r="I172" s="12">
        <f>STOCK[[#This Row],[Entradas]]-STOCK[[#This Row],[Salidas]]</f>
        <v>1</v>
      </c>
      <c r="J172" s="24">
        <f>STOCK[[#This Row],[Precio Final]]*10%</f>
        <v>2</v>
      </c>
      <c r="K172" s="14">
        <v>8.97</v>
      </c>
      <c r="L172" s="14">
        <v>1.65</v>
      </c>
      <c r="M172" s="27">
        <f>STOCK[[#This Row],[Costo Unitario (USD)]]+STOCK[[#This Row],[Costo Envío (USD)]]+STOCK[[#This Row],[Comisión 10%]]</f>
        <v>12.62</v>
      </c>
      <c r="N172" s="12">
        <f t="shared" si="4"/>
        <v>18.93</v>
      </c>
      <c r="O172" s="14">
        <f t="shared" si="5"/>
        <v>20</v>
      </c>
      <c r="P172" s="14">
        <f>STOCK[[#This Row],[Precio Final]]-STOCK[[#This Row],[Costo total]]</f>
        <v>7.38</v>
      </c>
      <c r="Q172" s="12">
        <f>STOCK[[#This Row],[Ganancia Unitaria]]*STOCK[[#This Row],[Salidas]]</f>
        <v>0</v>
      </c>
      <c r="R172" s="12"/>
      <c r="S172" s="12"/>
      <c r="T172" s="14">
        <f>STOCK[[#This Row],[Costo total]]*STOCK[[#This Row],[Entradas]]</f>
        <v>12.62</v>
      </c>
      <c r="U172" s="12">
        <f>STOCK[[#This Row],[Stock Actual]]*STOCK[[#This Row],[Costo total]]</f>
        <v>12.62</v>
      </c>
      <c r="V172" s="12"/>
    </row>
    <row r="173" ht="30" spans="1:22">
      <c r="A173" s="15" t="s">
        <v>480</v>
      </c>
      <c r="B173" s="15" t="s">
        <v>297</v>
      </c>
      <c r="C173" s="16" t="s">
        <v>481</v>
      </c>
      <c r="D173" s="15" t="s">
        <v>34</v>
      </c>
      <c r="E173" s="17"/>
      <c r="F173" s="17">
        <v>18</v>
      </c>
      <c r="G173" s="15">
        <v>2</v>
      </c>
      <c r="H173" s="22">
        <f>SUMIFS(VENTAS[Cantidad],VENTAS[Código del producto Vendido],STOCK[[#This Row],[Code]])</f>
        <v>0</v>
      </c>
      <c r="I173" s="15">
        <f>STOCK[[#This Row],[Entradas]]-STOCK[[#This Row],[Salidas]]</f>
        <v>2</v>
      </c>
      <c r="J173" s="25">
        <f>STOCK[[#This Row],[Precio Final]]*10%</f>
        <v>1.8</v>
      </c>
      <c r="K173" s="17">
        <v>7.08</v>
      </c>
      <c r="L173" s="17">
        <v>1.65</v>
      </c>
      <c r="M173" s="28">
        <f>STOCK[[#This Row],[Costo Unitario (USD)]]+STOCK[[#This Row],[Costo Envío (USD)]]+STOCK[[#This Row],[Comisión 10%]]</f>
        <v>10.53</v>
      </c>
      <c r="N173" s="15">
        <f t="shared" si="4"/>
        <v>15.795</v>
      </c>
      <c r="O173" s="17">
        <f t="shared" si="5"/>
        <v>18</v>
      </c>
      <c r="P173" s="17">
        <f>STOCK[[#This Row],[Precio Final]]-STOCK[[#This Row],[Costo total]]</f>
        <v>7.47</v>
      </c>
      <c r="Q173" s="15">
        <f>STOCK[[#This Row],[Ganancia Unitaria]]*STOCK[[#This Row],[Salidas]]</f>
        <v>0</v>
      </c>
      <c r="R173" s="15"/>
      <c r="S173" s="15"/>
      <c r="T173" s="17">
        <f>STOCK[[#This Row],[Costo total]]*STOCK[[#This Row],[Entradas]]</f>
        <v>21.06</v>
      </c>
      <c r="U173" s="15">
        <f>STOCK[[#This Row],[Stock Actual]]*STOCK[[#This Row],[Costo total]]</f>
        <v>21.06</v>
      </c>
      <c r="V173" s="15"/>
    </row>
    <row r="174" ht="45" spans="1:22">
      <c r="A174" s="12" t="s">
        <v>482</v>
      </c>
      <c r="B174" s="12" t="s">
        <v>139</v>
      </c>
      <c r="C174" s="13" t="s">
        <v>483</v>
      </c>
      <c r="D174" s="12" t="s">
        <v>42</v>
      </c>
      <c r="E174" s="14"/>
      <c r="F174" s="14">
        <v>18</v>
      </c>
      <c r="G174" s="12">
        <v>1</v>
      </c>
      <c r="H174" s="21">
        <f>SUMIFS(VENTAS[Cantidad],VENTAS[Código del producto Vendido],STOCK[[#This Row],[Code]])</f>
        <v>0</v>
      </c>
      <c r="I174" s="12">
        <f>STOCK[[#This Row],[Entradas]]-STOCK[[#This Row],[Salidas]]</f>
        <v>1</v>
      </c>
      <c r="J174" s="24">
        <f>STOCK[[#This Row],[Precio Final]]*10%</f>
        <v>1.8</v>
      </c>
      <c r="K174" s="14">
        <v>7.42</v>
      </c>
      <c r="L174" s="14">
        <v>1.6</v>
      </c>
      <c r="M174" s="27">
        <f>STOCK[[#This Row],[Costo Unitario (USD)]]+STOCK[[#This Row],[Costo Envío (USD)]]+STOCK[[#This Row],[Comisión 10%]]</f>
        <v>10.82</v>
      </c>
      <c r="N174" s="12">
        <f t="shared" si="4"/>
        <v>16.23</v>
      </c>
      <c r="O174" s="14">
        <f t="shared" si="5"/>
        <v>18</v>
      </c>
      <c r="P174" s="14">
        <f>STOCK[[#This Row],[Precio Final]]-STOCK[[#This Row],[Costo total]]</f>
        <v>7.18</v>
      </c>
      <c r="Q174" s="12">
        <f>STOCK[[#This Row],[Ganancia Unitaria]]*STOCK[[#This Row],[Salidas]]</f>
        <v>0</v>
      </c>
      <c r="R174" s="12"/>
      <c r="S174" s="12"/>
      <c r="T174" s="14">
        <f>STOCK[[#This Row],[Costo total]]*STOCK[[#This Row],[Entradas]]</f>
        <v>10.82</v>
      </c>
      <c r="U174" s="12">
        <f>STOCK[[#This Row],[Stock Actual]]*STOCK[[#This Row],[Costo total]]</f>
        <v>10.82</v>
      </c>
      <c r="V174" s="12"/>
    </row>
    <row r="175" ht="45" spans="1:22">
      <c r="A175" s="15" t="s">
        <v>484</v>
      </c>
      <c r="B175" s="15" t="s">
        <v>139</v>
      </c>
      <c r="C175" s="16" t="s">
        <v>485</v>
      </c>
      <c r="D175" s="15" t="s">
        <v>42</v>
      </c>
      <c r="E175" s="17"/>
      <c r="F175" s="17">
        <v>18</v>
      </c>
      <c r="G175" s="15">
        <v>2</v>
      </c>
      <c r="H175" s="22">
        <f>SUMIFS(VENTAS[Cantidad],VENTAS[Código del producto Vendido],STOCK[[#This Row],[Code]])</f>
        <v>0</v>
      </c>
      <c r="I175" s="15">
        <f>STOCK[[#This Row],[Entradas]]-STOCK[[#This Row],[Salidas]]</f>
        <v>2</v>
      </c>
      <c r="J175" s="25">
        <f>STOCK[[#This Row],[Precio Final]]*10%</f>
        <v>1.8</v>
      </c>
      <c r="K175" s="17">
        <v>8.09</v>
      </c>
      <c r="L175" s="17">
        <v>1.6</v>
      </c>
      <c r="M175" s="28">
        <f>STOCK[[#This Row],[Costo Unitario (USD)]]+STOCK[[#This Row],[Costo Envío (USD)]]+STOCK[[#This Row],[Comisión 10%]]</f>
        <v>11.49</v>
      </c>
      <c r="N175" s="15">
        <f t="shared" si="4"/>
        <v>17.235</v>
      </c>
      <c r="O175" s="17">
        <f t="shared" si="5"/>
        <v>18</v>
      </c>
      <c r="P175" s="17">
        <f>STOCK[[#This Row],[Precio Final]]-STOCK[[#This Row],[Costo total]]</f>
        <v>6.51</v>
      </c>
      <c r="Q175" s="15">
        <f>STOCK[[#This Row],[Ganancia Unitaria]]*STOCK[[#This Row],[Salidas]]</f>
        <v>0</v>
      </c>
      <c r="R175" s="15"/>
      <c r="S175" s="15"/>
      <c r="T175" s="17">
        <f>STOCK[[#This Row],[Costo total]]*STOCK[[#This Row],[Entradas]]</f>
        <v>22.98</v>
      </c>
      <c r="U175" s="15">
        <f>STOCK[[#This Row],[Stock Actual]]*STOCK[[#This Row],[Costo total]]</f>
        <v>22.98</v>
      </c>
      <c r="V175" s="15"/>
    </row>
    <row r="176" ht="45" spans="1:22">
      <c r="A176" s="12" t="s">
        <v>486</v>
      </c>
      <c r="B176" s="12" t="s">
        <v>487</v>
      </c>
      <c r="C176" s="13" t="s">
        <v>485</v>
      </c>
      <c r="D176" s="12" t="s">
        <v>34</v>
      </c>
      <c r="E176" s="14"/>
      <c r="F176" s="14">
        <v>18</v>
      </c>
      <c r="G176" s="12">
        <v>2</v>
      </c>
      <c r="H176" s="21">
        <f>SUMIFS(VENTAS[Cantidad],VENTAS[Código del producto Vendido],STOCK[[#This Row],[Code]])</f>
        <v>0</v>
      </c>
      <c r="I176" s="12">
        <f>STOCK[[#This Row],[Entradas]]-STOCK[[#This Row],[Salidas]]</f>
        <v>2</v>
      </c>
      <c r="J176" s="24">
        <f>STOCK[[#This Row],[Precio Final]]*10%</f>
        <v>1.8</v>
      </c>
      <c r="K176" s="14">
        <v>8.09</v>
      </c>
      <c r="L176" s="14">
        <v>1.6</v>
      </c>
      <c r="M176" s="27">
        <f>STOCK[[#This Row],[Costo Unitario (USD)]]+STOCK[[#This Row],[Costo Envío (USD)]]+STOCK[[#This Row],[Comisión 10%]]</f>
        <v>11.49</v>
      </c>
      <c r="N176" s="12">
        <f t="shared" si="4"/>
        <v>17.235</v>
      </c>
      <c r="O176" s="14">
        <f t="shared" si="5"/>
        <v>18</v>
      </c>
      <c r="P176" s="14">
        <f>STOCK[[#This Row],[Precio Final]]-STOCK[[#This Row],[Costo total]]</f>
        <v>6.51</v>
      </c>
      <c r="Q176" s="12">
        <f>STOCK[[#This Row],[Ganancia Unitaria]]*STOCK[[#This Row],[Salidas]]</f>
        <v>0</v>
      </c>
      <c r="R176" s="12"/>
      <c r="S176" s="12"/>
      <c r="T176" s="14">
        <f>STOCK[[#This Row],[Costo total]]*STOCK[[#This Row],[Entradas]]</f>
        <v>22.98</v>
      </c>
      <c r="U176" s="12">
        <f>STOCK[[#This Row],[Stock Actual]]*STOCK[[#This Row],[Costo total]]</f>
        <v>22.98</v>
      </c>
      <c r="V176" s="12"/>
    </row>
    <row r="177" ht="45" spans="1:22">
      <c r="A177" s="15" t="s">
        <v>488</v>
      </c>
      <c r="B177" s="15" t="s">
        <v>376</v>
      </c>
      <c r="C177" s="16" t="s">
        <v>485</v>
      </c>
      <c r="D177" s="15" t="s">
        <v>113</v>
      </c>
      <c r="E177" s="17"/>
      <c r="F177" s="17">
        <v>18</v>
      </c>
      <c r="G177" s="15">
        <v>1</v>
      </c>
      <c r="H177" s="22">
        <f>SUMIFS(VENTAS[Cantidad],VENTAS[Código del producto Vendido],STOCK[[#This Row],[Code]])</f>
        <v>0</v>
      </c>
      <c r="I177" s="15">
        <v>1</v>
      </c>
      <c r="J177" s="25">
        <f>STOCK[[#This Row],[Precio Final]]*10%</f>
        <v>1.8</v>
      </c>
      <c r="K177" s="17">
        <v>8.09</v>
      </c>
      <c r="L177" s="17">
        <v>1.6</v>
      </c>
      <c r="M177" s="28">
        <f>STOCK[[#This Row],[Costo Unitario (USD)]]+STOCK[[#This Row],[Costo Envío (USD)]]+STOCK[[#This Row],[Comisión 10%]]</f>
        <v>11.49</v>
      </c>
      <c r="N177" s="15">
        <f t="shared" si="4"/>
        <v>17.235</v>
      </c>
      <c r="O177" s="17">
        <f t="shared" si="5"/>
        <v>18</v>
      </c>
      <c r="P177" s="17">
        <f>STOCK[[#This Row],[Precio Final]]-STOCK[[#This Row],[Costo total]]</f>
        <v>6.51</v>
      </c>
      <c r="Q177" s="15">
        <f>STOCK[[#This Row],[Ganancia Unitaria]]*STOCK[[#This Row],[Salidas]]</f>
        <v>0</v>
      </c>
      <c r="R177" s="15"/>
      <c r="S177" s="15"/>
      <c r="T177" s="17">
        <f>STOCK[[#This Row],[Costo total]]*STOCK[[#This Row],[Entradas]]</f>
        <v>11.49</v>
      </c>
      <c r="U177" s="15">
        <f>STOCK[[#This Row],[Stock Actual]]*STOCK[[#This Row],[Costo total]]</f>
        <v>11.49</v>
      </c>
      <c r="V177" s="15"/>
    </row>
    <row r="178" ht="45" spans="1:22">
      <c r="A178" s="12" t="s">
        <v>489</v>
      </c>
      <c r="B178" s="12" t="s">
        <v>139</v>
      </c>
      <c r="C178" s="13" t="s">
        <v>490</v>
      </c>
      <c r="D178" s="12" t="s">
        <v>42</v>
      </c>
      <c r="E178" s="14"/>
      <c r="F178" s="14">
        <v>18</v>
      </c>
      <c r="G178" s="12">
        <v>2</v>
      </c>
      <c r="H178" s="21">
        <f>SUMIFS(VENTAS[Cantidad],VENTAS[Código del producto Vendido],STOCK[[#This Row],[Code]])</f>
        <v>0</v>
      </c>
      <c r="I178" s="12">
        <f>STOCK[[#This Row],[Entradas]]-STOCK[[#This Row],[Salidas]]</f>
        <v>2</v>
      </c>
      <c r="J178" s="24">
        <f>STOCK[[#This Row],[Precio Final]]*10%</f>
        <v>1.8</v>
      </c>
      <c r="K178" s="14">
        <v>8.08</v>
      </c>
      <c r="L178" s="14">
        <v>1.6</v>
      </c>
      <c r="M178" s="27">
        <f>STOCK[[#This Row],[Costo Unitario (USD)]]+STOCK[[#This Row],[Costo Envío (USD)]]+STOCK[[#This Row],[Comisión 10%]]</f>
        <v>11.48</v>
      </c>
      <c r="N178" s="12">
        <f t="shared" si="4"/>
        <v>17.22</v>
      </c>
      <c r="O178" s="14">
        <f t="shared" si="5"/>
        <v>18</v>
      </c>
      <c r="P178" s="14">
        <f>STOCK[[#This Row],[Precio Final]]-STOCK[[#This Row],[Costo total]]</f>
        <v>6.52</v>
      </c>
      <c r="Q178" s="12">
        <f>STOCK[[#This Row],[Ganancia Unitaria]]*STOCK[[#This Row],[Salidas]]</f>
        <v>0</v>
      </c>
      <c r="R178" s="12"/>
      <c r="S178" s="12"/>
      <c r="T178" s="14">
        <f>STOCK[[#This Row],[Costo total]]*STOCK[[#This Row],[Entradas]]</f>
        <v>22.96</v>
      </c>
      <c r="U178" s="12">
        <f>STOCK[[#This Row],[Stock Actual]]*STOCK[[#This Row],[Costo total]]</f>
        <v>22.96</v>
      </c>
      <c r="V178" s="12"/>
    </row>
    <row r="179" ht="45" spans="1:22">
      <c r="A179" s="15" t="s">
        <v>491</v>
      </c>
      <c r="B179" s="15" t="s">
        <v>487</v>
      </c>
      <c r="C179" s="16" t="s">
        <v>490</v>
      </c>
      <c r="D179" s="15" t="s">
        <v>34</v>
      </c>
      <c r="E179" s="17"/>
      <c r="F179" s="17">
        <v>18</v>
      </c>
      <c r="G179" s="15">
        <v>1</v>
      </c>
      <c r="H179" s="22">
        <f>SUMIFS(VENTAS[Cantidad],VENTAS[Código del producto Vendido],STOCK[[#This Row],[Code]])</f>
        <v>0</v>
      </c>
      <c r="I179" s="15">
        <f>STOCK[[#This Row],[Entradas]]-STOCK[[#This Row],[Salidas]]</f>
        <v>1</v>
      </c>
      <c r="J179" s="25">
        <f>STOCK[[#This Row],[Precio Final]]*10%</f>
        <v>1.8</v>
      </c>
      <c r="K179" s="17">
        <v>8.08</v>
      </c>
      <c r="L179" s="17">
        <v>1.6</v>
      </c>
      <c r="M179" s="28">
        <f>STOCK[[#This Row],[Costo Unitario (USD)]]+STOCK[[#This Row],[Costo Envío (USD)]]+STOCK[[#This Row],[Comisión 10%]]</f>
        <v>11.48</v>
      </c>
      <c r="N179" s="15">
        <f t="shared" si="4"/>
        <v>17.22</v>
      </c>
      <c r="O179" s="17">
        <f t="shared" si="5"/>
        <v>18</v>
      </c>
      <c r="P179" s="17">
        <f>STOCK[[#This Row],[Precio Final]]-STOCK[[#This Row],[Costo total]]</f>
        <v>6.52</v>
      </c>
      <c r="Q179" s="15">
        <f>STOCK[[#This Row],[Ganancia Unitaria]]*STOCK[[#This Row],[Salidas]]</f>
        <v>0</v>
      </c>
      <c r="R179" s="15"/>
      <c r="S179" s="15"/>
      <c r="T179" s="17">
        <f>STOCK[[#This Row],[Costo total]]*STOCK[[#This Row],[Entradas]]</f>
        <v>11.48</v>
      </c>
      <c r="U179" s="15">
        <f>STOCK[[#This Row],[Stock Actual]]*STOCK[[#This Row],[Costo total]]</f>
        <v>11.48</v>
      </c>
      <c r="V179" s="15"/>
    </row>
    <row r="180" ht="45" spans="1:22">
      <c r="A180" s="12" t="s">
        <v>492</v>
      </c>
      <c r="B180" s="12" t="s">
        <v>376</v>
      </c>
      <c r="C180" s="13" t="s">
        <v>490</v>
      </c>
      <c r="D180" s="12" t="s">
        <v>113</v>
      </c>
      <c r="E180" s="14"/>
      <c r="F180" s="14">
        <v>18</v>
      </c>
      <c r="G180" s="12">
        <v>2</v>
      </c>
      <c r="H180" s="21">
        <f>SUMIFS(VENTAS[Cantidad],VENTAS[Código del producto Vendido],STOCK[[#This Row],[Code]])</f>
        <v>0</v>
      </c>
      <c r="I180" s="12">
        <f>STOCK[[#This Row],[Entradas]]-STOCK[[#This Row],[Salidas]]</f>
        <v>2</v>
      </c>
      <c r="J180" s="24">
        <f>STOCK[[#This Row],[Precio Final]]*10%</f>
        <v>1.8</v>
      </c>
      <c r="K180" s="14">
        <v>8.08</v>
      </c>
      <c r="L180" s="14">
        <v>1.6</v>
      </c>
      <c r="M180" s="27">
        <f>STOCK[[#This Row],[Costo Unitario (USD)]]+STOCK[[#This Row],[Costo Envío (USD)]]+STOCK[[#This Row],[Comisión 10%]]</f>
        <v>11.48</v>
      </c>
      <c r="N180" s="12">
        <f t="shared" si="4"/>
        <v>17.22</v>
      </c>
      <c r="O180" s="14">
        <f t="shared" si="5"/>
        <v>18</v>
      </c>
      <c r="P180" s="14">
        <f>STOCK[[#This Row],[Precio Final]]-STOCK[[#This Row],[Costo total]]</f>
        <v>6.52</v>
      </c>
      <c r="Q180" s="12">
        <f>STOCK[[#This Row],[Ganancia Unitaria]]*STOCK[[#This Row],[Salidas]]</f>
        <v>0</v>
      </c>
      <c r="R180" s="12"/>
      <c r="S180" s="12"/>
      <c r="T180" s="14">
        <f>STOCK[[#This Row],[Costo total]]*STOCK[[#This Row],[Entradas]]</f>
        <v>22.96</v>
      </c>
      <c r="U180" s="12">
        <f>STOCK[[#This Row],[Stock Actual]]*STOCK[[#This Row],[Costo total]]</f>
        <v>22.96</v>
      </c>
      <c r="V180" s="12"/>
    </row>
    <row r="181" ht="30" spans="1:22">
      <c r="A181" s="15" t="s">
        <v>493</v>
      </c>
      <c r="B181" s="15" t="s">
        <v>494</v>
      </c>
      <c r="C181" s="16" t="s">
        <v>495</v>
      </c>
      <c r="D181" s="15" t="s">
        <v>34</v>
      </c>
      <c r="E181" s="17"/>
      <c r="F181" s="17">
        <v>20</v>
      </c>
      <c r="G181" s="15">
        <v>1</v>
      </c>
      <c r="H181" s="22">
        <f>SUMIFS(VENTAS[Cantidad],VENTAS[Código del producto Vendido],STOCK[[#This Row],[Code]])</f>
        <v>0</v>
      </c>
      <c r="I181" s="15">
        <f>STOCK[[#This Row],[Entradas]]-STOCK[[#This Row],[Salidas]]</f>
        <v>1</v>
      </c>
      <c r="J181" s="25">
        <f>STOCK[[#This Row],[Precio Final]]*10%</f>
        <v>2</v>
      </c>
      <c r="K181" s="17">
        <v>10</v>
      </c>
      <c r="L181" s="17">
        <v>0</v>
      </c>
      <c r="M181" s="28">
        <f>STOCK[[#This Row],[Costo Unitario (USD)]]+STOCK[[#This Row],[Costo Envío (USD)]]+STOCK[[#This Row],[Comisión 10%]]</f>
        <v>12</v>
      </c>
      <c r="N181" s="15">
        <f t="shared" si="4"/>
        <v>18</v>
      </c>
      <c r="O181" s="17">
        <f t="shared" si="5"/>
        <v>20</v>
      </c>
      <c r="P181" s="17">
        <f>STOCK[[#This Row],[Precio Final]]-STOCK[[#This Row],[Costo total]]</f>
        <v>8</v>
      </c>
      <c r="Q181" s="15">
        <f>STOCK[[#This Row],[Ganancia Unitaria]]*STOCK[[#This Row],[Salidas]]</f>
        <v>0</v>
      </c>
      <c r="R181" s="15"/>
      <c r="S181" s="15"/>
      <c r="T181" s="17">
        <f>STOCK[[#This Row],[Costo total]]*STOCK[[#This Row],[Entradas]]</f>
        <v>12</v>
      </c>
      <c r="U181" s="15">
        <f>STOCK[[#This Row],[Stock Actual]]*STOCK[[#This Row],[Costo total]]</f>
        <v>12</v>
      </c>
      <c r="V181" s="15"/>
    </row>
    <row r="182" ht="30" spans="1:22">
      <c r="A182" s="12" t="s">
        <v>496</v>
      </c>
      <c r="B182" s="12" t="s">
        <v>160</v>
      </c>
      <c r="C182" s="13" t="s">
        <v>497</v>
      </c>
      <c r="D182" s="12" t="s">
        <v>42</v>
      </c>
      <c r="E182" s="14"/>
      <c r="F182" s="14">
        <v>30</v>
      </c>
      <c r="G182" s="12">
        <v>1</v>
      </c>
      <c r="H182" s="21">
        <f>SUMIFS(VENTAS[Cantidad],VENTAS[Código del producto Vendido],STOCK[[#This Row],[Code]])</f>
        <v>0</v>
      </c>
      <c r="I182" s="12">
        <f>STOCK[[#This Row],[Entradas]]-STOCK[[#This Row],[Salidas]]</f>
        <v>1</v>
      </c>
      <c r="J182" s="24">
        <f>STOCK[[#This Row],[Precio Final]]*10%</f>
        <v>3</v>
      </c>
      <c r="K182" s="14">
        <v>10</v>
      </c>
      <c r="L182" s="14">
        <v>0</v>
      </c>
      <c r="M182" s="27">
        <f>STOCK[[#This Row],[Costo Unitario (USD)]]+STOCK[[#This Row],[Costo Envío (USD)]]+STOCK[[#This Row],[Comisión 10%]]</f>
        <v>13</v>
      </c>
      <c r="N182" s="12">
        <f t="shared" si="4"/>
        <v>19.5</v>
      </c>
      <c r="O182" s="14">
        <f t="shared" si="5"/>
        <v>30</v>
      </c>
      <c r="P182" s="14">
        <f>STOCK[[#This Row],[Precio Final]]-STOCK[[#This Row],[Costo total]]</f>
        <v>17</v>
      </c>
      <c r="Q182" s="12">
        <f>STOCK[[#This Row],[Ganancia Unitaria]]*STOCK[[#This Row],[Salidas]]</f>
        <v>0</v>
      </c>
      <c r="R182" s="12"/>
      <c r="S182" s="12"/>
      <c r="T182" s="14">
        <f>STOCK[[#This Row],[Costo total]]*STOCK[[#This Row],[Entradas]]</f>
        <v>13</v>
      </c>
      <c r="U182" s="12">
        <f>STOCK[[#This Row],[Stock Actual]]*STOCK[[#This Row],[Costo total]]</f>
        <v>13</v>
      </c>
      <c r="V182" s="12"/>
    </row>
    <row r="183" ht="30" spans="1:22">
      <c r="A183" s="15" t="s">
        <v>498</v>
      </c>
      <c r="B183" s="15" t="s">
        <v>99</v>
      </c>
      <c r="C183" s="16" t="s">
        <v>499</v>
      </c>
      <c r="D183" s="15" t="s">
        <v>113</v>
      </c>
      <c r="E183" s="17" t="s">
        <v>42</v>
      </c>
      <c r="F183" s="17">
        <v>15</v>
      </c>
      <c r="G183" s="15">
        <v>1</v>
      </c>
      <c r="H183" s="22">
        <f>SUMIFS(VENTAS[Cantidad],VENTAS[Código del producto Vendido],STOCK[[#This Row],[Code]])</f>
        <v>0</v>
      </c>
      <c r="I183" s="15">
        <f>STOCK[[#This Row],[Entradas]]-STOCK[[#This Row],[Salidas]]</f>
        <v>1</v>
      </c>
      <c r="J183" s="25">
        <f>STOCK[[#This Row],[Precio Final]]*10%</f>
        <v>1.5</v>
      </c>
      <c r="K183" s="17">
        <v>10</v>
      </c>
      <c r="L183" s="17">
        <v>0</v>
      </c>
      <c r="M183" s="28">
        <f>STOCK[[#This Row],[Costo Unitario (USD)]]+STOCK[[#This Row],[Costo Envío (USD)]]+STOCK[[#This Row],[Comisión 10%]]</f>
        <v>11.5</v>
      </c>
      <c r="N183" s="15">
        <f t="shared" si="4"/>
        <v>17.25</v>
      </c>
      <c r="O183" s="17">
        <f t="shared" si="5"/>
        <v>15</v>
      </c>
      <c r="P183" s="17">
        <f>STOCK[[#This Row],[Precio Final]]-STOCK[[#This Row],[Costo total]]</f>
        <v>3.5</v>
      </c>
      <c r="Q183" s="15">
        <f>STOCK[[#This Row],[Ganancia Unitaria]]*STOCK[[#This Row],[Salidas]]</f>
        <v>0</v>
      </c>
      <c r="R183" s="15"/>
      <c r="S183" s="15"/>
      <c r="T183" s="17">
        <f>STOCK[[#This Row],[Costo total]]*STOCK[[#This Row],[Entradas]]</f>
        <v>11.5</v>
      </c>
      <c r="U183" s="15">
        <f>STOCK[[#This Row],[Stock Actual]]*STOCK[[#This Row],[Costo total]]</f>
        <v>11.5</v>
      </c>
      <c r="V183" s="15"/>
    </row>
    <row r="184" ht="30" spans="1:22">
      <c r="A184" s="12" t="s">
        <v>500</v>
      </c>
      <c r="B184" s="12" t="s">
        <v>328</v>
      </c>
      <c r="C184" s="13" t="s">
        <v>501</v>
      </c>
      <c r="D184" s="12" t="s">
        <v>502</v>
      </c>
      <c r="E184" s="14"/>
      <c r="F184" s="14">
        <v>35</v>
      </c>
      <c r="G184" s="12">
        <v>1</v>
      </c>
      <c r="H184" s="21">
        <f>SUMIFS(VENTAS[Cantidad],VENTAS[Código del producto Vendido],STOCK[[#This Row],[Code]])</f>
        <v>0</v>
      </c>
      <c r="I184" s="12">
        <f>STOCK[[#This Row],[Entradas]]-STOCK[[#This Row],[Salidas]]</f>
        <v>1</v>
      </c>
      <c r="J184" s="24">
        <f>STOCK[[#This Row],[Precio Final]]*10%</f>
        <v>3.5</v>
      </c>
      <c r="K184" s="14">
        <v>9</v>
      </c>
      <c r="L184" s="14"/>
      <c r="M184" s="27">
        <f>STOCK[[#This Row],[Costo Unitario (USD)]]+STOCK[[#This Row],[Costo Envío (USD)]]+STOCK[[#This Row],[Comisión 10%]]</f>
        <v>12.5</v>
      </c>
      <c r="N184" s="12">
        <f t="shared" si="4"/>
        <v>18.75</v>
      </c>
      <c r="O184" s="14">
        <f t="shared" si="5"/>
        <v>35</v>
      </c>
      <c r="P184" s="14">
        <f>STOCK[[#This Row],[Precio Final]]-STOCK[[#This Row],[Costo total]]</f>
        <v>22.5</v>
      </c>
      <c r="Q184" s="12">
        <f>STOCK[[#This Row],[Ganancia Unitaria]]*STOCK[[#This Row],[Salidas]]</f>
        <v>0</v>
      </c>
      <c r="R184" s="12"/>
      <c r="S184" s="12"/>
      <c r="T184" s="14"/>
      <c r="U184" s="12"/>
      <c r="V184" s="12"/>
    </row>
    <row r="185" ht="45" spans="1:22">
      <c r="A185" s="15" t="s">
        <v>503</v>
      </c>
      <c r="B185" s="15" t="s">
        <v>321</v>
      </c>
      <c r="C185" s="16" t="s">
        <v>504</v>
      </c>
      <c r="D185" s="15" t="s">
        <v>34</v>
      </c>
      <c r="E185" s="17"/>
      <c r="F185" s="17">
        <v>40</v>
      </c>
      <c r="G185" s="15">
        <v>1</v>
      </c>
      <c r="H185" s="22">
        <f>SUMIFS(VENTAS[Cantidad],VENTAS[Código del producto Vendido],STOCK[[#This Row],[Code]])</f>
        <v>0</v>
      </c>
      <c r="I185" s="15">
        <f>STOCK[[#This Row],[Entradas]]-STOCK[[#This Row],[Salidas]]</f>
        <v>1</v>
      </c>
      <c r="J185" s="25">
        <f>STOCK[[#This Row],[Precio Final]]*10%</f>
        <v>4</v>
      </c>
      <c r="K185" s="17">
        <v>10</v>
      </c>
      <c r="L185" s="17">
        <v>0</v>
      </c>
      <c r="M185" s="28">
        <f>STOCK[[#This Row],[Costo Unitario (USD)]]+STOCK[[#This Row],[Costo Envío (USD)]]+STOCK[[#This Row],[Comisión 10%]]</f>
        <v>14</v>
      </c>
      <c r="N185" s="15">
        <f t="shared" si="4"/>
        <v>21</v>
      </c>
      <c r="O185" s="17">
        <f t="shared" si="5"/>
        <v>40</v>
      </c>
      <c r="P185" s="17">
        <f>STOCK[[#This Row],[Precio Final]]-STOCK[[#This Row],[Costo total]]</f>
        <v>26</v>
      </c>
      <c r="Q185" s="15">
        <f>STOCK[[#This Row],[Ganancia Unitaria]]*STOCK[[#This Row],[Salidas]]</f>
        <v>0</v>
      </c>
      <c r="R185" s="15"/>
      <c r="S185" s="15"/>
      <c r="T185" s="17">
        <f>STOCK[[#This Row],[Costo total]]*STOCK[[#This Row],[Entradas]]</f>
        <v>14</v>
      </c>
      <c r="U185" s="15">
        <f>STOCK[[#This Row],[Stock Actual]]*STOCK[[#This Row],[Costo total]]</f>
        <v>14</v>
      </c>
      <c r="V185" s="15"/>
    </row>
    <row r="186" ht="45" spans="1:22">
      <c r="A186" s="12" t="s">
        <v>505</v>
      </c>
      <c r="B186" s="12" t="s">
        <v>506</v>
      </c>
      <c r="C186" s="13" t="s">
        <v>507</v>
      </c>
      <c r="D186" s="12" t="s">
        <v>113</v>
      </c>
      <c r="E186" s="14"/>
      <c r="F186" s="14">
        <v>30</v>
      </c>
      <c r="G186" s="12">
        <v>1</v>
      </c>
      <c r="H186" s="21">
        <f>SUMIFS(VENTAS[Cantidad],VENTAS[Código del producto Vendido],STOCK[[#This Row],[Code]])</f>
        <v>0</v>
      </c>
      <c r="I186" s="12">
        <f>STOCK[[#This Row],[Entradas]]-STOCK[[#This Row],[Salidas]]</f>
        <v>1</v>
      </c>
      <c r="J186" s="24">
        <f>STOCK[[#This Row],[Precio Final]]*10%</f>
        <v>3</v>
      </c>
      <c r="K186" s="14">
        <v>8</v>
      </c>
      <c r="L186" s="14">
        <v>0</v>
      </c>
      <c r="M186" s="27">
        <f>STOCK[[#This Row],[Costo Unitario (USD)]]+STOCK[[#This Row],[Costo Envío (USD)]]+STOCK[[#This Row],[Comisión 10%]]</f>
        <v>11</v>
      </c>
      <c r="N186" s="12">
        <f t="shared" si="4"/>
        <v>16.5</v>
      </c>
      <c r="O186" s="14">
        <f t="shared" si="5"/>
        <v>30</v>
      </c>
      <c r="P186" s="14">
        <f>STOCK[[#This Row],[Precio Final]]-STOCK[[#This Row],[Costo total]]</f>
        <v>19</v>
      </c>
      <c r="Q186" s="12">
        <f>STOCK[[#This Row],[Ganancia Unitaria]]*STOCK[[#This Row],[Salidas]]</f>
        <v>0</v>
      </c>
      <c r="R186" s="12"/>
      <c r="S186" s="12"/>
      <c r="T186" s="14">
        <f>STOCK[[#This Row],[Costo total]]*STOCK[[#This Row],[Entradas]]</f>
        <v>11</v>
      </c>
      <c r="U186" s="12">
        <f>STOCK[[#This Row],[Stock Actual]]*STOCK[[#This Row],[Costo total]]</f>
        <v>11</v>
      </c>
      <c r="V186" s="12"/>
    </row>
    <row r="187" ht="30" spans="1:22">
      <c r="A187" s="15" t="s">
        <v>508</v>
      </c>
      <c r="B187" s="15" t="s">
        <v>80</v>
      </c>
      <c r="C187" s="16" t="s">
        <v>509</v>
      </c>
      <c r="D187" s="15" t="s">
        <v>42</v>
      </c>
      <c r="E187" s="17"/>
      <c r="F187" s="17">
        <v>20</v>
      </c>
      <c r="G187" s="15">
        <v>2</v>
      </c>
      <c r="H187" s="22">
        <f>SUMIFS(VENTAS[Cantidad],VENTAS[Código del producto Vendido],STOCK[[#This Row],[Code]])</f>
        <v>0</v>
      </c>
      <c r="I187" s="15">
        <f>STOCK[[#This Row],[Entradas]]-STOCK[[#This Row],[Salidas]]</f>
        <v>2</v>
      </c>
      <c r="J187" s="25">
        <f>STOCK[[#This Row],[Precio Final]]*10%</f>
        <v>2</v>
      </c>
      <c r="K187" s="17">
        <v>8</v>
      </c>
      <c r="L187" s="17">
        <v>0</v>
      </c>
      <c r="M187" s="28">
        <f>STOCK[[#This Row],[Costo Unitario (USD)]]+STOCK[[#This Row],[Costo Envío (USD)]]+STOCK[[#This Row],[Comisión 10%]]</f>
        <v>10</v>
      </c>
      <c r="N187" s="15">
        <f t="shared" si="4"/>
        <v>15</v>
      </c>
      <c r="O187" s="17">
        <f t="shared" si="5"/>
        <v>20</v>
      </c>
      <c r="P187" s="17">
        <f>STOCK[[#This Row],[Precio Final]]-STOCK[[#This Row],[Costo total]]</f>
        <v>10</v>
      </c>
      <c r="Q187" s="15">
        <f>STOCK[[#This Row],[Ganancia Unitaria]]*STOCK[[#This Row],[Salidas]]</f>
        <v>0</v>
      </c>
      <c r="R187" s="15"/>
      <c r="S187" s="15"/>
      <c r="T187" s="17">
        <f>STOCK[[#This Row],[Costo total]]*STOCK[[#This Row],[Entradas]]</f>
        <v>20</v>
      </c>
      <c r="U187" s="15">
        <f>STOCK[[#This Row],[Stock Actual]]*STOCK[[#This Row],[Costo total]]</f>
        <v>20</v>
      </c>
      <c r="V187" s="15"/>
    </row>
    <row r="188" ht="45" spans="1:22">
      <c r="A188" s="12" t="s">
        <v>510</v>
      </c>
      <c r="B188" s="12" t="s">
        <v>99</v>
      </c>
      <c r="C188" s="13" t="s">
        <v>511</v>
      </c>
      <c r="D188" s="12" t="s">
        <v>113</v>
      </c>
      <c r="E188" s="14"/>
      <c r="F188" s="14">
        <v>22</v>
      </c>
      <c r="G188" s="12">
        <v>1</v>
      </c>
      <c r="H188" s="21">
        <f>SUMIFS(VENTAS[Cantidad],VENTAS[Código del producto Vendido],STOCK[[#This Row],[Code]])</f>
        <v>0</v>
      </c>
      <c r="I188" s="12">
        <f>STOCK[[#This Row],[Entradas]]-STOCK[[#This Row],[Salidas]]</f>
        <v>1</v>
      </c>
      <c r="J188" s="24">
        <f>STOCK[[#This Row],[Precio Final]]*10%</f>
        <v>2.2</v>
      </c>
      <c r="K188" s="14">
        <v>8</v>
      </c>
      <c r="L188" s="14">
        <v>0</v>
      </c>
      <c r="M188" s="27">
        <f>STOCK[[#This Row],[Costo Unitario (USD)]]+STOCK[[#This Row],[Costo Envío (USD)]]+STOCK[[#This Row],[Comisión 10%]]</f>
        <v>10.2</v>
      </c>
      <c r="N188" s="12">
        <f t="shared" si="4"/>
        <v>15.3</v>
      </c>
      <c r="O188" s="14">
        <f t="shared" si="5"/>
        <v>22</v>
      </c>
      <c r="P188" s="14">
        <f>STOCK[[#This Row],[Precio Final]]-STOCK[[#This Row],[Costo total]]</f>
        <v>11.8</v>
      </c>
      <c r="Q188" s="12">
        <f>STOCK[[#This Row],[Ganancia Unitaria]]*STOCK[[#This Row],[Salidas]]</f>
        <v>0</v>
      </c>
      <c r="R188" s="12"/>
      <c r="S188" s="12"/>
      <c r="T188" s="14">
        <f>STOCK[[#This Row],[Costo total]]*STOCK[[#This Row],[Entradas]]</f>
        <v>10.2</v>
      </c>
      <c r="U188" s="12">
        <f>STOCK[[#This Row],[Stock Actual]]*STOCK[[#This Row],[Costo total]]</f>
        <v>10.2</v>
      </c>
      <c r="V188" s="12"/>
    </row>
    <row r="189" ht="30" spans="1:22">
      <c r="A189" s="15" t="s">
        <v>512</v>
      </c>
      <c r="B189" s="15" t="s">
        <v>513</v>
      </c>
      <c r="C189" s="16" t="s">
        <v>514</v>
      </c>
      <c r="D189" s="15" t="s">
        <v>34</v>
      </c>
      <c r="E189" s="17"/>
      <c r="F189" s="17">
        <v>15</v>
      </c>
      <c r="G189" s="15">
        <v>1</v>
      </c>
      <c r="H189" s="22">
        <f>SUMIFS(VENTAS[Cantidad],VENTAS[Código del producto Vendido],STOCK[[#This Row],[Code]])</f>
        <v>0</v>
      </c>
      <c r="I189" s="15">
        <f>STOCK[[#This Row],[Entradas]]-STOCK[[#This Row],[Salidas]]</f>
        <v>1</v>
      </c>
      <c r="J189" s="25">
        <f>STOCK[[#This Row],[Precio Final]]*10%</f>
        <v>1.5</v>
      </c>
      <c r="K189" s="17">
        <v>8</v>
      </c>
      <c r="L189" s="17">
        <v>0</v>
      </c>
      <c r="M189" s="28">
        <f>STOCK[[#This Row],[Costo Unitario (USD)]]+STOCK[[#This Row],[Costo Envío (USD)]]+STOCK[[#This Row],[Comisión 10%]]</f>
        <v>9.5</v>
      </c>
      <c r="N189" s="15">
        <f t="shared" si="4"/>
        <v>14.25</v>
      </c>
      <c r="O189" s="17">
        <f t="shared" si="5"/>
        <v>15</v>
      </c>
      <c r="P189" s="17">
        <f>STOCK[[#This Row],[Precio Final]]-STOCK[[#This Row],[Costo total]]</f>
        <v>5.5</v>
      </c>
      <c r="Q189" s="15">
        <f>STOCK[[#This Row],[Ganancia Unitaria]]*STOCK[[#This Row],[Salidas]]</f>
        <v>0</v>
      </c>
      <c r="R189" s="15"/>
      <c r="S189" s="15"/>
      <c r="T189" s="17">
        <f>STOCK[[#This Row],[Costo total]]*STOCK[[#This Row],[Entradas]]</f>
        <v>9.5</v>
      </c>
      <c r="U189" s="15">
        <f>STOCK[[#This Row],[Stock Actual]]*STOCK[[#This Row],[Costo total]]</f>
        <v>9.5</v>
      </c>
      <c r="V189" s="15"/>
    </row>
    <row r="190" ht="30" spans="1:22">
      <c r="A190" s="12" t="s">
        <v>515</v>
      </c>
      <c r="B190" s="12" t="s">
        <v>513</v>
      </c>
      <c r="C190" s="13" t="s">
        <v>516</v>
      </c>
      <c r="D190" s="12" t="s">
        <v>34</v>
      </c>
      <c r="E190" s="14"/>
      <c r="F190" s="14">
        <v>15</v>
      </c>
      <c r="G190" s="12">
        <v>2</v>
      </c>
      <c r="H190" s="21">
        <f>SUMIFS(VENTAS[Cantidad],VENTAS[Código del producto Vendido],STOCK[[#This Row],[Code]])</f>
        <v>0</v>
      </c>
      <c r="I190" s="12">
        <f>STOCK[[#This Row],[Entradas]]-STOCK[[#This Row],[Salidas]]</f>
        <v>2</v>
      </c>
      <c r="J190" s="24">
        <f>STOCK[[#This Row],[Precio Final]]*10%</f>
        <v>1.5</v>
      </c>
      <c r="K190" s="14">
        <v>8</v>
      </c>
      <c r="L190" s="14">
        <v>0</v>
      </c>
      <c r="M190" s="27">
        <f>STOCK[[#This Row],[Costo Unitario (USD)]]+STOCK[[#This Row],[Costo Envío (USD)]]+STOCK[[#This Row],[Comisión 10%]]</f>
        <v>9.5</v>
      </c>
      <c r="N190" s="12">
        <f t="shared" si="4"/>
        <v>14.25</v>
      </c>
      <c r="O190" s="14">
        <f t="shared" si="5"/>
        <v>15</v>
      </c>
      <c r="P190" s="14">
        <f>STOCK[[#This Row],[Precio Final]]-STOCK[[#This Row],[Costo total]]</f>
        <v>5.5</v>
      </c>
      <c r="Q190" s="12">
        <f>STOCK[[#This Row],[Ganancia Unitaria]]*STOCK[[#This Row],[Salidas]]</f>
        <v>0</v>
      </c>
      <c r="R190" s="12"/>
      <c r="S190" s="12"/>
      <c r="T190" s="14">
        <f>STOCK[[#This Row],[Costo total]]*STOCK[[#This Row],[Entradas]]</f>
        <v>19</v>
      </c>
      <c r="U190" s="12">
        <f>STOCK[[#This Row],[Stock Actual]]*STOCK[[#This Row],[Costo total]]</f>
        <v>19</v>
      </c>
      <c r="V190" s="12"/>
    </row>
    <row r="191" ht="45" spans="1:22">
      <c r="A191" s="15" t="s">
        <v>517</v>
      </c>
      <c r="B191" s="15" t="s">
        <v>99</v>
      </c>
      <c r="C191" s="16" t="s">
        <v>518</v>
      </c>
      <c r="D191" s="15" t="s">
        <v>113</v>
      </c>
      <c r="E191" s="17"/>
      <c r="F191" s="17">
        <v>15</v>
      </c>
      <c r="G191" s="15">
        <v>1</v>
      </c>
      <c r="H191" s="22">
        <f>SUMIFS(VENTAS[Cantidad],VENTAS[Código del producto Vendido],STOCK[[#This Row],[Code]])</f>
        <v>0</v>
      </c>
      <c r="I191" s="15">
        <f>STOCK[[#This Row],[Entradas]]-STOCK[[#This Row],[Salidas]]</f>
        <v>1</v>
      </c>
      <c r="J191" s="25">
        <f>STOCK[[#This Row],[Precio Final]]*10%</f>
        <v>1.5</v>
      </c>
      <c r="K191" s="17">
        <v>8</v>
      </c>
      <c r="L191" s="17">
        <v>0</v>
      </c>
      <c r="M191" s="28">
        <f>STOCK[[#This Row],[Costo Unitario (USD)]]+STOCK[[#This Row],[Costo Envío (USD)]]+STOCK[[#This Row],[Comisión 10%]]</f>
        <v>9.5</v>
      </c>
      <c r="N191" s="15">
        <f t="shared" si="4"/>
        <v>14.25</v>
      </c>
      <c r="O191" s="17">
        <f t="shared" si="5"/>
        <v>15</v>
      </c>
      <c r="P191" s="17">
        <f>STOCK[[#This Row],[Precio Final]]-STOCK[[#This Row],[Costo total]]</f>
        <v>5.5</v>
      </c>
      <c r="Q191" s="15">
        <f>STOCK[[#This Row],[Ganancia Unitaria]]*STOCK[[#This Row],[Salidas]]</f>
        <v>0</v>
      </c>
      <c r="R191" s="15"/>
      <c r="S191" s="15"/>
      <c r="T191" s="17">
        <f>STOCK[[#This Row],[Costo total]]*STOCK[[#This Row],[Entradas]]</f>
        <v>9.5</v>
      </c>
      <c r="U191" s="15">
        <f>STOCK[[#This Row],[Stock Actual]]*STOCK[[#This Row],[Costo total]]</f>
        <v>9.5</v>
      </c>
      <c r="V191" s="15"/>
    </row>
    <row r="192" ht="30" spans="1:22">
      <c r="A192" s="12" t="s">
        <v>519</v>
      </c>
      <c r="B192" s="12" t="s">
        <v>513</v>
      </c>
      <c r="C192" s="13" t="s">
        <v>520</v>
      </c>
      <c r="D192" s="12" t="s">
        <v>34</v>
      </c>
      <c r="E192" s="14"/>
      <c r="F192" s="14">
        <v>15</v>
      </c>
      <c r="G192" s="12">
        <v>2</v>
      </c>
      <c r="H192" s="21">
        <f>SUMIFS(VENTAS[Cantidad],VENTAS[Código del producto Vendido],STOCK[[#This Row],[Code]])</f>
        <v>0</v>
      </c>
      <c r="I192" s="12">
        <f>STOCK[[#This Row],[Entradas]]-STOCK[[#This Row],[Salidas]]</f>
        <v>2</v>
      </c>
      <c r="J192" s="24">
        <f>STOCK[[#This Row],[Precio Final]]*10%</f>
        <v>1.5</v>
      </c>
      <c r="K192" s="14">
        <v>8</v>
      </c>
      <c r="L192" s="14">
        <v>0</v>
      </c>
      <c r="M192" s="27">
        <f>STOCK[[#This Row],[Costo Unitario (USD)]]+STOCK[[#This Row],[Costo Envío (USD)]]+STOCK[[#This Row],[Comisión 10%]]</f>
        <v>9.5</v>
      </c>
      <c r="N192" s="12">
        <f t="shared" si="4"/>
        <v>14.25</v>
      </c>
      <c r="O192" s="14">
        <f t="shared" si="5"/>
        <v>15</v>
      </c>
      <c r="P192" s="14">
        <f>STOCK[[#This Row],[Precio Final]]-STOCK[[#This Row],[Costo total]]</f>
        <v>5.5</v>
      </c>
      <c r="Q192" s="12">
        <f>STOCK[[#This Row],[Ganancia Unitaria]]*STOCK[[#This Row],[Salidas]]</f>
        <v>0</v>
      </c>
      <c r="R192" s="12"/>
      <c r="S192" s="12"/>
      <c r="T192" s="14">
        <f>STOCK[[#This Row],[Costo total]]*STOCK[[#This Row],[Entradas]]</f>
        <v>19</v>
      </c>
      <c r="U192" s="12">
        <f>STOCK[[#This Row],[Stock Actual]]*STOCK[[#This Row],[Costo total]]</f>
        <v>19</v>
      </c>
      <c r="V192" s="12"/>
    </row>
    <row r="193" ht="30" spans="1:22">
      <c r="A193" s="15" t="s">
        <v>521</v>
      </c>
      <c r="B193" s="15" t="s">
        <v>149</v>
      </c>
      <c r="C193" s="16" t="s">
        <v>522</v>
      </c>
      <c r="D193" s="15" t="s">
        <v>42</v>
      </c>
      <c r="E193" s="17"/>
      <c r="F193" s="17">
        <v>15</v>
      </c>
      <c r="G193" s="15">
        <v>1</v>
      </c>
      <c r="H193" s="22">
        <f>SUMIFS(VENTAS[Cantidad],VENTAS[Código del producto Vendido],STOCK[[#This Row],[Code]])</f>
        <v>0</v>
      </c>
      <c r="I193" s="15">
        <f>STOCK[[#This Row],[Entradas]]-STOCK[[#This Row],[Salidas]]</f>
        <v>1</v>
      </c>
      <c r="J193" s="25">
        <f>STOCK[[#This Row],[Precio Final]]*10%</f>
        <v>1.5</v>
      </c>
      <c r="K193" s="17">
        <v>8</v>
      </c>
      <c r="L193" s="17">
        <v>0</v>
      </c>
      <c r="M193" s="28">
        <f>STOCK[[#This Row],[Costo Unitario (USD)]]+STOCK[[#This Row],[Costo Envío (USD)]]+STOCK[[#This Row],[Comisión 10%]]</f>
        <v>9.5</v>
      </c>
      <c r="N193" s="15">
        <f t="shared" si="4"/>
        <v>14.25</v>
      </c>
      <c r="O193" s="17">
        <f t="shared" si="5"/>
        <v>15</v>
      </c>
      <c r="P193" s="17">
        <f>STOCK[[#This Row],[Precio Final]]-STOCK[[#This Row],[Costo total]]</f>
        <v>5.5</v>
      </c>
      <c r="Q193" s="15">
        <f>STOCK[[#This Row],[Ganancia Unitaria]]*STOCK[[#This Row],[Salidas]]</f>
        <v>0</v>
      </c>
      <c r="R193" s="15"/>
      <c r="S193" s="15"/>
      <c r="T193" s="17">
        <f>STOCK[[#This Row],[Costo total]]*STOCK[[#This Row],[Entradas]]</f>
        <v>9.5</v>
      </c>
      <c r="U193" s="15">
        <f>STOCK[[#This Row],[Stock Actual]]*STOCK[[#This Row],[Costo total]]</f>
        <v>9.5</v>
      </c>
      <c r="V193" s="15"/>
    </row>
    <row r="194" ht="30" spans="1:22">
      <c r="A194" s="12" t="s">
        <v>523</v>
      </c>
      <c r="B194" s="12" t="s">
        <v>513</v>
      </c>
      <c r="C194" s="13" t="s">
        <v>524</v>
      </c>
      <c r="D194" s="12" t="s">
        <v>34</v>
      </c>
      <c r="E194" s="14"/>
      <c r="F194" s="14">
        <v>15</v>
      </c>
      <c r="G194" s="12">
        <v>1</v>
      </c>
      <c r="H194" s="21">
        <f>SUMIFS(VENTAS[Cantidad],VENTAS[Código del producto Vendido],STOCK[[#This Row],[Code]])</f>
        <v>0</v>
      </c>
      <c r="I194" s="12">
        <f>STOCK[[#This Row],[Entradas]]-STOCK[[#This Row],[Salidas]]</f>
        <v>1</v>
      </c>
      <c r="J194" s="24">
        <f>STOCK[[#This Row],[Precio Final]]*10%</f>
        <v>1.5</v>
      </c>
      <c r="K194" s="14">
        <v>8</v>
      </c>
      <c r="L194" s="14">
        <v>0</v>
      </c>
      <c r="M194" s="27">
        <f>STOCK[[#This Row],[Costo Unitario (USD)]]+STOCK[[#This Row],[Costo Envío (USD)]]+STOCK[[#This Row],[Comisión 10%]]</f>
        <v>9.5</v>
      </c>
      <c r="N194" s="12">
        <f t="shared" ref="N194:N257" si="6">M194*1.5</f>
        <v>14.25</v>
      </c>
      <c r="O194" s="14">
        <f t="shared" ref="O194:O257" si="7">F194</f>
        <v>15</v>
      </c>
      <c r="P194" s="14">
        <f>STOCK[[#This Row],[Precio Final]]-STOCK[[#This Row],[Costo total]]</f>
        <v>5.5</v>
      </c>
      <c r="Q194" s="12">
        <f>STOCK[[#This Row],[Ganancia Unitaria]]*STOCK[[#This Row],[Salidas]]</f>
        <v>0</v>
      </c>
      <c r="R194" s="12"/>
      <c r="S194" s="12"/>
      <c r="T194" s="14">
        <f>STOCK[[#This Row],[Costo total]]*STOCK[[#This Row],[Entradas]]</f>
        <v>9.5</v>
      </c>
      <c r="U194" s="12">
        <f>STOCK[[#This Row],[Stock Actual]]*STOCK[[#This Row],[Costo total]]</f>
        <v>9.5</v>
      </c>
      <c r="V194" s="12"/>
    </row>
    <row r="195" ht="30" spans="1:22">
      <c r="A195" s="15" t="s">
        <v>525</v>
      </c>
      <c r="B195" s="15" t="s">
        <v>99</v>
      </c>
      <c r="C195" s="16" t="s">
        <v>526</v>
      </c>
      <c r="D195" s="15" t="s">
        <v>113</v>
      </c>
      <c r="E195" s="17"/>
      <c r="F195" s="17">
        <v>18</v>
      </c>
      <c r="G195" s="15">
        <v>1</v>
      </c>
      <c r="H195" s="22">
        <f>SUMIFS(VENTAS[Cantidad],VENTAS[Código del producto Vendido],STOCK[[#This Row],[Code]])</f>
        <v>0</v>
      </c>
      <c r="I195" s="15">
        <f>STOCK[[#This Row],[Entradas]]-STOCK[[#This Row],[Salidas]]</f>
        <v>1</v>
      </c>
      <c r="J195" s="25">
        <f>STOCK[[#This Row],[Precio Final]]*10%</f>
        <v>1.8</v>
      </c>
      <c r="K195" s="17">
        <v>8</v>
      </c>
      <c r="L195" s="17">
        <v>0</v>
      </c>
      <c r="M195" s="28">
        <f>STOCK[[#This Row],[Costo Unitario (USD)]]+STOCK[[#This Row],[Costo Envío (USD)]]+STOCK[[#This Row],[Comisión 10%]]</f>
        <v>9.8</v>
      </c>
      <c r="N195" s="15">
        <f t="shared" si="6"/>
        <v>14.7</v>
      </c>
      <c r="O195" s="17">
        <f t="shared" si="7"/>
        <v>18</v>
      </c>
      <c r="P195" s="17">
        <f>STOCK[[#This Row],[Precio Final]]-STOCK[[#This Row],[Costo total]]</f>
        <v>8.2</v>
      </c>
      <c r="Q195" s="15">
        <f>STOCK[[#This Row],[Ganancia Unitaria]]*STOCK[[#This Row],[Salidas]]</f>
        <v>0</v>
      </c>
      <c r="R195" s="15"/>
      <c r="S195" s="15"/>
      <c r="T195" s="17">
        <f>STOCK[[#This Row],[Costo total]]*STOCK[[#This Row],[Entradas]]</f>
        <v>9.8</v>
      </c>
      <c r="U195" s="15">
        <f>STOCK[[#This Row],[Stock Actual]]*STOCK[[#This Row],[Costo total]]</f>
        <v>9.8</v>
      </c>
      <c r="V195" s="15"/>
    </row>
    <row r="196" ht="30" spans="1:22">
      <c r="A196" s="12" t="s">
        <v>527</v>
      </c>
      <c r="B196" s="12" t="s">
        <v>149</v>
      </c>
      <c r="C196" s="13" t="s">
        <v>528</v>
      </c>
      <c r="D196" s="12" t="s">
        <v>46</v>
      </c>
      <c r="E196" s="14"/>
      <c r="F196" s="14">
        <v>15</v>
      </c>
      <c r="G196" s="12">
        <v>1</v>
      </c>
      <c r="H196" s="21">
        <f>SUMIFS(VENTAS[Cantidad],VENTAS[Código del producto Vendido],STOCK[[#This Row],[Code]])</f>
        <v>0</v>
      </c>
      <c r="I196" s="12">
        <f>STOCK[[#This Row],[Entradas]]-STOCK[[#This Row],[Salidas]]</f>
        <v>1</v>
      </c>
      <c r="J196" s="24">
        <f>STOCK[[#This Row],[Precio Final]]*10%</f>
        <v>1.5</v>
      </c>
      <c r="K196" s="14">
        <v>8</v>
      </c>
      <c r="L196" s="14">
        <v>0</v>
      </c>
      <c r="M196" s="27">
        <f>STOCK[[#This Row],[Costo Unitario (USD)]]+STOCK[[#This Row],[Costo Envío (USD)]]+STOCK[[#This Row],[Comisión 10%]]</f>
        <v>9.5</v>
      </c>
      <c r="N196" s="12">
        <f t="shared" si="6"/>
        <v>14.25</v>
      </c>
      <c r="O196" s="14">
        <f t="shared" si="7"/>
        <v>15</v>
      </c>
      <c r="P196" s="14">
        <f>STOCK[[#This Row],[Precio Final]]-STOCK[[#This Row],[Costo total]]</f>
        <v>5.5</v>
      </c>
      <c r="Q196" s="12">
        <f>STOCK[[#This Row],[Ganancia Unitaria]]*STOCK[[#This Row],[Salidas]]</f>
        <v>0</v>
      </c>
      <c r="R196" s="12"/>
      <c r="S196" s="12"/>
      <c r="T196" s="14">
        <f>STOCK[[#This Row],[Costo total]]*STOCK[[#This Row],[Entradas]]</f>
        <v>9.5</v>
      </c>
      <c r="U196" s="12">
        <f>STOCK[[#This Row],[Stock Actual]]*STOCK[[#This Row],[Costo total]]</f>
        <v>9.5</v>
      </c>
      <c r="V196" s="12"/>
    </row>
    <row r="197" ht="45" spans="1:22">
      <c r="A197" s="15" t="s">
        <v>529</v>
      </c>
      <c r="B197" s="15" t="s">
        <v>160</v>
      </c>
      <c r="C197" s="16" t="s">
        <v>530</v>
      </c>
      <c r="D197" s="15" t="s">
        <v>42</v>
      </c>
      <c r="E197" s="17"/>
      <c r="F197" s="17">
        <v>25</v>
      </c>
      <c r="G197" s="15">
        <v>1</v>
      </c>
      <c r="H197" s="22">
        <f>SUMIFS(VENTAS[Cantidad],VENTAS[Código del producto Vendido],STOCK[[#This Row],[Code]])</f>
        <v>0</v>
      </c>
      <c r="I197" s="15">
        <f>STOCK[[#This Row],[Entradas]]-STOCK[[#This Row],[Salidas]]</f>
        <v>1</v>
      </c>
      <c r="J197" s="25">
        <f>STOCK[[#This Row],[Precio Final]]*10%</f>
        <v>2.5</v>
      </c>
      <c r="K197" s="17">
        <v>6</v>
      </c>
      <c r="L197" s="17">
        <v>0</v>
      </c>
      <c r="M197" s="28">
        <f>STOCK[[#This Row],[Costo Unitario (USD)]]+STOCK[[#This Row],[Costo Envío (USD)]]+STOCK[[#This Row],[Comisión 10%]]</f>
        <v>8.5</v>
      </c>
      <c r="N197" s="15">
        <f t="shared" si="6"/>
        <v>12.75</v>
      </c>
      <c r="O197" s="17">
        <f t="shared" si="7"/>
        <v>25</v>
      </c>
      <c r="P197" s="17">
        <f>STOCK[[#This Row],[Precio Final]]-STOCK[[#This Row],[Costo total]]</f>
        <v>16.5</v>
      </c>
      <c r="Q197" s="15">
        <f>STOCK[[#This Row],[Ganancia Unitaria]]*STOCK[[#This Row],[Salidas]]</f>
        <v>0</v>
      </c>
      <c r="R197" s="15"/>
      <c r="S197" s="15"/>
      <c r="T197" s="17">
        <f>STOCK[[#This Row],[Costo total]]*STOCK[[#This Row],[Entradas]]</f>
        <v>8.5</v>
      </c>
      <c r="U197" s="15">
        <f>STOCK[[#This Row],[Stock Actual]]*STOCK[[#This Row],[Costo total]]</f>
        <v>8.5</v>
      </c>
      <c r="V197" s="15"/>
    </row>
    <row r="198" ht="30" spans="1:22">
      <c r="A198" s="12" t="s">
        <v>531</v>
      </c>
      <c r="B198" s="12" t="s">
        <v>85</v>
      </c>
      <c r="C198" s="13" t="s">
        <v>532</v>
      </c>
      <c r="D198" s="12" t="s">
        <v>46</v>
      </c>
      <c r="E198" s="14"/>
      <c r="F198" s="14">
        <v>15</v>
      </c>
      <c r="G198" s="12">
        <v>1</v>
      </c>
      <c r="H198" s="21">
        <f>SUMIFS(VENTAS[Cantidad],VENTAS[Código del producto Vendido],STOCK[[#This Row],[Code]])</f>
        <v>0</v>
      </c>
      <c r="I198" s="12">
        <f>STOCK[[#This Row],[Entradas]]-STOCK[[#This Row],[Salidas]]</f>
        <v>1</v>
      </c>
      <c r="J198" s="24">
        <f>STOCK[[#This Row],[Precio Final]]*10%</f>
        <v>1.5</v>
      </c>
      <c r="K198" s="14">
        <v>10</v>
      </c>
      <c r="L198" s="14">
        <v>0</v>
      </c>
      <c r="M198" s="27">
        <f>STOCK[[#This Row],[Costo Unitario (USD)]]+STOCK[[#This Row],[Costo Envío (USD)]]+STOCK[[#This Row],[Comisión 10%]]</f>
        <v>11.5</v>
      </c>
      <c r="N198" s="12">
        <f t="shared" si="6"/>
        <v>17.25</v>
      </c>
      <c r="O198" s="14">
        <f t="shared" si="7"/>
        <v>15</v>
      </c>
      <c r="P198" s="14">
        <f>STOCK[[#This Row],[Precio Final]]-STOCK[[#This Row],[Costo total]]</f>
        <v>3.5</v>
      </c>
      <c r="Q198" s="12">
        <f>STOCK[[#This Row],[Ganancia Unitaria]]*STOCK[[#This Row],[Salidas]]</f>
        <v>0</v>
      </c>
      <c r="R198" s="12"/>
      <c r="S198" s="12"/>
      <c r="T198" s="14">
        <f>STOCK[[#This Row],[Costo total]]*STOCK[[#This Row],[Entradas]]</f>
        <v>11.5</v>
      </c>
      <c r="U198" s="12">
        <f>STOCK[[#This Row],[Stock Actual]]*STOCK[[#This Row],[Costo total]]</f>
        <v>11.5</v>
      </c>
      <c r="V198" s="12"/>
    </row>
    <row r="199" ht="30" spans="1:22">
      <c r="A199" s="15" t="s">
        <v>533</v>
      </c>
      <c r="B199" s="15" t="s">
        <v>85</v>
      </c>
      <c r="C199" s="16" t="s">
        <v>534</v>
      </c>
      <c r="D199" s="15" t="s">
        <v>46</v>
      </c>
      <c r="E199" s="17"/>
      <c r="F199" s="17">
        <v>15</v>
      </c>
      <c r="G199" s="15">
        <v>1</v>
      </c>
      <c r="H199" s="22">
        <f>SUMIFS(VENTAS[Cantidad],VENTAS[Código del producto Vendido],STOCK[[#This Row],[Code]])</f>
        <v>0</v>
      </c>
      <c r="I199" s="15">
        <f>STOCK[[#This Row],[Entradas]]-STOCK[[#This Row],[Salidas]]</f>
        <v>1</v>
      </c>
      <c r="J199" s="25">
        <f>STOCK[[#This Row],[Precio Final]]*10%</f>
        <v>1.5</v>
      </c>
      <c r="K199" s="17">
        <v>10</v>
      </c>
      <c r="L199" s="17">
        <v>0</v>
      </c>
      <c r="M199" s="28">
        <f>STOCK[[#This Row],[Costo Unitario (USD)]]+STOCK[[#This Row],[Costo Envío (USD)]]+STOCK[[#This Row],[Comisión 10%]]</f>
        <v>11.5</v>
      </c>
      <c r="N199" s="15">
        <f t="shared" si="6"/>
        <v>17.25</v>
      </c>
      <c r="O199" s="17">
        <f t="shared" si="7"/>
        <v>15</v>
      </c>
      <c r="P199" s="17">
        <f>STOCK[[#This Row],[Precio Final]]-STOCK[[#This Row],[Costo total]]</f>
        <v>3.5</v>
      </c>
      <c r="Q199" s="15">
        <f>STOCK[[#This Row],[Ganancia Unitaria]]*STOCK[[#This Row],[Salidas]]</f>
        <v>0</v>
      </c>
      <c r="R199" s="15"/>
      <c r="S199" s="15"/>
      <c r="T199" s="17">
        <f>STOCK[[#This Row],[Costo total]]*STOCK[[#This Row],[Entradas]]</f>
        <v>11.5</v>
      </c>
      <c r="U199" s="15">
        <f>STOCK[[#This Row],[Stock Actual]]*STOCK[[#This Row],[Costo total]]</f>
        <v>11.5</v>
      </c>
      <c r="V199" s="15"/>
    </row>
    <row r="200" ht="30" spans="1:22">
      <c r="A200" s="12" t="s">
        <v>535</v>
      </c>
      <c r="B200" s="12" t="s">
        <v>85</v>
      </c>
      <c r="C200" s="13" t="s">
        <v>536</v>
      </c>
      <c r="D200" s="12" t="s">
        <v>46</v>
      </c>
      <c r="E200" s="14"/>
      <c r="F200" s="14">
        <v>30</v>
      </c>
      <c r="G200" s="12">
        <v>1</v>
      </c>
      <c r="H200" s="21">
        <f>SUMIFS(VENTAS[Cantidad],VENTAS[Código del producto Vendido],STOCK[[#This Row],[Code]])</f>
        <v>0</v>
      </c>
      <c r="I200" s="12">
        <f>STOCK[[#This Row],[Entradas]]-STOCK[[#This Row],[Salidas]]</f>
        <v>1</v>
      </c>
      <c r="J200" s="24">
        <f>STOCK[[#This Row],[Precio Final]]*10%</f>
        <v>3</v>
      </c>
      <c r="K200" s="14">
        <v>12</v>
      </c>
      <c r="L200" s="14">
        <v>0</v>
      </c>
      <c r="M200" s="27">
        <f>STOCK[[#This Row],[Costo Unitario (USD)]]+STOCK[[#This Row],[Costo Envío (USD)]]+STOCK[[#This Row],[Comisión 10%]]</f>
        <v>15</v>
      </c>
      <c r="N200" s="12">
        <f t="shared" si="6"/>
        <v>22.5</v>
      </c>
      <c r="O200" s="14">
        <f t="shared" si="7"/>
        <v>30</v>
      </c>
      <c r="P200" s="14">
        <f>STOCK[[#This Row],[Precio Final]]-STOCK[[#This Row],[Costo total]]</f>
        <v>15</v>
      </c>
      <c r="Q200" s="12">
        <f>STOCK[[#This Row],[Ganancia Unitaria]]*STOCK[[#This Row],[Salidas]]</f>
        <v>0</v>
      </c>
      <c r="R200" s="12"/>
      <c r="S200" s="12"/>
      <c r="T200" s="14">
        <f>STOCK[[#This Row],[Costo total]]*STOCK[[#This Row],[Entradas]]</f>
        <v>15</v>
      </c>
      <c r="U200" s="12">
        <f>STOCK[[#This Row],[Stock Actual]]*STOCK[[#This Row],[Costo total]]</f>
        <v>15</v>
      </c>
      <c r="V200" s="12"/>
    </row>
    <row r="201" ht="30" spans="1:22">
      <c r="A201" s="15" t="s">
        <v>537</v>
      </c>
      <c r="B201" s="15" t="s">
        <v>538</v>
      </c>
      <c r="C201" s="16" t="s">
        <v>539</v>
      </c>
      <c r="D201" s="15" t="s">
        <v>56</v>
      </c>
      <c r="E201" s="17"/>
      <c r="F201" s="17">
        <v>3</v>
      </c>
      <c r="G201" s="15">
        <v>4</v>
      </c>
      <c r="H201" s="22">
        <f>SUMIFS(VENTAS[Cantidad],VENTAS[Código del producto Vendido],STOCK[[#This Row],[Code]])</f>
        <v>0</v>
      </c>
      <c r="I201" s="15">
        <f>STOCK[[#This Row],[Entradas]]-STOCK[[#This Row],[Salidas]]</f>
        <v>4</v>
      </c>
      <c r="J201" s="25">
        <f>STOCK[[#This Row],[Precio Final]]*10%</f>
        <v>0.3</v>
      </c>
      <c r="K201" s="17">
        <v>0.86</v>
      </c>
      <c r="L201" s="17">
        <v>0</v>
      </c>
      <c r="M201" s="28">
        <f>STOCK[[#This Row],[Costo Unitario (USD)]]+STOCK[[#This Row],[Costo Envío (USD)]]+STOCK[[#This Row],[Comisión 10%]]</f>
        <v>1.16</v>
      </c>
      <c r="N201" s="15">
        <f t="shared" si="6"/>
        <v>1.74</v>
      </c>
      <c r="O201" s="17">
        <f t="shared" si="7"/>
        <v>3</v>
      </c>
      <c r="P201" s="17">
        <f>STOCK[[#This Row],[Precio Final]]-STOCK[[#This Row],[Costo total]]</f>
        <v>1.84</v>
      </c>
      <c r="Q201" s="15">
        <f>STOCK[[#This Row],[Ganancia Unitaria]]*STOCK[[#This Row],[Salidas]]</f>
        <v>0</v>
      </c>
      <c r="R201" s="15"/>
      <c r="S201" s="15"/>
      <c r="T201" s="17">
        <f>STOCK[[#This Row],[Costo total]]*STOCK[[#This Row],[Entradas]]</f>
        <v>4.64</v>
      </c>
      <c r="U201" s="15">
        <f>STOCK[[#This Row],[Stock Actual]]*STOCK[[#This Row],[Costo total]]</f>
        <v>4.64</v>
      </c>
      <c r="V201" s="15"/>
    </row>
    <row r="202" ht="30" spans="1:22">
      <c r="A202" s="12" t="s">
        <v>540</v>
      </c>
      <c r="B202" s="12" t="s">
        <v>538</v>
      </c>
      <c r="C202" s="13" t="s">
        <v>541</v>
      </c>
      <c r="D202" s="12" t="s">
        <v>56</v>
      </c>
      <c r="E202" s="14"/>
      <c r="F202" s="14">
        <v>3</v>
      </c>
      <c r="G202" s="12">
        <v>3</v>
      </c>
      <c r="H202" s="21">
        <f>SUMIFS(VENTAS[Cantidad],VENTAS[Código del producto Vendido],STOCK[[#This Row],[Code]])</f>
        <v>0</v>
      </c>
      <c r="I202" s="12">
        <f>STOCK[[#This Row],[Entradas]]-STOCK[[#This Row],[Salidas]]</f>
        <v>3</v>
      </c>
      <c r="J202" s="24">
        <f>STOCK[[#This Row],[Precio Final]]*10%</f>
        <v>0.3</v>
      </c>
      <c r="K202" s="14">
        <v>0.86</v>
      </c>
      <c r="L202" s="14">
        <v>0</v>
      </c>
      <c r="M202" s="27">
        <f>STOCK[[#This Row],[Costo Unitario (USD)]]+STOCK[[#This Row],[Costo Envío (USD)]]+STOCK[[#This Row],[Comisión 10%]]</f>
        <v>1.16</v>
      </c>
      <c r="N202" s="12">
        <f t="shared" si="6"/>
        <v>1.74</v>
      </c>
      <c r="O202" s="14">
        <f t="shared" si="7"/>
        <v>3</v>
      </c>
      <c r="P202" s="14">
        <f>STOCK[[#This Row],[Precio Final]]-STOCK[[#This Row],[Costo total]]</f>
        <v>1.84</v>
      </c>
      <c r="Q202" s="12">
        <f>STOCK[[#This Row],[Ganancia Unitaria]]*STOCK[[#This Row],[Salidas]]</f>
        <v>0</v>
      </c>
      <c r="R202" s="12"/>
      <c r="S202" s="12"/>
      <c r="T202" s="14">
        <f>STOCK[[#This Row],[Costo total]]*STOCK[[#This Row],[Entradas]]</f>
        <v>3.48</v>
      </c>
      <c r="U202" s="12">
        <f>STOCK[[#This Row],[Stock Actual]]*STOCK[[#This Row],[Costo total]]</f>
        <v>3.48</v>
      </c>
      <c r="V202" s="12"/>
    </row>
    <row r="203" ht="30" spans="1:22">
      <c r="A203" s="15" t="s">
        <v>542</v>
      </c>
      <c r="B203" s="15" t="s">
        <v>543</v>
      </c>
      <c r="C203" s="16" t="s">
        <v>544</v>
      </c>
      <c r="D203" s="15" t="s">
        <v>42</v>
      </c>
      <c r="E203" s="17"/>
      <c r="F203" s="17">
        <v>2.5</v>
      </c>
      <c r="G203" s="15">
        <v>2</v>
      </c>
      <c r="H203" s="22">
        <f>SUMIFS(VENTAS[Cantidad],VENTAS[Código del producto Vendido],STOCK[[#This Row],[Code]])</f>
        <v>0</v>
      </c>
      <c r="I203" s="15">
        <f>STOCK[[#This Row],[Entradas]]-STOCK[[#This Row],[Salidas]]</f>
        <v>2</v>
      </c>
      <c r="J203" s="25">
        <f>STOCK[[#This Row],[Precio Final]]*10%</f>
        <v>0.25</v>
      </c>
      <c r="K203" s="17">
        <v>0.86</v>
      </c>
      <c r="L203" s="17">
        <v>0</v>
      </c>
      <c r="M203" s="28">
        <f>STOCK[[#This Row],[Costo Unitario (USD)]]+STOCK[[#This Row],[Costo Envío (USD)]]+STOCK[[#This Row],[Comisión 10%]]</f>
        <v>1.11</v>
      </c>
      <c r="N203" s="15">
        <f t="shared" si="6"/>
        <v>1.665</v>
      </c>
      <c r="O203" s="17">
        <f t="shared" si="7"/>
        <v>2.5</v>
      </c>
      <c r="P203" s="17">
        <f>STOCK[[#This Row],[Precio Final]]-STOCK[[#This Row],[Costo total]]</f>
        <v>1.39</v>
      </c>
      <c r="Q203" s="15">
        <f>STOCK[[#This Row],[Ganancia Unitaria]]*STOCK[[#This Row],[Salidas]]</f>
        <v>0</v>
      </c>
      <c r="R203" s="15"/>
      <c r="S203" s="15"/>
      <c r="T203" s="17">
        <f>STOCK[[#This Row],[Costo total]]*STOCK[[#This Row],[Entradas]]</f>
        <v>2.22</v>
      </c>
      <c r="U203" s="15">
        <f>STOCK[[#This Row],[Stock Actual]]*STOCK[[#This Row],[Costo total]]</f>
        <v>2.22</v>
      </c>
      <c r="V203" s="15"/>
    </row>
    <row r="204" ht="30" spans="1:22">
      <c r="A204" s="12" t="s">
        <v>545</v>
      </c>
      <c r="B204" s="12" t="s">
        <v>543</v>
      </c>
      <c r="C204" s="13" t="s">
        <v>546</v>
      </c>
      <c r="D204" s="12" t="s">
        <v>42</v>
      </c>
      <c r="E204" s="14"/>
      <c r="F204" s="14">
        <v>2.5</v>
      </c>
      <c r="G204" s="12">
        <v>1</v>
      </c>
      <c r="H204" s="21">
        <f>SUMIFS(VENTAS[Cantidad],VENTAS[Código del producto Vendido],STOCK[[#This Row],[Code]])</f>
        <v>0</v>
      </c>
      <c r="I204" s="12">
        <f>STOCK[[#This Row],[Entradas]]-STOCK[[#This Row],[Salidas]]</f>
        <v>1</v>
      </c>
      <c r="J204" s="24">
        <f>STOCK[[#This Row],[Precio Final]]*10%</f>
        <v>0.25</v>
      </c>
      <c r="K204" s="14">
        <v>0.86</v>
      </c>
      <c r="L204" s="14">
        <v>0</v>
      </c>
      <c r="M204" s="27">
        <f>STOCK[[#This Row],[Costo Unitario (USD)]]+STOCK[[#This Row],[Costo Envío (USD)]]+STOCK[[#This Row],[Comisión 10%]]</f>
        <v>1.11</v>
      </c>
      <c r="N204" s="12">
        <f t="shared" si="6"/>
        <v>1.665</v>
      </c>
      <c r="O204" s="14">
        <f t="shared" si="7"/>
        <v>2.5</v>
      </c>
      <c r="P204" s="14">
        <f>STOCK[[#This Row],[Precio Final]]-STOCK[[#This Row],[Costo total]]</f>
        <v>1.39</v>
      </c>
      <c r="Q204" s="12">
        <f>STOCK[[#This Row],[Ganancia Unitaria]]*STOCK[[#This Row],[Salidas]]</f>
        <v>0</v>
      </c>
      <c r="R204" s="12"/>
      <c r="S204" s="12"/>
      <c r="T204" s="14">
        <f>STOCK[[#This Row],[Costo total]]*STOCK[[#This Row],[Entradas]]</f>
        <v>1.11</v>
      </c>
      <c r="U204" s="12">
        <f>STOCK[[#This Row],[Stock Actual]]*STOCK[[#This Row],[Costo total]]</f>
        <v>1.11</v>
      </c>
      <c r="V204" s="12"/>
    </row>
    <row r="205" ht="30" spans="1:22">
      <c r="A205" s="15" t="s">
        <v>547</v>
      </c>
      <c r="B205" s="15" t="s">
        <v>548</v>
      </c>
      <c r="C205" s="16" t="s">
        <v>549</v>
      </c>
      <c r="D205" s="15" t="s">
        <v>56</v>
      </c>
      <c r="E205" s="17"/>
      <c r="F205" s="17">
        <v>3.5</v>
      </c>
      <c r="G205" s="15">
        <v>1</v>
      </c>
      <c r="H205" s="22">
        <f>SUMIFS(VENTAS[Cantidad],VENTAS[Código del producto Vendido],STOCK[[#This Row],[Code]])</f>
        <v>0</v>
      </c>
      <c r="I205" s="15">
        <f>STOCK[[#This Row],[Entradas]]-STOCK[[#This Row],[Salidas]]</f>
        <v>1</v>
      </c>
      <c r="J205" s="25">
        <f>STOCK[[#This Row],[Precio Final]]*10%</f>
        <v>0.35</v>
      </c>
      <c r="K205" s="17">
        <v>2</v>
      </c>
      <c r="L205" s="17">
        <v>0</v>
      </c>
      <c r="M205" s="28">
        <f>STOCK[[#This Row],[Costo Unitario (USD)]]+STOCK[[#This Row],[Costo Envío (USD)]]+STOCK[[#This Row],[Comisión 10%]]</f>
        <v>2.35</v>
      </c>
      <c r="N205" s="15">
        <f t="shared" si="6"/>
        <v>3.525</v>
      </c>
      <c r="O205" s="17">
        <f t="shared" si="7"/>
        <v>3.5</v>
      </c>
      <c r="P205" s="17">
        <f>STOCK[[#This Row],[Precio Final]]-STOCK[[#This Row],[Costo total]]</f>
        <v>1.15</v>
      </c>
      <c r="Q205" s="15">
        <f>STOCK[[#This Row],[Ganancia Unitaria]]*STOCK[[#This Row],[Salidas]]</f>
        <v>0</v>
      </c>
      <c r="R205" s="15"/>
      <c r="S205" s="15"/>
      <c r="T205" s="17">
        <f>STOCK[[#This Row],[Costo total]]*STOCK[[#This Row],[Entradas]]</f>
        <v>2.35</v>
      </c>
      <c r="U205" s="15">
        <f>STOCK[[#This Row],[Stock Actual]]*STOCK[[#This Row],[Costo total]]</f>
        <v>2.35</v>
      </c>
      <c r="V205" s="15"/>
    </row>
    <row r="206" ht="30" spans="1:22">
      <c r="A206" s="12" t="s">
        <v>550</v>
      </c>
      <c r="B206" s="12" t="s">
        <v>548</v>
      </c>
      <c r="C206" s="13" t="s">
        <v>551</v>
      </c>
      <c r="D206" s="12" t="s">
        <v>56</v>
      </c>
      <c r="E206" s="14"/>
      <c r="F206" s="14">
        <v>5</v>
      </c>
      <c r="G206" s="12">
        <v>2</v>
      </c>
      <c r="H206" s="21">
        <f>SUMIFS(VENTAS[Cantidad],VENTAS[Código del producto Vendido],STOCK[[#This Row],[Code]])</f>
        <v>0</v>
      </c>
      <c r="I206" s="12">
        <f>STOCK[[#This Row],[Entradas]]-STOCK[[#This Row],[Salidas]]</f>
        <v>2</v>
      </c>
      <c r="J206" s="24">
        <f>STOCK[[#This Row],[Precio Final]]*10%</f>
        <v>0.5</v>
      </c>
      <c r="K206" s="14">
        <v>2</v>
      </c>
      <c r="L206" s="14">
        <v>0</v>
      </c>
      <c r="M206" s="27">
        <f>STOCK[[#This Row],[Costo Unitario (USD)]]+STOCK[[#This Row],[Costo Envío (USD)]]+STOCK[[#This Row],[Comisión 10%]]</f>
        <v>2.5</v>
      </c>
      <c r="N206" s="12">
        <f t="shared" si="6"/>
        <v>3.75</v>
      </c>
      <c r="O206" s="14">
        <f t="shared" si="7"/>
        <v>5</v>
      </c>
      <c r="P206" s="14">
        <f>STOCK[[#This Row],[Precio Final]]-STOCK[[#This Row],[Costo total]]</f>
        <v>2.5</v>
      </c>
      <c r="Q206" s="12">
        <f>STOCK[[#This Row],[Ganancia Unitaria]]*STOCK[[#This Row],[Salidas]]</f>
        <v>0</v>
      </c>
      <c r="R206" s="12"/>
      <c r="S206" s="12"/>
      <c r="T206" s="14">
        <f>STOCK[[#This Row],[Costo total]]*STOCK[[#This Row],[Entradas]]</f>
        <v>5</v>
      </c>
      <c r="U206" s="12">
        <f>STOCK[[#This Row],[Stock Actual]]*STOCK[[#This Row],[Costo total]]</f>
        <v>5</v>
      </c>
      <c r="V206" s="12"/>
    </row>
    <row r="207" ht="30" spans="1:22">
      <c r="A207" s="15" t="s">
        <v>552</v>
      </c>
      <c r="B207" s="15" t="s">
        <v>548</v>
      </c>
      <c r="C207" s="16" t="s">
        <v>553</v>
      </c>
      <c r="D207" s="15" t="s">
        <v>56</v>
      </c>
      <c r="E207" s="17"/>
      <c r="F207" s="17">
        <v>5</v>
      </c>
      <c r="G207" s="15">
        <v>1</v>
      </c>
      <c r="H207" s="22">
        <f>SUMIFS(VENTAS[Cantidad],VENTAS[Código del producto Vendido],STOCK[[#This Row],[Code]])</f>
        <v>0</v>
      </c>
      <c r="I207" s="15">
        <f>STOCK[[#This Row],[Entradas]]-STOCK[[#This Row],[Salidas]]</f>
        <v>1</v>
      </c>
      <c r="J207" s="25">
        <f>STOCK[[#This Row],[Precio Final]]*10%</f>
        <v>0.5</v>
      </c>
      <c r="K207" s="17">
        <v>2</v>
      </c>
      <c r="L207" s="17">
        <v>0</v>
      </c>
      <c r="M207" s="28">
        <f>STOCK[[#This Row],[Costo Unitario (USD)]]+STOCK[[#This Row],[Costo Envío (USD)]]+STOCK[[#This Row],[Comisión 10%]]</f>
        <v>2.5</v>
      </c>
      <c r="N207" s="15">
        <f t="shared" si="6"/>
        <v>3.75</v>
      </c>
      <c r="O207" s="17">
        <f t="shared" si="7"/>
        <v>5</v>
      </c>
      <c r="P207" s="17">
        <f>STOCK[[#This Row],[Precio Final]]-STOCK[[#This Row],[Costo total]]</f>
        <v>2.5</v>
      </c>
      <c r="Q207" s="15">
        <f>STOCK[[#This Row],[Ganancia Unitaria]]*STOCK[[#This Row],[Salidas]]</f>
        <v>0</v>
      </c>
      <c r="R207" s="15"/>
      <c r="S207" s="15"/>
      <c r="T207" s="17">
        <f>STOCK[[#This Row],[Costo total]]*STOCK[[#This Row],[Entradas]]</f>
        <v>2.5</v>
      </c>
      <c r="U207" s="15">
        <f>STOCK[[#This Row],[Stock Actual]]*STOCK[[#This Row],[Costo total]]</f>
        <v>2.5</v>
      </c>
      <c r="V207" s="15"/>
    </row>
    <row r="208" ht="30" spans="1:22">
      <c r="A208" s="12" t="s">
        <v>554</v>
      </c>
      <c r="B208" s="12" t="s">
        <v>494</v>
      </c>
      <c r="C208" s="13" t="s">
        <v>555</v>
      </c>
      <c r="D208" s="12" t="s">
        <v>34</v>
      </c>
      <c r="E208" s="14"/>
      <c r="F208" s="14">
        <v>20</v>
      </c>
      <c r="G208" s="12">
        <v>1</v>
      </c>
      <c r="H208" s="21">
        <f>SUMIFS(VENTAS[Cantidad],VENTAS[Código del producto Vendido],STOCK[[#This Row],[Code]])</f>
        <v>0</v>
      </c>
      <c r="I208" s="12">
        <f>STOCK[[#This Row],[Entradas]]-STOCK[[#This Row],[Salidas]]</f>
        <v>1</v>
      </c>
      <c r="J208" s="24">
        <f>STOCK[[#This Row],[Precio Final]]*10%</f>
        <v>2</v>
      </c>
      <c r="K208" s="14">
        <v>9</v>
      </c>
      <c r="L208" s="14">
        <v>0</v>
      </c>
      <c r="M208" s="27">
        <f>STOCK[[#This Row],[Costo Unitario (USD)]]+STOCK[[#This Row],[Costo Envío (USD)]]+STOCK[[#This Row],[Comisión 10%]]</f>
        <v>11</v>
      </c>
      <c r="N208" s="12">
        <f t="shared" si="6"/>
        <v>16.5</v>
      </c>
      <c r="O208" s="14">
        <f t="shared" si="7"/>
        <v>20</v>
      </c>
      <c r="P208" s="14">
        <f>STOCK[[#This Row],[Precio Final]]-STOCK[[#This Row],[Costo total]]</f>
        <v>9</v>
      </c>
      <c r="Q208" s="12">
        <f>STOCK[[#This Row],[Ganancia Unitaria]]*STOCK[[#This Row],[Salidas]]</f>
        <v>0</v>
      </c>
      <c r="R208" s="12" t="s">
        <v>556</v>
      </c>
      <c r="S208" s="12"/>
      <c r="T208" s="14">
        <f>STOCK[[#This Row],[Costo total]]*STOCK[[#This Row],[Entradas]]</f>
        <v>11</v>
      </c>
      <c r="U208" s="12">
        <f>STOCK[[#This Row],[Stock Actual]]*STOCK[[#This Row],[Costo total]]</f>
        <v>11</v>
      </c>
      <c r="V208" s="12">
        <v>18</v>
      </c>
    </row>
    <row r="209" ht="30" spans="1:22">
      <c r="A209" s="15" t="s">
        <v>557</v>
      </c>
      <c r="B209" s="15" t="s">
        <v>328</v>
      </c>
      <c r="C209" s="16" t="s">
        <v>558</v>
      </c>
      <c r="D209" s="15" t="s">
        <v>559</v>
      </c>
      <c r="E209" s="17"/>
      <c r="F209" s="17">
        <v>35</v>
      </c>
      <c r="G209" s="15">
        <v>1</v>
      </c>
      <c r="H209" s="22">
        <f>SUMIFS(VENTAS[Cantidad],VENTAS[Código del producto Vendido],STOCK[[#This Row],[Code]])</f>
        <v>0</v>
      </c>
      <c r="I209" s="15">
        <f>STOCK[[#This Row],[Entradas]]-STOCK[[#This Row],[Salidas]]</f>
        <v>1</v>
      </c>
      <c r="J209" s="25">
        <f>STOCK[[#This Row],[Precio Final]]*10%</f>
        <v>3.5</v>
      </c>
      <c r="K209" s="17">
        <v>9</v>
      </c>
      <c r="L209" s="17">
        <v>0</v>
      </c>
      <c r="M209" s="28">
        <f>STOCK[[#This Row],[Costo Unitario (USD)]]+STOCK[[#This Row],[Costo Envío (USD)]]+STOCK[[#This Row],[Comisión 10%]]</f>
        <v>12.5</v>
      </c>
      <c r="N209" s="15">
        <f t="shared" si="6"/>
        <v>18.75</v>
      </c>
      <c r="O209" s="17">
        <f t="shared" si="7"/>
        <v>35</v>
      </c>
      <c r="P209" s="17">
        <f>STOCK[[#This Row],[Precio Final]]-STOCK[[#This Row],[Costo total]]</f>
        <v>22.5</v>
      </c>
      <c r="Q209" s="15">
        <f>STOCK[[#This Row],[Ganancia Unitaria]]*STOCK[[#This Row],[Salidas]]</f>
        <v>0</v>
      </c>
      <c r="R209" s="15" t="s">
        <v>556</v>
      </c>
      <c r="S209" s="15"/>
      <c r="T209" s="17">
        <f>STOCK[[#This Row],[Costo total]]*STOCK[[#This Row],[Entradas]]</f>
        <v>12.5</v>
      </c>
      <c r="U209" s="15">
        <f>STOCK[[#This Row],[Stock Actual]]*STOCK[[#This Row],[Costo total]]</f>
        <v>12.5</v>
      </c>
      <c r="V209" s="15"/>
    </row>
    <row r="210" ht="30" spans="1:22">
      <c r="A210" s="12" t="s">
        <v>560</v>
      </c>
      <c r="B210" s="12" t="s">
        <v>494</v>
      </c>
      <c r="C210" s="13" t="s">
        <v>561</v>
      </c>
      <c r="D210" s="12" t="s">
        <v>73</v>
      </c>
      <c r="E210" s="14"/>
      <c r="F210" s="14">
        <v>15</v>
      </c>
      <c r="G210" s="12">
        <v>1</v>
      </c>
      <c r="H210" s="21">
        <f>SUMIFS(VENTAS[Cantidad],VENTAS[Código del producto Vendido],STOCK[[#This Row],[Code]])</f>
        <v>0</v>
      </c>
      <c r="I210" s="12">
        <f>STOCK[[#This Row],[Entradas]]-STOCK[[#This Row],[Salidas]]</f>
        <v>1</v>
      </c>
      <c r="J210" s="24">
        <f>STOCK[[#This Row],[Precio Final]]*10%</f>
        <v>1.5</v>
      </c>
      <c r="K210" s="14">
        <v>9</v>
      </c>
      <c r="L210" s="14">
        <v>0</v>
      </c>
      <c r="M210" s="27">
        <f>STOCK[[#This Row],[Costo Unitario (USD)]]+STOCK[[#This Row],[Costo Envío (USD)]]+STOCK[[#This Row],[Comisión 10%]]</f>
        <v>10.5</v>
      </c>
      <c r="N210" s="12">
        <f t="shared" si="6"/>
        <v>15.75</v>
      </c>
      <c r="O210" s="14">
        <f t="shared" si="7"/>
        <v>15</v>
      </c>
      <c r="P210" s="14">
        <f>STOCK[[#This Row],[Precio Final]]-STOCK[[#This Row],[Costo total]]</f>
        <v>4.5</v>
      </c>
      <c r="Q210" s="12">
        <f>STOCK[[#This Row],[Ganancia Unitaria]]*STOCK[[#This Row],[Salidas]]</f>
        <v>0</v>
      </c>
      <c r="R210" s="12" t="s">
        <v>556</v>
      </c>
      <c r="S210" s="12"/>
      <c r="T210" s="14">
        <f>STOCK[[#This Row],[Costo total]]*STOCK[[#This Row],[Entradas]]</f>
        <v>10.5</v>
      </c>
      <c r="U210" s="12">
        <f>STOCK[[#This Row],[Stock Actual]]*STOCK[[#This Row],[Costo total]]</f>
        <v>10.5</v>
      </c>
      <c r="V210" s="12"/>
    </row>
    <row r="211" ht="15" spans="1:22">
      <c r="A211" s="15" t="s">
        <v>562</v>
      </c>
      <c r="B211" s="15" t="s">
        <v>85</v>
      </c>
      <c r="C211" s="16" t="s">
        <v>563</v>
      </c>
      <c r="D211" s="15" t="s">
        <v>564</v>
      </c>
      <c r="E211" s="17"/>
      <c r="F211" s="17">
        <v>30</v>
      </c>
      <c r="G211" s="15">
        <v>1</v>
      </c>
      <c r="H211" s="22">
        <f>SUMIFS(VENTAS[Cantidad],VENTAS[Código del producto Vendido],STOCK[[#This Row],[Code]])</f>
        <v>0</v>
      </c>
      <c r="I211" s="15">
        <f>STOCK[[#This Row],[Entradas]]-STOCK[[#This Row],[Salidas]]</f>
        <v>1</v>
      </c>
      <c r="J211" s="25">
        <f>STOCK[[#This Row],[Precio Final]]*10%</f>
        <v>3</v>
      </c>
      <c r="K211" s="17">
        <v>9</v>
      </c>
      <c r="L211" s="17">
        <v>0</v>
      </c>
      <c r="M211" s="28">
        <f>STOCK[[#This Row],[Costo Unitario (USD)]]+STOCK[[#This Row],[Costo Envío (USD)]]+STOCK[[#This Row],[Comisión 10%]]</f>
        <v>12</v>
      </c>
      <c r="N211" s="15">
        <f t="shared" si="6"/>
        <v>18</v>
      </c>
      <c r="O211" s="17">
        <f t="shared" si="7"/>
        <v>30</v>
      </c>
      <c r="P211" s="17">
        <f>STOCK[[#This Row],[Precio Final]]-STOCK[[#This Row],[Costo total]]</f>
        <v>18</v>
      </c>
      <c r="Q211" s="15">
        <f>STOCK[[#This Row],[Ganancia Unitaria]]*STOCK[[#This Row],[Salidas]]</f>
        <v>0</v>
      </c>
      <c r="R211" s="15" t="s">
        <v>556</v>
      </c>
      <c r="S211" s="15"/>
      <c r="T211" s="17">
        <f>STOCK[[#This Row],[Costo total]]*STOCK[[#This Row],[Entradas]]</f>
        <v>12</v>
      </c>
      <c r="U211" s="15">
        <f>STOCK[[#This Row],[Stock Actual]]*STOCK[[#This Row],[Costo total]]</f>
        <v>12</v>
      </c>
      <c r="V211" s="15"/>
    </row>
    <row r="212" ht="30" spans="1:22">
      <c r="A212" s="12" t="s">
        <v>565</v>
      </c>
      <c r="B212" s="12" t="s">
        <v>149</v>
      </c>
      <c r="C212" s="13" t="s">
        <v>566</v>
      </c>
      <c r="D212" s="12" t="s">
        <v>42</v>
      </c>
      <c r="E212" s="14"/>
      <c r="F212" s="14">
        <v>12</v>
      </c>
      <c r="G212" s="12">
        <v>1</v>
      </c>
      <c r="H212" s="21">
        <f>SUMIFS(VENTAS[Cantidad],VENTAS[Código del producto Vendido],STOCK[[#This Row],[Code]])</f>
        <v>0</v>
      </c>
      <c r="I212" s="12">
        <f>STOCK[[#This Row],[Entradas]]-STOCK[[#This Row],[Salidas]]</f>
        <v>1</v>
      </c>
      <c r="J212" s="24">
        <f>STOCK[[#This Row],[Precio Final]]*10%</f>
        <v>1.2</v>
      </c>
      <c r="K212" s="14">
        <v>9</v>
      </c>
      <c r="L212" s="14">
        <v>0</v>
      </c>
      <c r="M212" s="27">
        <f>STOCK[[#This Row],[Costo Unitario (USD)]]+STOCK[[#This Row],[Costo Envío (USD)]]+STOCK[[#This Row],[Comisión 10%]]</f>
        <v>10.2</v>
      </c>
      <c r="N212" s="12">
        <f t="shared" si="6"/>
        <v>15.3</v>
      </c>
      <c r="O212" s="14">
        <f t="shared" si="7"/>
        <v>12</v>
      </c>
      <c r="P212" s="14">
        <f>STOCK[[#This Row],[Precio Final]]-STOCK[[#This Row],[Costo total]]</f>
        <v>1.8</v>
      </c>
      <c r="Q212" s="12">
        <f>STOCK[[#This Row],[Ganancia Unitaria]]*STOCK[[#This Row],[Salidas]]</f>
        <v>0</v>
      </c>
      <c r="R212" s="12" t="s">
        <v>556</v>
      </c>
      <c r="S212" s="12"/>
      <c r="T212" s="14">
        <f>STOCK[[#This Row],[Costo total]]*STOCK[[#This Row],[Entradas]]</f>
        <v>10.2</v>
      </c>
      <c r="U212" s="12">
        <f>STOCK[[#This Row],[Stock Actual]]*STOCK[[#This Row],[Costo total]]</f>
        <v>10.2</v>
      </c>
      <c r="V212" s="12"/>
    </row>
    <row r="213" ht="30" spans="1:22">
      <c r="A213" s="15" t="s">
        <v>567</v>
      </c>
      <c r="B213" s="15" t="s">
        <v>149</v>
      </c>
      <c r="C213" s="16" t="s">
        <v>568</v>
      </c>
      <c r="D213" s="15" t="s">
        <v>42</v>
      </c>
      <c r="E213" s="17"/>
      <c r="F213" s="17">
        <v>15</v>
      </c>
      <c r="G213" s="15">
        <v>1</v>
      </c>
      <c r="H213" s="22">
        <f>SUMIFS(VENTAS[Cantidad],VENTAS[Código del producto Vendido],STOCK[[#This Row],[Code]])</f>
        <v>0</v>
      </c>
      <c r="I213" s="15">
        <f>STOCK[[#This Row],[Entradas]]-STOCK[[#This Row],[Salidas]]</f>
        <v>1</v>
      </c>
      <c r="J213" s="25">
        <f>STOCK[[#This Row],[Precio Final]]*10%</f>
        <v>1.5</v>
      </c>
      <c r="K213" s="17">
        <v>9</v>
      </c>
      <c r="L213" s="17">
        <v>0</v>
      </c>
      <c r="M213" s="28">
        <f>STOCK[[#This Row],[Costo Unitario (USD)]]+STOCK[[#This Row],[Costo Envío (USD)]]+STOCK[[#This Row],[Comisión 10%]]</f>
        <v>10.5</v>
      </c>
      <c r="N213" s="15">
        <f t="shared" si="6"/>
        <v>15.75</v>
      </c>
      <c r="O213" s="17">
        <f t="shared" si="7"/>
        <v>15</v>
      </c>
      <c r="P213" s="17">
        <f>STOCK[[#This Row],[Precio Final]]-STOCK[[#This Row],[Costo total]]</f>
        <v>4.5</v>
      </c>
      <c r="Q213" s="15">
        <f>STOCK[[#This Row],[Ganancia Unitaria]]*STOCK[[#This Row],[Salidas]]</f>
        <v>0</v>
      </c>
      <c r="R213" s="15" t="s">
        <v>556</v>
      </c>
      <c r="S213" s="15"/>
      <c r="T213" s="17">
        <f>STOCK[[#This Row],[Costo total]]*STOCK[[#This Row],[Entradas]]</f>
        <v>10.5</v>
      </c>
      <c r="U213" s="15">
        <f>STOCK[[#This Row],[Stock Actual]]*STOCK[[#This Row],[Costo total]]</f>
        <v>10.5</v>
      </c>
      <c r="V213" s="15"/>
    </row>
    <row r="214" ht="30" spans="1:22">
      <c r="A214" s="12" t="s">
        <v>569</v>
      </c>
      <c r="B214" s="12" t="s">
        <v>85</v>
      </c>
      <c r="C214" s="13" t="s">
        <v>570</v>
      </c>
      <c r="D214" s="12" t="s">
        <v>46</v>
      </c>
      <c r="E214" s="14"/>
      <c r="F214" s="14">
        <v>15</v>
      </c>
      <c r="G214" s="12">
        <v>1</v>
      </c>
      <c r="H214" s="21">
        <f>SUMIFS(VENTAS[Cantidad],VENTAS[Código del producto Vendido],STOCK[[#This Row],[Code]])</f>
        <v>0</v>
      </c>
      <c r="I214" s="12">
        <f>STOCK[[#This Row],[Entradas]]-STOCK[[#This Row],[Salidas]]</f>
        <v>1</v>
      </c>
      <c r="J214" s="24">
        <f>STOCK[[#This Row],[Precio Final]]*10%</f>
        <v>1.5</v>
      </c>
      <c r="K214" s="14">
        <v>9</v>
      </c>
      <c r="L214" s="14">
        <v>0</v>
      </c>
      <c r="M214" s="27">
        <f>STOCK[[#This Row],[Costo Unitario (USD)]]+STOCK[[#This Row],[Costo Envío (USD)]]+STOCK[[#This Row],[Comisión 10%]]</f>
        <v>10.5</v>
      </c>
      <c r="N214" s="12">
        <f t="shared" si="6"/>
        <v>15.75</v>
      </c>
      <c r="O214" s="14">
        <f t="shared" si="7"/>
        <v>15</v>
      </c>
      <c r="P214" s="14">
        <f>STOCK[[#This Row],[Precio Final]]-STOCK[[#This Row],[Costo total]]</f>
        <v>4.5</v>
      </c>
      <c r="Q214" s="12">
        <f>STOCK[[#This Row],[Ganancia Unitaria]]*STOCK[[#This Row],[Salidas]]</f>
        <v>0</v>
      </c>
      <c r="R214" s="12" t="s">
        <v>556</v>
      </c>
      <c r="S214" s="12"/>
      <c r="T214" s="14">
        <f>STOCK[[#This Row],[Costo total]]*STOCK[[#This Row],[Entradas]]</f>
        <v>10.5</v>
      </c>
      <c r="U214" s="12">
        <f>STOCK[[#This Row],[Stock Actual]]*STOCK[[#This Row],[Costo total]]</f>
        <v>10.5</v>
      </c>
      <c r="V214" s="12"/>
    </row>
    <row r="215" ht="30" spans="1:22">
      <c r="A215" s="15" t="s">
        <v>571</v>
      </c>
      <c r="B215" s="15" t="s">
        <v>149</v>
      </c>
      <c r="C215" s="16" t="s">
        <v>572</v>
      </c>
      <c r="D215" s="15" t="s">
        <v>42</v>
      </c>
      <c r="E215" s="17"/>
      <c r="F215" s="17">
        <v>15</v>
      </c>
      <c r="G215" s="15">
        <v>1</v>
      </c>
      <c r="H215" s="22">
        <f>SUMIFS(VENTAS[Cantidad],VENTAS[Código del producto Vendido],STOCK[[#This Row],[Code]])</f>
        <v>0</v>
      </c>
      <c r="I215" s="15">
        <f>STOCK[[#This Row],[Entradas]]-STOCK[[#This Row],[Salidas]]</f>
        <v>1</v>
      </c>
      <c r="J215" s="25">
        <f>STOCK[[#This Row],[Precio Final]]*10%</f>
        <v>1.5</v>
      </c>
      <c r="K215" s="17">
        <v>9</v>
      </c>
      <c r="L215" s="17">
        <v>0</v>
      </c>
      <c r="M215" s="28">
        <f>STOCK[[#This Row],[Costo Unitario (USD)]]+STOCK[[#This Row],[Costo Envío (USD)]]+STOCK[[#This Row],[Comisión 10%]]</f>
        <v>10.5</v>
      </c>
      <c r="N215" s="15">
        <f t="shared" si="6"/>
        <v>15.75</v>
      </c>
      <c r="O215" s="17">
        <f t="shared" si="7"/>
        <v>15</v>
      </c>
      <c r="P215" s="17">
        <f>STOCK[[#This Row],[Precio Final]]-STOCK[[#This Row],[Costo total]]</f>
        <v>4.5</v>
      </c>
      <c r="Q215" s="15">
        <f>STOCK[[#This Row],[Ganancia Unitaria]]*STOCK[[#This Row],[Salidas]]</f>
        <v>0</v>
      </c>
      <c r="R215" s="15" t="s">
        <v>556</v>
      </c>
      <c r="S215" s="15"/>
      <c r="T215" s="17">
        <f>STOCK[[#This Row],[Costo total]]*STOCK[[#This Row],[Entradas]]</f>
        <v>10.5</v>
      </c>
      <c r="U215" s="15">
        <f>STOCK[[#This Row],[Stock Actual]]*STOCK[[#This Row],[Costo total]]</f>
        <v>10.5</v>
      </c>
      <c r="V215" s="15"/>
    </row>
    <row r="216" ht="30" spans="1:22">
      <c r="A216" s="12" t="s">
        <v>573</v>
      </c>
      <c r="B216" s="12" t="s">
        <v>321</v>
      </c>
      <c r="C216" s="13" t="s">
        <v>574</v>
      </c>
      <c r="D216" s="12" t="s">
        <v>575</v>
      </c>
      <c r="E216" s="14"/>
      <c r="F216" s="14">
        <v>30</v>
      </c>
      <c r="G216" s="12">
        <v>1</v>
      </c>
      <c r="H216" s="21">
        <f>SUMIFS(VENTAS[Cantidad],VENTAS[Código del producto Vendido],STOCK[[#This Row],[Code]])</f>
        <v>0</v>
      </c>
      <c r="I216" s="12">
        <f>STOCK[[#This Row],[Entradas]]-STOCK[[#This Row],[Salidas]]</f>
        <v>1</v>
      </c>
      <c r="J216" s="24">
        <f>STOCK[[#This Row],[Precio Final]]*10%</f>
        <v>3</v>
      </c>
      <c r="K216" s="14">
        <v>9</v>
      </c>
      <c r="L216" s="14">
        <v>0</v>
      </c>
      <c r="M216" s="27">
        <f>STOCK[[#This Row],[Costo Unitario (USD)]]+STOCK[[#This Row],[Costo Envío (USD)]]+STOCK[[#This Row],[Comisión 10%]]</f>
        <v>12</v>
      </c>
      <c r="N216" s="12">
        <f t="shared" si="6"/>
        <v>18</v>
      </c>
      <c r="O216" s="14">
        <f t="shared" si="7"/>
        <v>30</v>
      </c>
      <c r="P216" s="14">
        <f>STOCK[[#This Row],[Precio Final]]-STOCK[[#This Row],[Costo total]]</f>
        <v>18</v>
      </c>
      <c r="Q216" s="12">
        <f>STOCK[[#This Row],[Ganancia Unitaria]]*STOCK[[#This Row],[Salidas]]</f>
        <v>0</v>
      </c>
      <c r="R216" s="12" t="s">
        <v>556</v>
      </c>
      <c r="S216" s="12"/>
      <c r="T216" s="14">
        <f>STOCK[[#This Row],[Costo total]]*STOCK[[#This Row],[Entradas]]</f>
        <v>12</v>
      </c>
      <c r="U216" s="12">
        <f>STOCK[[#This Row],[Stock Actual]]*STOCK[[#This Row],[Costo total]]</f>
        <v>12</v>
      </c>
      <c r="V216" s="12"/>
    </row>
    <row r="217" ht="30" spans="1:22">
      <c r="A217" s="15" t="s">
        <v>576</v>
      </c>
      <c r="B217" s="15" t="s">
        <v>494</v>
      </c>
      <c r="C217" s="16" t="s">
        <v>577</v>
      </c>
      <c r="D217" s="15" t="s">
        <v>34</v>
      </c>
      <c r="E217" s="17"/>
      <c r="F217" s="17">
        <v>35</v>
      </c>
      <c r="G217" s="15">
        <v>2</v>
      </c>
      <c r="H217" s="22">
        <f>SUMIFS(VENTAS[Cantidad],VENTAS[Código del producto Vendido],STOCK[[#This Row],[Code]])</f>
        <v>0</v>
      </c>
      <c r="I217" s="15">
        <f>STOCK[[#This Row],[Entradas]]-STOCK[[#This Row],[Salidas]]</f>
        <v>2</v>
      </c>
      <c r="J217" s="25">
        <f>STOCK[[#This Row],[Precio Final]]*10%</f>
        <v>3.5</v>
      </c>
      <c r="K217" s="17">
        <v>9</v>
      </c>
      <c r="L217" s="17">
        <v>0</v>
      </c>
      <c r="M217" s="28">
        <f>STOCK[[#This Row],[Costo Unitario (USD)]]+STOCK[[#This Row],[Costo Envío (USD)]]+STOCK[[#This Row],[Comisión 10%]]</f>
        <v>12.5</v>
      </c>
      <c r="N217" s="15">
        <f t="shared" si="6"/>
        <v>18.75</v>
      </c>
      <c r="O217" s="17">
        <f t="shared" si="7"/>
        <v>35</v>
      </c>
      <c r="P217" s="17">
        <f>STOCK[[#This Row],[Precio Final]]-STOCK[[#This Row],[Costo total]]</f>
        <v>22.5</v>
      </c>
      <c r="Q217" s="15">
        <f>STOCK[[#This Row],[Ganancia Unitaria]]*STOCK[[#This Row],[Salidas]]</f>
        <v>0</v>
      </c>
      <c r="R217" s="15" t="s">
        <v>556</v>
      </c>
      <c r="S217" s="15"/>
      <c r="T217" s="17">
        <f>STOCK[[#This Row],[Costo total]]*STOCK[[#This Row],[Entradas]]</f>
        <v>25</v>
      </c>
      <c r="U217" s="15">
        <f>STOCK[[#This Row],[Stock Actual]]*STOCK[[#This Row],[Costo total]]</f>
        <v>25</v>
      </c>
      <c r="V217" s="15"/>
    </row>
    <row r="218" ht="30" spans="1:22">
      <c r="A218" s="12" t="s">
        <v>578</v>
      </c>
      <c r="B218" s="12" t="s">
        <v>85</v>
      </c>
      <c r="C218" s="13" t="s">
        <v>579</v>
      </c>
      <c r="D218" s="12" t="s">
        <v>46</v>
      </c>
      <c r="E218" s="14"/>
      <c r="F218" s="14">
        <v>25</v>
      </c>
      <c r="G218" s="12">
        <v>1</v>
      </c>
      <c r="H218" s="21">
        <f>SUMIFS(VENTAS[Cantidad],VENTAS[Código del producto Vendido],STOCK[[#This Row],[Code]])</f>
        <v>0</v>
      </c>
      <c r="I218" s="12">
        <f>STOCK[[#This Row],[Entradas]]-STOCK[[#This Row],[Salidas]]</f>
        <v>1</v>
      </c>
      <c r="J218" s="24">
        <f>STOCK[[#This Row],[Precio Final]]*10%</f>
        <v>2.5</v>
      </c>
      <c r="K218" s="14">
        <v>9</v>
      </c>
      <c r="L218" s="14">
        <v>0</v>
      </c>
      <c r="M218" s="27">
        <f>STOCK[[#This Row],[Costo Unitario (USD)]]+STOCK[[#This Row],[Costo Envío (USD)]]+STOCK[[#This Row],[Comisión 10%]]</f>
        <v>11.5</v>
      </c>
      <c r="N218" s="12">
        <f t="shared" si="6"/>
        <v>17.25</v>
      </c>
      <c r="O218" s="14">
        <f t="shared" si="7"/>
        <v>25</v>
      </c>
      <c r="P218" s="14">
        <f>STOCK[[#This Row],[Precio Final]]-STOCK[[#This Row],[Costo total]]</f>
        <v>13.5</v>
      </c>
      <c r="Q218" s="12">
        <f>STOCK[[#This Row],[Ganancia Unitaria]]*STOCK[[#This Row],[Salidas]]</f>
        <v>0</v>
      </c>
      <c r="R218" s="12" t="s">
        <v>556</v>
      </c>
      <c r="S218" s="12"/>
      <c r="T218" s="14">
        <f>STOCK[[#This Row],[Costo total]]*STOCK[[#This Row],[Entradas]]</f>
        <v>11.5</v>
      </c>
      <c r="U218" s="12">
        <f>STOCK[[#This Row],[Stock Actual]]*STOCK[[#This Row],[Costo total]]</f>
        <v>11.5</v>
      </c>
      <c r="V218" s="12"/>
    </row>
    <row r="219" ht="30" spans="1:22">
      <c r="A219" s="15" t="s">
        <v>580</v>
      </c>
      <c r="B219" s="15" t="s">
        <v>581</v>
      </c>
      <c r="C219" s="16" t="s">
        <v>582</v>
      </c>
      <c r="D219" s="15" t="s">
        <v>583</v>
      </c>
      <c r="E219" s="17"/>
      <c r="F219" s="17">
        <v>22</v>
      </c>
      <c r="G219" s="15">
        <v>1</v>
      </c>
      <c r="H219" s="22">
        <f>SUMIFS(VENTAS[Cantidad],VENTAS[Código del producto Vendido],STOCK[[#This Row],[Code]])</f>
        <v>0</v>
      </c>
      <c r="I219" s="15">
        <f>STOCK[[#This Row],[Entradas]]-STOCK[[#This Row],[Salidas]]</f>
        <v>1</v>
      </c>
      <c r="J219" s="25">
        <f>STOCK[[#This Row],[Precio Final]]*10%</f>
        <v>2.2</v>
      </c>
      <c r="K219" s="17">
        <v>9</v>
      </c>
      <c r="L219" s="17">
        <v>0</v>
      </c>
      <c r="M219" s="28">
        <f>STOCK[[#This Row],[Costo Unitario (USD)]]+STOCK[[#This Row],[Costo Envío (USD)]]+STOCK[[#This Row],[Comisión 10%]]</f>
        <v>11.2</v>
      </c>
      <c r="N219" s="15">
        <f t="shared" si="6"/>
        <v>16.8</v>
      </c>
      <c r="O219" s="17">
        <f t="shared" si="7"/>
        <v>22</v>
      </c>
      <c r="P219" s="17">
        <f>STOCK[[#This Row],[Precio Final]]-STOCK[[#This Row],[Costo total]]</f>
        <v>10.8</v>
      </c>
      <c r="Q219" s="15">
        <f>STOCK[[#This Row],[Ganancia Unitaria]]*STOCK[[#This Row],[Salidas]]</f>
        <v>0</v>
      </c>
      <c r="R219" s="15" t="s">
        <v>556</v>
      </c>
      <c r="S219" s="15"/>
      <c r="T219" s="17">
        <f>STOCK[[#This Row],[Costo total]]*STOCK[[#This Row],[Entradas]]</f>
        <v>11.2</v>
      </c>
      <c r="U219" s="15">
        <f>STOCK[[#This Row],[Stock Actual]]*STOCK[[#This Row],[Costo total]]</f>
        <v>11.2</v>
      </c>
      <c r="V219" s="15"/>
    </row>
    <row r="220" ht="15" spans="1:22">
      <c r="A220" s="12" t="s">
        <v>584</v>
      </c>
      <c r="B220" s="12" t="s">
        <v>494</v>
      </c>
      <c r="C220" s="13" t="s">
        <v>585</v>
      </c>
      <c r="D220" s="12" t="s">
        <v>73</v>
      </c>
      <c r="E220" s="14"/>
      <c r="F220" s="14">
        <v>30</v>
      </c>
      <c r="G220" s="12">
        <v>3</v>
      </c>
      <c r="H220" s="21">
        <f>SUMIFS(VENTAS[Cantidad],VENTAS[Código del producto Vendido],STOCK[[#This Row],[Code]])</f>
        <v>0</v>
      </c>
      <c r="I220" s="12">
        <f>STOCK[[#This Row],[Entradas]]-STOCK[[#This Row],[Salidas]]</f>
        <v>3</v>
      </c>
      <c r="J220" s="24">
        <f>STOCK[[#This Row],[Precio Final]]*10%</f>
        <v>3</v>
      </c>
      <c r="K220" s="14">
        <v>9</v>
      </c>
      <c r="L220" s="14">
        <v>0</v>
      </c>
      <c r="M220" s="27">
        <f>STOCK[[#This Row],[Costo Unitario (USD)]]+STOCK[[#This Row],[Costo Envío (USD)]]+STOCK[[#This Row],[Comisión 10%]]</f>
        <v>12</v>
      </c>
      <c r="N220" s="12">
        <f t="shared" si="6"/>
        <v>18</v>
      </c>
      <c r="O220" s="14">
        <f t="shared" si="7"/>
        <v>30</v>
      </c>
      <c r="P220" s="14">
        <f>STOCK[[#This Row],[Precio Final]]-STOCK[[#This Row],[Costo total]]</f>
        <v>18</v>
      </c>
      <c r="Q220" s="12">
        <f>STOCK[[#This Row],[Ganancia Unitaria]]*STOCK[[#This Row],[Salidas]]</f>
        <v>0</v>
      </c>
      <c r="R220" s="12" t="s">
        <v>556</v>
      </c>
      <c r="S220" s="12"/>
      <c r="T220" s="14">
        <f>STOCK[[#This Row],[Costo total]]*STOCK[[#This Row],[Entradas]]</f>
        <v>36</v>
      </c>
      <c r="U220" s="12">
        <f>STOCK[[#This Row],[Stock Actual]]*STOCK[[#This Row],[Costo total]]</f>
        <v>36</v>
      </c>
      <c r="V220" s="12"/>
    </row>
    <row r="221" ht="30" spans="1:22">
      <c r="A221" s="15" t="s">
        <v>586</v>
      </c>
      <c r="B221" s="15" t="s">
        <v>85</v>
      </c>
      <c r="C221" s="16" t="s">
        <v>587</v>
      </c>
      <c r="D221" s="15" t="s">
        <v>42</v>
      </c>
      <c r="E221" s="17"/>
      <c r="F221" s="17">
        <v>15</v>
      </c>
      <c r="G221" s="15">
        <v>2</v>
      </c>
      <c r="H221" s="22">
        <f>SUMIFS(VENTAS[Cantidad],VENTAS[Código del producto Vendido],STOCK[[#This Row],[Code]])</f>
        <v>0</v>
      </c>
      <c r="I221" s="15">
        <f>STOCK[[#This Row],[Entradas]]-STOCK[[#This Row],[Salidas]]</f>
        <v>2</v>
      </c>
      <c r="J221" s="25">
        <f>STOCK[[#This Row],[Precio Final]]*10%</f>
        <v>1.5</v>
      </c>
      <c r="K221" s="17">
        <v>9</v>
      </c>
      <c r="L221" s="17">
        <v>0</v>
      </c>
      <c r="M221" s="28">
        <f>STOCK[[#This Row],[Costo Unitario (USD)]]+STOCK[[#This Row],[Costo Envío (USD)]]+STOCK[[#This Row],[Comisión 10%]]</f>
        <v>10.5</v>
      </c>
      <c r="N221" s="15">
        <f t="shared" si="6"/>
        <v>15.75</v>
      </c>
      <c r="O221" s="17">
        <f t="shared" si="7"/>
        <v>15</v>
      </c>
      <c r="P221" s="17">
        <f>STOCK[[#This Row],[Precio Final]]-STOCK[[#This Row],[Costo total]]</f>
        <v>4.5</v>
      </c>
      <c r="Q221" s="15">
        <f>STOCK[[#This Row],[Ganancia Unitaria]]*STOCK[[#This Row],[Salidas]]</f>
        <v>0</v>
      </c>
      <c r="R221" s="15" t="s">
        <v>556</v>
      </c>
      <c r="S221" s="15"/>
      <c r="T221" s="17">
        <f>STOCK[[#This Row],[Costo total]]*STOCK[[#This Row],[Entradas]]</f>
        <v>21</v>
      </c>
      <c r="U221" s="15">
        <f>STOCK[[#This Row],[Stock Actual]]*STOCK[[#This Row],[Costo total]]</f>
        <v>21</v>
      </c>
      <c r="V221" s="15"/>
    </row>
    <row r="222" ht="30" spans="1:22">
      <c r="A222" s="12" t="s">
        <v>588</v>
      </c>
      <c r="B222" s="12" t="s">
        <v>513</v>
      </c>
      <c r="C222" s="13" t="s">
        <v>589</v>
      </c>
      <c r="D222" s="12" t="s">
        <v>34</v>
      </c>
      <c r="E222" s="14"/>
      <c r="F222" s="14">
        <v>12</v>
      </c>
      <c r="G222" s="12">
        <v>1</v>
      </c>
      <c r="H222" s="21">
        <f>SUMIFS(VENTAS[Cantidad],VENTAS[Código del producto Vendido],STOCK[[#This Row],[Code]])</f>
        <v>0</v>
      </c>
      <c r="I222" s="12">
        <f>STOCK[[#This Row],[Entradas]]-STOCK[[#This Row],[Salidas]]</f>
        <v>1</v>
      </c>
      <c r="J222" s="24">
        <f>STOCK[[#This Row],[Precio Final]]*10%</f>
        <v>1.2</v>
      </c>
      <c r="K222" s="14">
        <v>9</v>
      </c>
      <c r="L222" s="14">
        <v>0</v>
      </c>
      <c r="M222" s="27">
        <f>STOCK[[#This Row],[Costo Unitario (USD)]]+STOCK[[#This Row],[Costo Envío (USD)]]+STOCK[[#This Row],[Comisión 10%]]</f>
        <v>10.2</v>
      </c>
      <c r="N222" s="12">
        <f t="shared" si="6"/>
        <v>15.3</v>
      </c>
      <c r="O222" s="14">
        <f t="shared" si="7"/>
        <v>12</v>
      </c>
      <c r="P222" s="14">
        <f>STOCK[[#This Row],[Precio Final]]-STOCK[[#This Row],[Costo total]]</f>
        <v>1.8</v>
      </c>
      <c r="Q222" s="12">
        <f>STOCK[[#This Row],[Ganancia Unitaria]]*STOCK[[#This Row],[Salidas]]</f>
        <v>0</v>
      </c>
      <c r="R222" s="12" t="s">
        <v>556</v>
      </c>
      <c r="S222" s="12"/>
      <c r="T222" s="14">
        <f>STOCK[[#This Row],[Costo total]]*STOCK[[#This Row],[Entradas]]</f>
        <v>10.2</v>
      </c>
      <c r="U222" s="12">
        <f>STOCK[[#This Row],[Stock Actual]]*STOCK[[#This Row],[Costo total]]</f>
        <v>10.2</v>
      </c>
      <c r="V222" s="12"/>
    </row>
    <row r="223" ht="30" spans="1:22">
      <c r="A223" s="15" t="s">
        <v>590</v>
      </c>
      <c r="B223" s="15" t="s">
        <v>149</v>
      </c>
      <c r="C223" s="16" t="s">
        <v>591</v>
      </c>
      <c r="D223" s="15" t="s">
        <v>69</v>
      </c>
      <c r="E223" s="17"/>
      <c r="F223" s="17">
        <v>18</v>
      </c>
      <c r="G223" s="15">
        <v>1</v>
      </c>
      <c r="H223" s="22">
        <f>SUMIFS(VENTAS[Cantidad],VENTAS[Código del producto Vendido],STOCK[[#This Row],[Code]])</f>
        <v>0</v>
      </c>
      <c r="I223" s="15">
        <f>STOCK[[#This Row],[Entradas]]-STOCK[[#This Row],[Salidas]]</f>
        <v>1</v>
      </c>
      <c r="J223" s="25">
        <f>STOCK[[#This Row],[Precio Final]]*10%</f>
        <v>1.8</v>
      </c>
      <c r="K223" s="17">
        <v>9</v>
      </c>
      <c r="L223" s="17">
        <v>0</v>
      </c>
      <c r="M223" s="28">
        <f>STOCK[[#This Row],[Costo Unitario (USD)]]+STOCK[[#This Row],[Costo Envío (USD)]]+STOCK[[#This Row],[Comisión 10%]]</f>
        <v>10.8</v>
      </c>
      <c r="N223" s="15">
        <f t="shared" si="6"/>
        <v>16.2</v>
      </c>
      <c r="O223" s="17">
        <f t="shared" si="7"/>
        <v>18</v>
      </c>
      <c r="P223" s="17">
        <f>STOCK[[#This Row],[Precio Final]]-STOCK[[#This Row],[Costo total]]</f>
        <v>7.2</v>
      </c>
      <c r="Q223" s="15">
        <f>STOCK[[#This Row],[Ganancia Unitaria]]*STOCK[[#This Row],[Salidas]]</f>
        <v>0</v>
      </c>
      <c r="R223" s="15" t="s">
        <v>556</v>
      </c>
      <c r="S223" s="15"/>
      <c r="T223" s="17">
        <f>STOCK[[#This Row],[Costo total]]*STOCK[[#This Row],[Entradas]]</f>
        <v>10.8</v>
      </c>
      <c r="U223" s="15">
        <f>STOCK[[#This Row],[Stock Actual]]*STOCK[[#This Row],[Costo total]]</f>
        <v>10.8</v>
      </c>
      <c r="V223" s="15"/>
    </row>
    <row r="224" ht="30" spans="1:22">
      <c r="A224" s="12" t="s">
        <v>592</v>
      </c>
      <c r="B224" s="12" t="s">
        <v>85</v>
      </c>
      <c r="C224" s="13" t="s">
        <v>593</v>
      </c>
      <c r="D224" s="12" t="s">
        <v>42</v>
      </c>
      <c r="E224" s="14"/>
      <c r="F224" s="14">
        <v>20</v>
      </c>
      <c r="G224" s="12">
        <v>2</v>
      </c>
      <c r="H224" s="21">
        <f>SUMIFS(VENTAS[Cantidad],VENTAS[Código del producto Vendido],STOCK[[#This Row],[Code]])</f>
        <v>0</v>
      </c>
      <c r="I224" s="12">
        <f>STOCK[[#This Row],[Entradas]]-STOCK[[#This Row],[Salidas]]</f>
        <v>2</v>
      </c>
      <c r="J224" s="24">
        <f>STOCK[[#This Row],[Precio Final]]*10%</f>
        <v>2</v>
      </c>
      <c r="K224" s="14">
        <v>9</v>
      </c>
      <c r="L224" s="14">
        <v>0</v>
      </c>
      <c r="M224" s="27">
        <f>STOCK[[#This Row],[Costo Unitario (USD)]]+STOCK[[#This Row],[Costo Envío (USD)]]+STOCK[[#This Row],[Comisión 10%]]</f>
        <v>11</v>
      </c>
      <c r="N224" s="12">
        <f t="shared" si="6"/>
        <v>16.5</v>
      </c>
      <c r="O224" s="14">
        <f t="shared" si="7"/>
        <v>20</v>
      </c>
      <c r="P224" s="14">
        <f>STOCK[[#This Row],[Precio Final]]-STOCK[[#This Row],[Costo total]]</f>
        <v>9</v>
      </c>
      <c r="Q224" s="12">
        <f>STOCK[[#This Row],[Ganancia Unitaria]]*STOCK[[#This Row],[Salidas]]</f>
        <v>0</v>
      </c>
      <c r="R224" s="12"/>
      <c r="S224" s="12"/>
      <c r="T224" s="14"/>
      <c r="U224" s="12"/>
      <c r="V224" s="12"/>
    </row>
    <row r="225" ht="30" spans="1:22">
      <c r="A225" s="15" t="s">
        <v>594</v>
      </c>
      <c r="B225" s="15" t="s">
        <v>136</v>
      </c>
      <c r="C225" s="16" t="s">
        <v>595</v>
      </c>
      <c r="D225" s="15" t="s">
        <v>113</v>
      </c>
      <c r="E225" s="17"/>
      <c r="F225" s="17">
        <v>18</v>
      </c>
      <c r="G225" s="15">
        <v>4</v>
      </c>
      <c r="H225" s="22">
        <f>SUMIFS(VENTAS[Cantidad],VENTAS[Código del producto Vendido],STOCK[[#This Row],[Code]])</f>
        <v>0</v>
      </c>
      <c r="I225" s="15">
        <f>STOCK[[#This Row],[Entradas]]-STOCK[[#This Row],[Salidas]]</f>
        <v>4</v>
      </c>
      <c r="J225" s="25">
        <f>STOCK[[#This Row],[Precio Final]]*10%</f>
        <v>1.8</v>
      </c>
      <c r="K225" s="17">
        <v>9</v>
      </c>
      <c r="L225" s="17">
        <v>0</v>
      </c>
      <c r="M225" s="28">
        <f>STOCK[[#This Row],[Costo Unitario (USD)]]+STOCK[[#This Row],[Costo Envío (USD)]]+STOCK[[#This Row],[Comisión 10%]]</f>
        <v>10.8</v>
      </c>
      <c r="N225" s="15">
        <f t="shared" si="6"/>
        <v>16.2</v>
      </c>
      <c r="O225" s="17">
        <f t="shared" si="7"/>
        <v>18</v>
      </c>
      <c r="P225" s="17">
        <f>STOCK[[#This Row],[Precio Final]]-STOCK[[#This Row],[Costo total]]</f>
        <v>7.2</v>
      </c>
      <c r="Q225" s="15">
        <f>STOCK[[#This Row],[Ganancia Unitaria]]*STOCK[[#This Row],[Salidas]]</f>
        <v>0</v>
      </c>
      <c r="R225" s="15"/>
      <c r="S225" s="15"/>
      <c r="T225" s="17"/>
      <c r="U225" s="15"/>
      <c r="V225" s="15"/>
    </row>
    <row r="226" ht="30" spans="1:22">
      <c r="A226" s="12" t="s">
        <v>596</v>
      </c>
      <c r="B226" s="12" t="s">
        <v>136</v>
      </c>
      <c r="C226" s="13" t="s">
        <v>597</v>
      </c>
      <c r="D226" s="12" t="s">
        <v>113</v>
      </c>
      <c r="E226" s="14"/>
      <c r="F226" s="14">
        <v>18</v>
      </c>
      <c r="G226" s="12">
        <v>4</v>
      </c>
      <c r="H226" s="21">
        <f>SUMIFS(VENTAS[Cantidad],VENTAS[Código del producto Vendido],STOCK[[#This Row],[Code]])</f>
        <v>0</v>
      </c>
      <c r="I226" s="12">
        <f>STOCK[[#This Row],[Entradas]]-STOCK[[#This Row],[Salidas]]</f>
        <v>4</v>
      </c>
      <c r="J226" s="24">
        <f>STOCK[[#This Row],[Precio Final]]*10%</f>
        <v>1.8</v>
      </c>
      <c r="K226" s="14">
        <v>9</v>
      </c>
      <c r="L226" s="14">
        <v>0</v>
      </c>
      <c r="M226" s="27">
        <f>STOCK[[#This Row],[Costo Unitario (USD)]]+STOCK[[#This Row],[Costo Envío (USD)]]+STOCK[[#This Row],[Comisión 10%]]</f>
        <v>10.8</v>
      </c>
      <c r="N226" s="12">
        <f t="shared" si="6"/>
        <v>16.2</v>
      </c>
      <c r="O226" s="14">
        <f t="shared" si="7"/>
        <v>18</v>
      </c>
      <c r="P226" s="14">
        <f>STOCK[[#This Row],[Precio Final]]-STOCK[[#This Row],[Costo total]]</f>
        <v>7.2</v>
      </c>
      <c r="Q226" s="12">
        <f>STOCK[[#This Row],[Ganancia Unitaria]]*STOCK[[#This Row],[Salidas]]</f>
        <v>0</v>
      </c>
      <c r="R226" s="12"/>
      <c r="S226" s="12"/>
      <c r="T226" s="14"/>
      <c r="U226" s="12"/>
      <c r="V226" s="12"/>
    </row>
    <row r="227" ht="30" spans="1:22">
      <c r="A227" s="15" t="s">
        <v>598</v>
      </c>
      <c r="B227" s="15" t="s">
        <v>136</v>
      </c>
      <c r="C227" s="16" t="s">
        <v>599</v>
      </c>
      <c r="D227" s="15" t="s">
        <v>113</v>
      </c>
      <c r="E227" s="17"/>
      <c r="F227" s="17">
        <v>20</v>
      </c>
      <c r="G227" s="15">
        <v>9</v>
      </c>
      <c r="H227" s="22">
        <f>SUMIFS(VENTAS[Cantidad],VENTAS[Código del producto Vendido],STOCK[[#This Row],[Code]])</f>
        <v>0</v>
      </c>
      <c r="I227" s="15">
        <f>STOCK[[#This Row],[Entradas]]-STOCK[[#This Row],[Salidas]]</f>
        <v>9</v>
      </c>
      <c r="J227" s="25">
        <f>STOCK[[#This Row],[Precio Final]]*10%</f>
        <v>2</v>
      </c>
      <c r="K227" s="17">
        <v>9</v>
      </c>
      <c r="L227" s="17">
        <v>0</v>
      </c>
      <c r="M227" s="28">
        <f>STOCK[[#This Row],[Costo Unitario (USD)]]+STOCK[[#This Row],[Costo Envío (USD)]]+STOCK[[#This Row],[Comisión 10%]]</f>
        <v>11</v>
      </c>
      <c r="N227" s="15">
        <f t="shared" si="6"/>
        <v>16.5</v>
      </c>
      <c r="O227" s="17">
        <f t="shared" si="7"/>
        <v>20</v>
      </c>
      <c r="P227" s="17">
        <f>STOCK[[#This Row],[Precio Final]]-STOCK[[#This Row],[Costo total]]</f>
        <v>9</v>
      </c>
      <c r="Q227" s="15">
        <f>STOCK[[#This Row],[Ganancia Unitaria]]*STOCK[[#This Row],[Salidas]]</f>
        <v>0</v>
      </c>
      <c r="R227" s="15"/>
      <c r="S227" s="15"/>
      <c r="T227" s="17"/>
      <c r="U227" s="15"/>
      <c r="V227" s="15"/>
    </row>
    <row r="228" ht="45" spans="1:22">
      <c r="A228" s="12" t="s">
        <v>600</v>
      </c>
      <c r="B228" s="12" t="s">
        <v>136</v>
      </c>
      <c r="C228" s="13" t="s">
        <v>601</v>
      </c>
      <c r="D228" s="12" t="s">
        <v>113</v>
      </c>
      <c r="E228" s="14"/>
      <c r="F228" s="14">
        <v>20</v>
      </c>
      <c r="G228" s="12">
        <v>2</v>
      </c>
      <c r="H228" s="21">
        <f>SUMIFS(VENTAS[Cantidad],VENTAS[Código del producto Vendido],STOCK[[#This Row],[Code]])</f>
        <v>0</v>
      </c>
      <c r="I228" s="12">
        <f>STOCK[[#This Row],[Entradas]]-STOCK[[#This Row],[Salidas]]</f>
        <v>2</v>
      </c>
      <c r="J228" s="24">
        <f>STOCK[[#This Row],[Precio Final]]*10%</f>
        <v>2</v>
      </c>
      <c r="K228" s="14">
        <v>9</v>
      </c>
      <c r="L228" s="14">
        <v>0</v>
      </c>
      <c r="M228" s="27">
        <f>STOCK[[#This Row],[Costo Unitario (USD)]]+STOCK[[#This Row],[Costo Envío (USD)]]+STOCK[[#This Row],[Comisión 10%]]</f>
        <v>11</v>
      </c>
      <c r="N228" s="12">
        <f t="shared" si="6"/>
        <v>16.5</v>
      </c>
      <c r="O228" s="14">
        <f t="shared" si="7"/>
        <v>20</v>
      </c>
      <c r="P228" s="14">
        <f>STOCK[[#This Row],[Precio Final]]-STOCK[[#This Row],[Costo total]]</f>
        <v>9</v>
      </c>
      <c r="Q228" s="12">
        <f>STOCK[[#This Row],[Ganancia Unitaria]]*STOCK[[#This Row],[Salidas]]</f>
        <v>0</v>
      </c>
      <c r="R228" s="12"/>
      <c r="S228" s="12"/>
      <c r="T228" s="14"/>
      <c r="U228" s="12"/>
      <c r="V228" s="12"/>
    </row>
    <row r="229" ht="15" spans="1:22">
      <c r="A229" s="15" t="s">
        <v>602</v>
      </c>
      <c r="B229" s="15" t="s">
        <v>494</v>
      </c>
      <c r="C229" s="16" t="s">
        <v>603</v>
      </c>
      <c r="D229" s="15" t="s">
        <v>604</v>
      </c>
      <c r="E229" s="17"/>
      <c r="F229" s="17">
        <v>35</v>
      </c>
      <c r="G229" s="15">
        <v>1</v>
      </c>
      <c r="H229" s="22">
        <f>SUMIFS(VENTAS[Cantidad],VENTAS[Código del producto Vendido],STOCK[[#This Row],[Code]])</f>
        <v>0</v>
      </c>
      <c r="I229" s="15">
        <f>STOCK[[#This Row],[Entradas]]-STOCK[[#This Row],[Salidas]]</f>
        <v>1</v>
      </c>
      <c r="J229" s="25">
        <f>STOCK[[#This Row],[Precio Final]]*10%</f>
        <v>3.5</v>
      </c>
      <c r="K229" s="17">
        <v>9</v>
      </c>
      <c r="L229" s="17">
        <v>0</v>
      </c>
      <c r="M229" s="28">
        <f>STOCK[[#This Row],[Costo Unitario (USD)]]+STOCK[[#This Row],[Costo Envío (USD)]]+STOCK[[#This Row],[Comisión 10%]]</f>
        <v>12.5</v>
      </c>
      <c r="N229" s="15">
        <f t="shared" si="6"/>
        <v>18.75</v>
      </c>
      <c r="O229" s="17">
        <f t="shared" si="7"/>
        <v>35</v>
      </c>
      <c r="P229" s="17">
        <f>STOCK[[#This Row],[Precio Final]]-STOCK[[#This Row],[Costo total]]</f>
        <v>22.5</v>
      </c>
      <c r="Q229" s="15">
        <f>STOCK[[#This Row],[Ganancia Unitaria]]*STOCK[[#This Row],[Salidas]]</f>
        <v>0</v>
      </c>
      <c r="R229" s="15"/>
      <c r="S229" s="15"/>
      <c r="T229" s="17"/>
      <c r="U229" s="15"/>
      <c r="V229" s="15"/>
    </row>
    <row r="230" ht="15" spans="1:22">
      <c r="A230" s="12" t="s">
        <v>605</v>
      </c>
      <c r="B230" s="12" t="s">
        <v>494</v>
      </c>
      <c r="C230" s="13" t="s">
        <v>603</v>
      </c>
      <c r="D230" s="12" t="s">
        <v>604</v>
      </c>
      <c r="E230" s="14"/>
      <c r="F230" s="14">
        <v>35</v>
      </c>
      <c r="G230" s="12">
        <v>1</v>
      </c>
      <c r="H230" s="21">
        <f>SUMIFS(VENTAS[Cantidad],VENTAS[Código del producto Vendido],STOCK[[#This Row],[Code]])</f>
        <v>0</v>
      </c>
      <c r="I230" s="12">
        <f>STOCK[[#This Row],[Entradas]]-STOCK[[#This Row],[Salidas]]</f>
        <v>1</v>
      </c>
      <c r="J230" s="24">
        <f>STOCK[[#This Row],[Precio Final]]*10%</f>
        <v>3.5</v>
      </c>
      <c r="K230" s="14">
        <v>9</v>
      </c>
      <c r="L230" s="14">
        <v>0</v>
      </c>
      <c r="M230" s="27">
        <f>STOCK[[#This Row],[Costo Unitario (USD)]]+STOCK[[#This Row],[Costo Envío (USD)]]+STOCK[[#This Row],[Comisión 10%]]</f>
        <v>12.5</v>
      </c>
      <c r="N230" s="12">
        <f t="shared" si="6"/>
        <v>18.75</v>
      </c>
      <c r="O230" s="14">
        <f t="shared" si="7"/>
        <v>35</v>
      </c>
      <c r="P230" s="14">
        <f>STOCK[[#This Row],[Precio Final]]-STOCK[[#This Row],[Costo total]]</f>
        <v>22.5</v>
      </c>
      <c r="Q230" s="12">
        <f>STOCK[[#This Row],[Ganancia Unitaria]]*STOCK[[#This Row],[Salidas]]</f>
        <v>0</v>
      </c>
      <c r="R230" s="12"/>
      <c r="S230" s="12"/>
      <c r="T230" s="14"/>
      <c r="U230" s="12"/>
      <c r="V230" s="12"/>
    </row>
    <row r="231" ht="30" spans="1:22">
      <c r="A231" s="15" t="s">
        <v>606</v>
      </c>
      <c r="B231" s="15" t="s">
        <v>607</v>
      </c>
      <c r="C231" s="16" t="s">
        <v>608</v>
      </c>
      <c r="D231" s="15" t="s">
        <v>609</v>
      </c>
      <c r="E231" s="17"/>
      <c r="F231" s="17">
        <v>18</v>
      </c>
      <c r="G231" s="15">
        <v>1</v>
      </c>
      <c r="H231" s="22">
        <f>SUMIFS(VENTAS[Cantidad],VENTAS[Código del producto Vendido],STOCK[[#This Row],[Code]])</f>
        <v>0</v>
      </c>
      <c r="I231" s="15">
        <f>STOCK[[#This Row],[Entradas]]-STOCK[[#This Row],[Salidas]]</f>
        <v>1</v>
      </c>
      <c r="J231" s="25">
        <f>STOCK[[#This Row],[Precio Final]]*10%</f>
        <v>1.8</v>
      </c>
      <c r="K231" s="17">
        <v>9</v>
      </c>
      <c r="L231" s="17">
        <v>0</v>
      </c>
      <c r="M231" s="28">
        <f>STOCK[[#This Row],[Costo Unitario (USD)]]+STOCK[[#This Row],[Costo Envío (USD)]]+STOCK[[#This Row],[Comisión 10%]]</f>
        <v>10.8</v>
      </c>
      <c r="N231" s="15">
        <f t="shared" si="6"/>
        <v>16.2</v>
      </c>
      <c r="O231" s="17">
        <f t="shared" si="7"/>
        <v>18</v>
      </c>
      <c r="P231" s="17">
        <f>STOCK[[#This Row],[Precio Final]]-STOCK[[#This Row],[Costo total]]</f>
        <v>7.2</v>
      </c>
      <c r="Q231" s="15">
        <f>STOCK[[#This Row],[Ganancia Unitaria]]*STOCK[[#This Row],[Salidas]]</f>
        <v>0</v>
      </c>
      <c r="R231" s="15"/>
      <c r="S231" s="15"/>
      <c r="T231" s="17"/>
      <c r="U231" s="15"/>
      <c r="V231" s="15"/>
    </row>
    <row r="232" ht="30" spans="1:22">
      <c r="A232" s="12" t="s">
        <v>610</v>
      </c>
      <c r="B232" s="12" t="s">
        <v>607</v>
      </c>
      <c r="C232" s="13" t="s">
        <v>611</v>
      </c>
      <c r="D232" s="12" t="s">
        <v>224</v>
      </c>
      <c r="E232" s="14"/>
      <c r="F232" s="14">
        <v>15</v>
      </c>
      <c r="G232" s="12">
        <v>1</v>
      </c>
      <c r="H232" s="21">
        <f>SUMIFS(VENTAS[Cantidad],VENTAS[Código del producto Vendido],STOCK[[#This Row],[Code]])</f>
        <v>0</v>
      </c>
      <c r="I232" s="12">
        <f>STOCK[[#This Row],[Entradas]]-STOCK[[#This Row],[Salidas]]</f>
        <v>1</v>
      </c>
      <c r="J232" s="24">
        <f>STOCK[[#This Row],[Precio Final]]*10%</f>
        <v>1.5</v>
      </c>
      <c r="K232" s="14">
        <v>9</v>
      </c>
      <c r="L232" s="14">
        <v>0</v>
      </c>
      <c r="M232" s="27">
        <f>STOCK[[#This Row],[Costo Unitario (USD)]]+STOCK[[#This Row],[Costo Envío (USD)]]+STOCK[[#This Row],[Comisión 10%]]</f>
        <v>10.5</v>
      </c>
      <c r="N232" s="12">
        <f t="shared" si="6"/>
        <v>15.75</v>
      </c>
      <c r="O232" s="14">
        <f t="shared" si="7"/>
        <v>15</v>
      </c>
      <c r="P232" s="14">
        <f>STOCK[[#This Row],[Precio Final]]-STOCK[[#This Row],[Costo total]]</f>
        <v>4.5</v>
      </c>
      <c r="Q232" s="12">
        <f>STOCK[[#This Row],[Ganancia Unitaria]]*STOCK[[#This Row],[Salidas]]</f>
        <v>0</v>
      </c>
      <c r="R232" s="12"/>
      <c r="S232" s="12"/>
      <c r="T232" s="14"/>
      <c r="U232" s="12"/>
      <c r="V232" s="12">
        <v>15</v>
      </c>
    </row>
    <row r="233" ht="30" spans="1:22">
      <c r="A233" s="15" t="s">
        <v>612</v>
      </c>
      <c r="B233" s="15" t="s">
        <v>581</v>
      </c>
      <c r="C233" s="16" t="s">
        <v>613</v>
      </c>
      <c r="D233" s="15" t="s">
        <v>224</v>
      </c>
      <c r="E233" s="17"/>
      <c r="F233" s="17">
        <v>20</v>
      </c>
      <c r="G233" s="15">
        <v>1</v>
      </c>
      <c r="H233" s="22">
        <f>SUMIFS(VENTAS[Cantidad],VENTAS[Código del producto Vendido],STOCK[[#This Row],[Code]])</f>
        <v>0</v>
      </c>
      <c r="I233" s="15">
        <f>STOCK[[#This Row],[Entradas]]-STOCK[[#This Row],[Salidas]]</f>
        <v>1</v>
      </c>
      <c r="J233" s="25">
        <f>STOCK[[#This Row],[Precio Final]]*10%</f>
        <v>2</v>
      </c>
      <c r="K233" s="17">
        <v>9</v>
      </c>
      <c r="L233" s="17">
        <v>0</v>
      </c>
      <c r="M233" s="28">
        <f>STOCK[[#This Row],[Costo Unitario (USD)]]+STOCK[[#This Row],[Costo Envío (USD)]]+STOCK[[#This Row],[Comisión 10%]]</f>
        <v>11</v>
      </c>
      <c r="N233" s="15">
        <f t="shared" si="6"/>
        <v>16.5</v>
      </c>
      <c r="O233" s="17">
        <f t="shared" si="7"/>
        <v>20</v>
      </c>
      <c r="P233" s="17">
        <f>STOCK[[#This Row],[Precio Final]]-STOCK[[#This Row],[Costo total]]</f>
        <v>9</v>
      </c>
      <c r="Q233" s="15">
        <f>STOCK[[#This Row],[Ganancia Unitaria]]*STOCK[[#This Row],[Salidas]]</f>
        <v>0</v>
      </c>
      <c r="R233" s="15"/>
      <c r="S233" s="15"/>
      <c r="T233" s="17"/>
      <c r="U233" s="15"/>
      <c r="V233" s="15"/>
    </row>
    <row r="234" ht="30" spans="1:22">
      <c r="A234" s="12" t="s">
        <v>614</v>
      </c>
      <c r="B234" s="12" t="s">
        <v>607</v>
      </c>
      <c r="C234" s="13" t="s">
        <v>615</v>
      </c>
      <c r="D234" s="12" t="s">
        <v>224</v>
      </c>
      <c r="E234" s="14"/>
      <c r="F234" s="14">
        <v>20</v>
      </c>
      <c r="G234" s="12">
        <v>1</v>
      </c>
      <c r="H234" s="21">
        <f>SUMIFS(VENTAS[Cantidad],VENTAS[Código del producto Vendido],STOCK[[#This Row],[Code]])</f>
        <v>0</v>
      </c>
      <c r="I234" s="12">
        <f>STOCK[[#This Row],[Entradas]]-STOCK[[#This Row],[Salidas]]</f>
        <v>1</v>
      </c>
      <c r="J234" s="24">
        <f>STOCK[[#This Row],[Precio Final]]*10%</f>
        <v>2</v>
      </c>
      <c r="K234" s="14">
        <v>9</v>
      </c>
      <c r="L234" s="14">
        <v>0</v>
      </c>
      <c r="M234" s="27">
        <f>STOCK[[#This Row],[Costo Unitario (USD)]]+STOCK[[#This Row],[Costo Envío (USD)]]+STOCK[[#This Row],[Comisión 10%]]</f>
        <v>11</v>
      </c>
      <c r="N234" s="12">
        <f t="shared" si="6"/>
        <v>16.5</v>
      </c>
      <c r="O234" s="14">
        <f t="shared" si="7"/>
        <v>20</v>
      </c>
      <c r="P234" s="14">
        <f>STOCK[[#This Row],[Precio Final]]-STOCK[[#This Row],[Costo total]]</f>
        <v>9</v>
      </c>
      <c r="Q234" s="12">
        <f>STOCK[[#This Row],[Ganancia Unitaria]]*STOCK[[#This Row],[Salidas]]</f>
        <v>0</v>
      </c>
      <c r="R234" s="12"/>
      <c r="S234" s="12"/>
      <c r="T234" s="14"/>
      <c r="U234" s="12"/>
      <c r="V234" s="12"/>
    </row>
    <row r="235" ht="30" spans="1:22">
      <c r="A235" s="15" t="s">
        <v>616</v>
      </c>
      <c r="B235" s="15" t="s">
        <v>607</v>
      </c>
      <c r="C235" s="16" t="s">
        <v>617</v>
      </c>
      <c r="D235" s="15" t="s">
        <v>224</v>
      </c>
      <c r="E235" s="17"/>
      <c r="F235" s="17">
        <v>30</v>
      </c>
      <c r="G235" s="15">
        <v>2</v>
      </c>
      <c r="H235" s="22">
        <f>SUMIFS(VENTAS[Cantidad],VENTAS[Código del producto Vendido],STOCK[[#This Row],[Code]])</f>
        <v>0</v>
      </c>
      <c r="I235" s="15">
        <f>STOCK[[#This Row],[Entradas]]-STOCK[[#This Row],[Salidas]]</f>
        <v>2</v>
      </c>
      <c r="J235" s="25">
        <f>STOCK[[#This Row],[Precio Final]]*10%</f>
        <v>3</v>
      </c>
      <c r="K235" s="17">
        <v>9</v>
      </c>
      <c r="L235" s="17">
        <v>0</v>
      </c>
      <c r="M235" s="28">
        <f>STOCK[[#This Row],[Costo Unitario (USD)]]+STOCK[[#This Row],[Costo Envío (USD)]]+STOCK[[#This Row],[Comisión 10%]]</f>
        <v>12</v>
      </c>
      <c r="N235" s="15">
        <f t="shared" si="6"/>
        <v>18</v>
      </c>
      <c r="O235" s="17">
        <f t="shared" si="7"/>
        <v>30</v>
      </c>
      <c r="P235" s="17">
        <f>STOCK[[#This Row],[Precio Final]]-STOCK[[#This Row],[Costo total]]</f>
        <v>18</v>
      </c>
      <c r="Q235" s="15">
        <f>STOCK[[#This Row],[Ganancia Unitaria]]*STOCK[[#This Row],[Salidas]]</f>
        <v>0</v>
      </c>
      <c r="R235" s="15"/>
      <c r="S235" s="15"/>
      <c r="T235" s="17"/>
      <c r="U235" s="15"/>
      <c r="V235" s="15"/>
    </row>
    <row r="236" ht="45" spans="1:22">
      <c r="A236" s="12" t="s">
        <v>618</v>
      </c>
      <c r="B236" s="12" t="s">
        <v>85</v>
      </c>
      <c r="C236" s="13" t="s">
        <v>619</v>
      </c>
      <c r="D236" s="12" t="s">
        <v>42</v>
      </c>
      <c r="E236" s="14"/>
      <c r="F236" s="14">
        <v>35</v>
      </c>
      <c r="G236" s="12">
        <v>1</v>
      </c>
      <c r="H236" s="21">
        <f>SUMIFS(VENTAS[Cantidad],VENTAS[Código del producto Vendido],STOCK[[#This Row],[Code]])</f>
        <v>0</v>
      </c>
      <c r="I236" s="12">
        <f>STOCK[[#This Row],[Entradas]]-STOCK[[#This Row],[Salidas]]</f>
        <v>1</v>
      </c>
      <c r="J236" s="24">
        <f>STOCK[[#This Row],[Precio Final]]*10%</f>
        <v>3.5</v>
      </c>
      <c r="K236" s="14">
        <v>9</v>
      </c>
      <c r="L236" s="14">
        <v>0</v>
      </c>
      <c r="M236" s="27">
        <f>STOCK[[#This Row],[Costo Unitario (USD)]]+STOCK[[#This Row],[Costo Envío (USD)]]+STOCK[[#This Row],[Comisión 10%]]</f>
        <v>12.5</v>
      </c>
      <c r="N236" s="12">
        <f t="shared" si="6"/>
        <v>18.75</v>
      </c>
      <c r="O236" s="14">
        <f t="shared" si="7"/>
        <v>35</v>
      </c>
      <c r="P236" s="14">
        <f>STOCK[[#This Row],[Precio Final]]-STOCK[[#This Row],[Costo total]]</f>
        <v>22.5</v>
      </c>
      <c r="Q236" s="12">
        <f>STOCK[[#This Row],[Ganancia Unitaria]]*STOCK[[#This Row],[Salidas]]</f>
        <v>0</v>
      </c>
      <c r="R236" s="12"/>
      <c r="S236" s="12"/>
      <c r="T236" s="14"/>
      <c r="U236" s="12"/>
      <c r="V236" s="12"/>
    </row>
    <row r="237" ht="30" spans="1:22">
      <c r="A237" s="15" t="s">
        <v>620</v>
      </c>
      <c r="B237" s="15" t="s">
        <v>321</v>
      </c>
      <c r="C237" s="16" t="s">
        <v>621</v>
      </c>
      <c r="D237" s="15" t="s">
        <v>622</v>
      </c>
      <c r="E237" s="17"/>
      <c r="F237" s="17">
        <v>30</v>
      </c>
      <c r="G237" s="15">
        <v>1</v>
      </c>
      <c r="H237" s="22">
        <f>SUMIFS(VENTAS[Cantidad],VENTAS[Código del producto Vendido],STOCK[[#This Row],[Code]])</f>
        <v>0</v>
      </c>
      <c r="I237" s="15">
        <f>STOCK[[#This Row],[Entradas]]-STOCK[[#This Row],[Salidas]]</f>
        <v>1</v>
      </c>
      <c r="J237" s="25">
        <f>STOCK[[#This Row],[Precio Final]]*10%</f>
        <v>3</v>
      </c>
      <c r="K237" s="17">
        <v>9</v>
      </c>
      <c r="L237" s="17">
        <v>0</v>
      </c>
      <c r="M237" s="28">
        <f>STOCK[[#This Row],[Costo Unitario (USD)]]+STOCK[[#This Row],[Costo Envío (USD)]]+STOCK[[#This Row],[Comisión 10%]]</f>
        <v>12</v>
      </c>
      <c r="N237" s="15">
        <f t="shared" si="6"/>
        <v>18</v>
      </c>
      <c r="O237" s="17">
        <f t="shared" si="7"/>
        <v>30</v>
      </c>
      <c r="P237" s="17">
        <f>STOCK[[#This Row],[Precio Final]]-STOCK[[#This Row],[Costo total]]</f>
        <v>18</v>
      </c>
      <c r="Q237" s="15">
        <f>STOCK[[#This Row],[Ganancia Unitaria]]*STOCK[[#This Row],[Salidas]]</f>
        <v>0</v>
      </c>
      <c r="R237" s="15"/>
      <c r="S237" s="15"/>
      <c r="T237" s="17"/>
      <c r="U237" s="15"/>
      <c r="V237" s="15"/>
    </row>
    <row r="238" ht="45" spans="1:22">
      <c r="A238" s="12" t="s">
        <v>623</v>
      </c>
      <c r="B238" s="12" t="s">
        <v>494</v>
      </c>
      <c r="C238" s="13" t="s">
        <v>624</v>
      </c>
      <c r="D238" s="12" t="s">
        <v>34</v>
      </c>
      <c r="E238" s="14"/>
      <c r="F238" s="14">
        <v>40</v>
      </c>
      <c r="G238" s="12">
        <v>1</v>
      </c>
      <c r="H238" s="21">
        <f>SUMIFS(VENTAS[Cantidad],VENTAS[Código del producto Vendido],STOCK[[#This Row],[Code]])</f>
        <v>0</v>
      </c>
      <c r="I238" s="12">
        <f>STOCK[[#This Row],[Entradas]]-STOCK[[#This Row],[Salidas]]</f>
        <v>1</v>
      </c>
      <c r="J238" s="24">
        <f>STOCK[[#This Row],[Precio Final]]*10%</f>
        <v>4</v>
      </c>
      <c r="K238" s="14">
        <v>9</v>
      </c>
      <c r="L238" s="14">
        <v>0</v>
      </c>
      <c r="M238" s="27">
        <f>STOCK[[#This Row],[Costo Unitario (USD)]]+STOCK[[#This Row],[Costo Envío (USD)]]+STOCK[[#This Row],[Comisión 10%]]</f>
        <v>13</v>
      </c>
      <c r="N238" s="12">
        <f t="shared" si="6"/>
        <v>19.5</v>
      </c>
      <c r="O238" s="14">
        <f t="shared" si="7"/>
        <v>40</v>
      </c>
      <c r="P238" s="14">
        <f>STOCK[[#This Row],[Precio Final]]-STOCK[[#This Row],[Costo total]]</f>
        <v>27</v>
      </c>
      <c r="Q238" s="12">
        <f>STOCK[[#This Row],[Ganancia Unitaria]]*STOCK[[#This Row],[Salidas]]</f>
        <v>0</v>
      </c>
      <c r="R238" s="12"/>
      <c r="S238" s="12"/>
      <c r="T238" s="14"/>
      <c r="U238" s="12"/>
      <c r="V238" s="12"/>
    </row>
    <row r="239" ht="45" spans="1:22">
      <c r="A239" s="15" t="s">
        <v>625</v>
      </c>
      <c r="B239" s="15" t="s">
        <v>85</v>
      </c>
      <c r="C239" s="16" t="s">
        <v>626</v>
      </c>
      <c r="D239" s="15" t="s">
        <v>42</v>
      </c>
      <c r="E239" s="17"/>
      <c r="F239" s="17">
        <v>35</v>
      </c>
      <c r="G239" s="15">
        <v>1</v>
      </c>
      <c r="H239" s="22">
        <f>SUMIFS(VENTAS[Cantidad],VENTAS[Código del producto Vendido],STOCK[[#This Row],[Code]])</f>
        <v>0</v>
      </c>
      <c r="I239" s="15">
        <f>STOCK[[#This Row],[Entradas]]-STOCK[[#This Row],[Salidas]]</f>
        <v>1</v>
      </c>
      <c r="J239" s="25">
        <f>STOCK[[#This Row],[Precio Final]]*10%</f>
        <v>3.5</v>
      </c>
      <c r="K239" s="17">
        <v>9</v>
      </c>
      <c r="L239" s="17">
        <v>0</v>
      </c>
      <c r="M239" s="28">
        <f>STOCK[[#This Row],[Costo Unitario (USD)]]+STOCK[[#This Row],[Costo Envío (USD)]]+STOCK[[#This Row],[Comisión 10%]]</f>
        <v>12.5</v>
      </c>
      <c r="N239" s="15">
        <f t="shared" si="6"/>
        <v>18.75</v>
      </c>
      <c r="O239" s="17">
        <f t="shared" si="7"/>
        <v>35</v>
      </c>
      <c r="P239" s="17">
        <f>STOCK[[#This Row],[Precio Final]]-STOCK[[#This Row],[Costo total]]</f>
        <v>22.5</v>
      </c>
      <c r="Q239" s="15">
        <f>STOCK[[#This Row],[Ganancia Unitaria]]*STOCK[[#This Row],[Salidas]]</f>
        <v>0</v>
      </c>
      <c r="R239" s="15"/>
      <c r="S239" s="15"/>
      <c r="T239" s="17"/>
      <c r="U239" s="15"/>
      <c r="V239" s="15"/>
    </row>
    <row r="240" ht="30" spans="1:22">
      <c r="A240" s="12" t="s">
        <v>627</v>
      </c>
      <c r="B240" s="12" t="s">
        <v>628</v>
      </c>
      <c r="C240" s="13" t="s">
        <v>574</v>
      </c>
      <c r="D240" s="12" t="s">
        <v>629</v>
      </c>
      <c r="E240" s="14"/>
      <c r="F240" s="14">
        <v>30</v>
      </c>
      <c r="G240" s="12">
        <v>1</v>
      </c>
      <c r="H240" s="21">
        <f>SUMIFS(VENTAS[Cantidad],VENTAS[Código del producto Vendido],STOCK[[#This Row],[Code]])</f>
        <v>0</v>
      </c>
      <c r="I240" s="12">
        <f>STOCK[[#This Row],[Entradas]]-STOCK[[#This Row],[Salidas]]</f>
        <v>1</v>
      </c>
      <c r="J240" s="24">
        <f>STOCK[[#This Row],[Precio Final]]*10%</f>
        <v>3</v>
      </c>
      <c r="K240" s="14">
        <v>9</v>
      </c>
      <c r="L240" s="14">
        <v>0</v>
      </c>
      <c r="M240" s="27">
        <f>STOCK[[#This Row],[Costo Unitario (USD)]]+STOCK[[#This Row],[Costo Envío (USD)]]+STOCK[[#This Row],[Comisión 10%]]</f>
        <v>12</v>
      </c>
      <c r="N240" s="12">
        <f t="shared" si="6"/>
        <v>18</v>
      </c>
      <c r="O240" s="14">
        <f t="shared" si="7"/>
        <v>30</v>
      </c>
      <c r="P240" s="14">
        <f>STOCK[[#This Row],[Precio Final]]-STOCK[[#This Row],[Costo total]]</f>
        <v>18</v>
      </c>
      <c r="Q240" s="12">
        <f>STOCK[[#This Row],[Ganancia Unitaria]]*STOCK[[#This Row],[Salidas]]</f>
        <v>0</v>
      </c>
      <c r="R240" s="12"/>
      <c r="S240" s="12"/>
      <c r="T240" s="14"/>
      <c r="U240" s="12"/>
      <c r="V240" s="12"/>
    </row>
    <row r="241" ht="30" spans="1:22">
      <c r="A241" s="15" t="s">
        <v>630</v>
      </c>
      <c r="B241" s="15" t="s">
        <v>494</v>
      </c>
      <c r="C241" s="16" t="s">
        <v>555</v>
      </c>
      <c r="D241" s="15" t="s">
        <v>34</v>
      </c>
      <c r="E241" s="17"/>
      <c r="F241" s="17">
        <v>20</v>
      </c>
      <c r="G241" s="15">
        <v>1</v>
      </c>
      <c r="H241" s="22">
        <f>SUMIFS(VENTAS[Cantidad],VENTAS[Código del producto Vendido],STOCK[[#This Row],[Code]])</f>
        <v>0</v>
      </c>
      <c r="I241" s="15">
        <f>STOCK[[#This Row],[Entradas]]-STOCK[[#This Row],[Salidas]]</f>
        <v>1</v>
      </c>
      <c r="J241" s="25">
        <f>STOCK[[#This Row],[Precio Final]]*10%</f>
        <v>2</v>
      </c>
      <c r="K241" s="17">
        <v>9</v>
      </c>
      <c r="L241" s="17">
        <v>0</v>
      </c>
      <c r="M241" s="28">
        <f>STOCK[[#This Row],[Costo Unitario (USD)]]+STOCK[[#This Row],[Costo Envío (USD)]]+STOCK[[#This Row],[Comisión 10%]]</f>
        <v>11</v>
      </c>
      <c r="N241" s="15">
        <f t="shared" si="6"/>
        <v>16.5</v>
      </c>
      <c r="O241" s="17">
        <f t="shared" si="7"/>
        <v>20</v>
      </c>
      <c r="P241" s="17">
        <f>STOCK[[#This Row],[Precio Final]]-STOCK[[#This Row],[Costo total]]</f>
        <v>9</v>
      </c>
      <c r="Q241" s="15">
        <f>STOCK[[#This Row],[Ganancia Unitaria]]*STOCK[[#This Row],[Salidas]]</f>
        <v>0</v>
      </c>
      <c r="R241" s="15"/>
      <c r="S241" s="15"/>
      <c r="T241" s="17"/>
      <c r="U241" s="15"/>
      <c r="V241" s="15">
        <v>18</v>
      </c>
    </row>
    <row r="242" ht="45" spans="1:22">
      <c r="A242" s="12" t="s">
        <v>631</v>
      </c>
      <c r="B242" s="12" t="s">
        <v>607</v>
      </c>
      <c r="C242" s="13" t="s">
        <v>632</v>
      </c>
      <c r="D242" s="12" t="s">
        <v>224</v>
      </c>
      <c r="E242" s="14"/>
      <c r="F242" s="14">
        <v>35</v>
      </c>
      <c r="G242" s="12">
        <v>1</v>
      </c>
      <c r="H242" s="21">
        <f>SUMIFS(VENTAS[Cantidad],VENTAS[Código del producto Vendido],STOCK[[#This Row],[Code]])</f>
        <v>0</v>
      </c>
      <c r="I242" s="12">
        <f>STOCK[[#This Row],[Entradas]]-STOCK[[#This Row],[Salidas]]</f>
        <v>1</v>
      </c>
      <c r="J242" s="24">
        <f>STOCK[[#This Row],[Precio Final]]*10%</f>
        <v>3.5</v>
      </c>
      <c r="K242" s="14">
        <v>9</v>
      </c>
      <c r="L242" s="14">
        <v>0</v>
      </c>
      <c r="M242" s="27">
        <f>STOCK[[#This Row],[Costo Unitario (USD)]]+STOCK[[#This Row],[Costo Envío (USD)]]+STOCK[[#This Row],[Comisión 10%]]</f>
        <v>12.5</v>
      </c>
      <c r="N242" s="12">
        <f t="shared" si="6"/>
        <v>18.75</v>
      </c>
      <c r="O242" s="14">
        <f t="shared" si="7"/>
        <v>35</v>
      </c>
      <c r="P242" s="14">
        <f>STOCK[[#This Row],[Precio Final]]-STOCK[[#This Row],[Costo total]]</f>
        <v>22.5</v>
      </c>
      <c r="Q242" s="12">
        <f>STOCK[[#This Row],[Ganancia Unitaria]]*STOCK[[#This Row],[Salidas]]</f>
        <v>0</v>
      </c>
      <c r="R242" s="12"/>
      <c r="S242" s="12"/>
      <c r="T242" s="14"/>
      <c r="U242" s="12"/>
      <c r="V242" s="12"/>
    </row>
    <row r="243" ht="30" spans="1:22">
      <c r="A243" s="15" t="s">
        <v>633</v>
      </c>
      <c r="B243" s="15" t="s">
        <v>85</v>
      </c>
      <c r="C243" s="16" t="s">
        <v>634</v>
      </c>
      <c r="D243" s="15" t="s">
        <v>42</v>
      </c>
      <c r="E243" s="17"/>
      <c r="F243" s="17">
        <v>15</v>
      </c>
      <c r="G243" s="15">
        <v>1</v>
      </c>
      <c r="H243" s="22">
        <f>SUMIFS(VENTAS[Cantidad],VENTAS[Código del producto Vendido],STOCK[[#This Row],[Code]])</f>
        <v>0</v>
      </c>
      <c r="I243" s="15">
        <f>STOCK[[#This Row],[Entradas]]-STOCK[[#This Row],[Salidas]]</f>
        <v>1</v>
      </c>
      <c r="J243" s="25">
        <f>STOCK[[#This Row],[Precio Final]]*10%</f>
        <v>1.5</v>
      </c>
      <c r="K243" s="17">
        <v>9</v>
      </c>
      <c r="L243" s="17">
        <v>0</v>
      </c>
      <c r="M243" s="28">
        <f>STOCK[[#This Row],[Costo Unitario (USD)]]+STOCK[[#This Row],[Costo Envío (USD)]]+STOCK[[#This Row],[Comisión 10%]]</f>
        <v>10.5</v>
      </c>
      <c r="N243" s="15">
        <f t="shared" si="6"/>
        <v>15.75</v>
      </c>
      <c r="O243" s="17">
        <f t="shared" si="7"/>
        <v>15</v>
      </c>
      <c r="P243" s="17">
        <f>STOCK[[#This Row],[Precio Final]]-STOCK[[#This Row],[Costo total]]</f>
        <v>4.5</v>
      </c>
      <c r="Q243" s="15">
        <f>STOCK[[#This Row],[Ganancia Unitaria]]*STOCK[[#This Row],[Salidas]]</f>
        <v>0</v>
      </c>
      <c r="R243" s="15"/>
      <c r="S243" s="15"/>
      <c r="T243" s="17"/>
      <c r="U243" s="15"/>
      <c r="V243" s="15"/>
    </row>
    <row r="244" ht="30" spans="1:22">
      <c r="A244" s="12" t="s">
        <v>635</v>
      </c>
      <c r="B244" s="12" t="s">
        <v>85</v>
      </c>
      <c r="C244" s="13" t="s">
        <v>636</v>
      </c>
      <c r="D244" s="12" t="s">
        <v>42</v>
      </c>
      <c r="E244" s="14"/>
      <c r="F244" s="14">
        <v>28</v>
      </c>
      <c r="G244" s="12">
        <v>1</v>
      </c>
      <c r="H244" s="21">
        <f>SUMIFS(VENTAS[Cantidad],VENTAS[Código del producto Vendido],STOCK[[#This Row],[Code]])</f>
        <v>0</v>
      </c>
      <c r="I244" s="12">
        <f>STOCK[[#This Row],[Entradas]]-STOCK[[#This Row],[Salidas]]</f>
        <v>1</v>
      </c>
      <c r="J244" s="24">
        <f>STOCK[[#This Row],[Precio Final]]*10%</f>
        <v>2.8</v>
      </c>
      <c r="K244" s="14">
        <v>9</v>
      </c>
      <c r="L244" s="14">
        <v>0</v>
      </c>
      <c r="M244" s="27">
        <f>STOCK[[#This Row],[Costo Unitario (USD)]]+STOCK[[#This Row],[Costo Envío (USD)]]+STOCK[[#This Row],[Comisión 10%]]</f>
        <v>11.8</v>
      </c>
      <c r="N244" s="12">
        <f t="shared" si="6"/>
        <v>17.7</v>
      </c>
      <c r="O244" s="14">
        <f t="shared" si="7"/>
        <v>28</v>
      </c>
      <c r="P244" s="14">
        <f>STOCK[[#This Row],[Precio Final]]-STOCK[[#This Row],[Costo total]]</f>
        <v>16.2</v>
      </c>
      <c r="Q244" s="12">
        <f>STOCK[[#This Row],[Ganancia Unitaria]]*STOCK[[#This Row],[Salidas]]</f>
        <v>0</v>
      </c>
      <c r="R244" s="12"/>
      <c r="S244" s="12"/>
      <c r="T244" s="14"/>
      <c r="U244" s="12"/>
      <c r="V244" s="12"/>
    </row>
    <row r="245" ht="30" spans="1:22">
      <c r="A245" s="15" t="s">
        <v>637</v>
      </c>
      <c r="B245" s="15" t="s">
        <v>494</v>
      </c>
      <c r="C245" s="16" t="s">
        <v>638</v>
      </c>
      <c r="D245" s="15" t="s">
        <v>73</v>
      </c>
      <c r="E245" s="17"/>
      <c r="F245" s="17">
        <v>30</v>
      </c>
      <c r="G245" s="15">
        <v>1</v>
      </c>
      <c r="H245" s="22">
        <f>SUMIFS(VENTAS[Cantidad],VENTAS[Código del producto Vendido],STOCK[[#This Row],[Code]])</f>
        <v>0</v>
      </c>
      <c r="I245" s="15">
        <f>STOCK[[#This Row],[Entradas]]-STOCK[[#This Row],[Salidas]]</f>
        <v>1</v>
      </c>
      <c r="J245" s="25">
        <f>STOCK[[#This Row],[Precio Final]]*10%</f>
        <v>3</v>
      </c>
      <c r="K245" s="17">
        <v>9</v>
      </c>
      <c r="L245" s="17">
        <v>0</v>
      </c>
      <c r="M245" s="28">
        <f>STOCK[[#This Row],[Costo Unitario (USD)]]+STOCK[[#This Row],[Costo Envío (USD)]]+STOCK[[#This Row],[Comisión 10%]]</f>
        <v>12</v>
      </c>
      <c r="N245" s="15">
        <f t="shared" si="6"/>
        <v>18</v>
      </c>
      <c r="O245" s="17">
        <f t="shared" si="7"/>
        <v>30</v>
      </c>
      <c r="P245" s="17">
        <f>STOCK[[#This Row],[Precio Final]]-STOCK[[#This Row],[Costo total]]</f>
        <v>18</v>
      </c>
      <c r="Q245" s="15">
        <f>STOCK[[#This Row],[Ganancia Unitaria]]*STOCK[[#This Row],[Salidas]]</f>
        <v>0</v>
      </c>
      <c r="R245" s="15"/>
      <c r="S245" s="15"/>
      <c r="T245" s="17"/>
      <c r="U245" s="15"/>
      <c r="V245" s="15"/>
    </row>
    <row r="246" ht="15" spans="1:22">
      <c r="A246" s="12" t="s">
        <v>639</v>
      </c>
      <c r="B246" s="12" t="s">
        <v>136</v>
      </c>
      <c r="C246" s="13" t="s">
        <v>640</v>
      </c>
      <c r="D246" s="12" t="s">
        <v>641</v>
      </c>
      <c r="E246" s="14"/>
      <c r="F246" s="14">
        <v>18</v>
      </c>
      <c r="G246" s="12">
        <v>2</v>
      </c>
      <c r="H246" s="21">
        <f>SUMIFS(VENTAS[Cantidad],VENTAS[Código del producto Vendido],STOCK[[#This Row],[Code]])</f>
        <v>0</v>
      </c>
      <c r="I246" s="12">
        <f>STOCK[[#This Row],[Entradas]]-STOCK[[#This Row],[Salidas]]</f>
        <v>2</v>
      </c>
      <c r="J246" s="24">
        <f>STOCK[[#This Row],[Precio Final]]*10%</f>
        <v>1.8</v>
      </c>
      <c r="K246" s="14">
        <v>9</v>
      </c>
      <c r="L246" s="14">
        <v>0</v>
      </c>
      <c r="M246" s="27">
        <f>STOCK[[#This Row],[Costo Unitario (USD)]]+STOCK[[#This Row],[Costo Envío (USD)]]+STOCK[[#This Row],[Comisión 10%]]</f>
        <v>10.8</v>
      </c>
      <c r="N246" s="12">
        <f t="shared" si="6"/>
        <v>16.2</v>
      </c>
      <c r="O246" s="14">
        <f t="shared" si="7"/>
        <v>18</v>
      </c>
      <c r="P246" s="14">
        <f>STOCK[[#This Row],[Precio Final]]-STOCK[[#This Row],[Costo total]]</f>
        <v>7.2</v>
      </c>
      <c r="Q246" s="12">
        <f>STOCK[[#This Row],[Ganancia Unitaria]]*STOCK[[#This Row],[Salidas]]</f>
        <v>0</v>
      </c>
      <c r="R246" s="12"/>
      <c r="S246" s="12"/>
      <c r="T246" s="14"/>
      <c r="U246" s="12"/>
      <c r="V246" s="12"/>
    </row>
    <row r="247" ht="30" spans="1:22">
      <c r="A247" s="15" t="s">
        <v>642</v>
      </c>
      <c r="B247" s="15" t="s">
        <v>136</v>
      </c>
      <c r="C247" s="16" t="s">
        <v>643</v>
      </c>
      <c r="D247" s="15" t="s">
        <v>641</v>
      </c>
      <c r="E247" s="17"/>
      <c r="F247" s="17">
        <v>18</v>
      </c>
      <c r="G247" s="15">
        <v>1</v>
      </c>
      <c r="H247" s="22">
        <f>SUMIFS(VENTAS[Cantidad],VENTAS[Código del producto Vendido],STOCK[[#This Row],[Code]])</f>
        <v>0</v>
      </c>
      <c r="I247" s="15">
        <f>STOCK[[#This Row],[Entradas]]-STOCK[[#This Row],[Salidas]]</f>
        <v>1</v>
      </c>
      <c r="J247" s="25">
        <f>STOCK[[#This Row],[Precio Final]]*10%</f>
        <v>1.8</v>
      </c>
      <c r="K247" s="17">
        <v>9</v>
      </c>
      <c r="L247" s="17">
        <v>0</v>
      </c>
      <c r="M247" s="28">
        <f>STOCK[[#This Row],[Costo Unitario (USD)]]+STOCK[[#This Row],[Costo Envío (USD)]]+STOCK[[#This Row],[Comisión 10%]]</f>
        <v>10.8</v>
      </c>
      <c r="N247" s="15">
        <f t="shared" si="6"/>
        <v>16.2</v>
      </c>
      <c r="O247" s="17">
        <f t="shared" si="7"/>
        <v>18</v>
      </c>
      <c r="P247" s="17">
        <f>STOCK[[#This Row],[Precio Final]]-STOCK[[#This Row],[Costo total]]</f>
        <v>7.2</v>
      </c>
      <c r="Q247" s="15">
        <f>STOCK[[#This Row],[Ganancia Unitaria]]*STOCK[[#This Row],[Salidas]]</f>
        <v>0</v>
      </c>
      <c r="R247" s="15"/>
      <c r="S247" s="15"/>
      <c r="T247" s="17"/>
      <c r="U247" s="15"/>
      <c r="V247" s="15"/>
    </row>
    <row r="248" ht="30" spans="1:22">
      <c r="A248" s="12" t="s">
        <v>644</v>
      </c>
      <c r="B248" s="12" t="s">
        <v>607</v>
      </c>
      <c r="C248" s="13" t="s">
        <v>645</v>
      </c>
      <c r="D248" s="12" t="s">
        <v>224</v>
      </c>
      <c r="E248" s="14"/>
      <c r="F248" s="14">
        <v>18</v>
      </c>
      <c r="G248" s="12">
        <v>1</v>
      </c>
      <c r="H248" s="21">
        <f>SUMIFS(VENTAS[Cantidad],VENTAS[Código del producto Vendido],STOCK[[#This Row],[Code]])</f>
        <v>0</v>
      </c>
      <c r="I248" s="12">
        <f>STOCK[[#This Row],[Entradas]]-STOCK[[#This Row],[Salidas]]</f>
        <v>1</v>
      </c>
      <c r="J248" s="24">
        <f>STOCK[[#This Row],[Precio Final]]*10%</f>
        <v>1.8</v>
      </c>
      <c r="K248" s="14">
        <v>9</v>
      </c>
      <c r="L248" s="14">
        <v>0</v>
      </c>
      <c r="M248" s="27">
        <f>STOCK[[#This Row],[Costo Unitario (USD)]]+STOCK[[#This Row],[Costo Envío (USD)]]+STOCK[[#This Row],[Comisión 10%]]</f>
        <v>10.8</v>
      </c>
      <c r="N248" s="12">
        <f t="shared" si="6"/>
        <v>16.2</v>
      </c>
      <c r="O248" s="14">
        <f t="shared" si="7"/>
        <v>18</v>
      </c>
      <c r="P248" s="14">
        <f>STOCK[[#This Row],[Precio Final]]-STOCK[[#This Row],[Costo total]]</f>
        <v>7.2</v>
      </c>
      <c r="Q248" s="12">
        <f>STOCK[[#This Row],[Ganancia Unitaria]]*STOCK[[#This Row],[Salidas]]</f>
        <v>0</v>
      </c>
      <c r="R248" s="12"/>
      <c r="S248" s="12"/>
      <c r="T248" s="14"/>
      <c r="U248" s="12"/>
      <c r="V248" s="12"/>
    </row>
    <row r="249" ht="30" spans="1:22">
      <c r="A249" s="15" t="s">
        <v>646</v>
      </c>
      <c r="B249" s="15" t="s">
        <v>85</v>
      </c>
      <c r="C249" s="16" t="s">
        <v>647</v>
      </c>
      <c r="D249" s="15" t="s">
        <v>42</v>
      </c>
      <c r="E249" s="17"/>
      <c r="F249" s="17">
        <v>18</v>
      </c>
      <c r="G249" s="15">
        <v>1</v>
      </c>
      <c r="H249" s="22">
        <f>SUMIFS(VENTAS[Cantidad],VENTAS[Código del producto Vendido],STOCK[[#This Row],[Code]])</f>
        <v>0</v>
      </c>
      <c r="I249" s="15">
        <f>STOCK[[#This Row],[Entradas]]-STOCK[[#This Row],[Salidas]]</f>
        <v>1</v>
      </c>
      <c r="J249" s="25">
        <f>STOCK[[#This Row],[Precio Final]]*10%</f>
        <v>1.8</v>
      </c>
      <c r="K249" s="17">
        <v>9</v>
      </c>
      <c r="L249" s="17">
        <v>0</v>
      </c>
      <c r="M249" s="28">
        <f>STOCK[[#This Row],[Costo Unitario (USD)]]+STOCK[[#This Row],[Costo Envío (USD)]]+STOCK[[#This Row],[Comisión 10%]]</f>
        <v>10.8</v>
      </c>
      <c r="N249" s="15">
        <f t="shared" si="6"/>
        <v>16.2</v>
      </c>
      <c r="O249" s="17">
        <f t="shared" si="7"/>
        <v>18</v>
      </c>
      <c r="P249" s="17">
        <f>STOCK[[#This Row],[Precio Final]]-STOCK[[#This Row],[Costo total]]</f>
        <v>7.2</v>
      </c>
      <c r="Q249" s="15">
        <f>STOCK[[#This Row],[Ganancia Unitaria]]*STOCK[[#This Row],[Salidas]]</f>
        <v>0</v>
      </c>
      <c r="R249" s="15"/>
      <c r="S249" s="15"/>
      <c r="T249" s="17"/>
      <c r="U249" s="15"/>
      <c r="V249" s="15"/>
    </row>
    <row r="250" ht="30" spans="1:22">
      <c r="A250" s="12" t="s">
        <v>648</v>
      </c>
      <c r="B250" s="12" t="s">
        <v>607</v>
      </c>
      <c r="C250" s="13" t="s">
        <v>595</v>
      </c>
      <c r="D250" s="12" t="s">
        <v>224</v>
      </c>
      <c r="E250" s="14"/>
      <c r="F250" s="14">
        <v>18</v>
      </c>
      <c r="G250" s="12">
        <v>1</v>
      </c>
      <c r="H250" s="21">
        <f>SUMIFS(VENTAS[Cantidad],VENTAS[Código del producto Vendido],STOCK[[#This Row],[Code]])</f>
        <v>0</v>
      </c>
      <c r="I250" s="12">
        <f>STOCK[[#This Row],[Entradas]]-STOCK[[#This Row],[Salidas]]</f>
        <v>1</v>
      </c>
      <c r="J250" s="24">
        <f>STOCK[[#This Row],[Precio Final]]*10%</f>
        <v>1.8</v>
      </c>
      <c r="K250" s="14">
        <v>9</v>
      </c>
      <c r="L250" s="14">
        <v>0</v>
      </c>
      <c r="M250" s="27">
        <f>STOCK[[#This Row],[Costo Unitario (USD)]]+STOCK[[#This Row],[Costo Envío (USD)]]+STOCK[[#This Row],[Comisión 10%]]</f>
        <v>10.8</v>
      </c>
      <c r="N250" s="12">
        <f t="shared" si="6"/>
        <v>16.2</v>
      </c>
      <c r="O250" s="14">
        <f t="shared" si="7"/>
        <v>18</v>
      </c>
      <c r="P250" s="14">
        <f>STOCK[[#This Row],[Precio Final]]-STOCK[[#This Row],[Costo total]]</f>
        <v>7.2</v>
      </c>
      <c r="Q250" s="12">
        <f>STOCK[[#This Row],[Ganancia Unitaria]]*STOCK[[#This Row],[Salidas]]</f>
        <v>0</v>
      </c>
      <c r="R250" s="12"/>
      <c r="S250" s="12"/>
      <c r="T250" s="14"/>
      <c r="U250" s="12"/>
      <c r="V250" s="12"/>
    </row>
    <row r="251" ht="30" spans="1:22">
      <c r="A251" s="15" t="s">
        <v>649</v>
      </c>
      <c r="B251" s="15" t="s">
        <v>85</v>
      </c>
      <c r="C251" s="16" t="s">
        <v>650</v>
      </c>
      <c r="D251" s="15" t="s">
        <v>46</v>
      </c>
      <c r="E251" s="17"/>
      <c r="F251" s="17">
        <v>18</v>
      </c>
      <c r="G251" s="15">
        <v>2</v>
      </c>
      <c r="H251" s="22">
        <f>SUMIFS(VENTAS[Cantidad],VENTAS[Código del producto Vendido],STOCK[[#This Row],[Code]])</f>
        <v>0</v>
      </c>
      <c r="I251" s="15">
        <f>STOCK[[#This Row],[Entradas]]-STOCK[[#This Row],[Salidas]]</f>
        <v>2</v>
      </c>
      <c r="J251" s="25">
        <f>STOCK[[#This Row],[Precio Final]]*10%</f>
        <v>1.8</v>
      </c>
      <c r="K251" s="17">
        <v>9</v>
      </c>
      <c r="L251" s="17">
        <v>0</v>
      </c>
      <c r="M251" s="28">
        <f>STOCK[[#This Row],[Costo Unitario (USD)]]+STOCK[[#This Row],[Costo Envío (USD)]]+STOCK[[#This Row],[Comisión 10%]]</f>
        <v>10.8</v>
      </c>
      <c r="N251" s="15">
        <f t="shared" si="6"/>
        <v>16.2</v>
      </c>
      <c r="O251" s="17">
        <f t="shared" si="7"/>
        <v>18</v>
      </c>
      <c r="P251" s="17">
        <f>STOCK[[#This Row],[Precio Final]]-STOCK[[#This Row],[Costo total]]</f>
        <v>7.2</v>
      </c>
      <c r="Q251" s="15">
        <f>STOCK[[#This Row],[Ganancia Unitaria]]*STOCK[[#This Row],[Salidas]]</f>
        <v>0</v>
      </c>
      <c r="R251" s="15"/>
      <c r="S251" s="15"/>
      <c r="T251" s="17"/>
      <c r="U251" s="15"/>
      <c r="V251" s="15"/>
    </row>
    <row r="252" ht="45" spans="1:22">
      <c r="A252" s="12" t="s">
        <v>651</v>
      </c>
      <c r="B252" s="12" t="s">
        <v>85</v>
      </c>
      <c r="C252" s="13" t="s">
        <v>652</v>
      </c>
      <c r="D252" s="12" t="s">
        <v>42</v>
      </c>
      <c r="E252" s="14"/>
      <c r="F252" s="14">
        <v>30</v>
      </c>
      <c r="G252" s="12">
        <v>1</v>
      </c>
      <c r="H252" s="21">
        <f>SUMIFS(VENTAS[Cantidad],VENTAS[Código del producto Vendido],STOCK[[#This Row],[Code]])</f>
        <v>0</v>
      </c>
      <c r="I252" s="12">
        <f>STOCK[[#This Row],[Entradas]]-STOCK[[#This Row],[Salidas]]</f>
        <v>1</v>
      </c>
      <c r="J252" s="24">
        <f>STOCK[[#This Row],[Precio Final]]*10%</f>
        <v>3</v>
      </c>
      <c r="K252" s="14">
        <v>9</v>
      </c>
      <c r="L252" s="14">
        <v>0</v>
      </c>
      <c r="M252" s="27">
        <f>STOCK[[#This Row],[Costo Unitario (USD)]]+STOCK[[#This Row],[Costo Envío (USD)]]+STOCK[[#This Row],[Comisión 10%]]</f>
        <v>12</v>
      </c>
      <c r="N252" s="12">
        <f t="shared" si="6"/>
        <v>18</v>
      </c>
      <c r="O252" s="14">
        <f t="shared" si="7"/>
        <v>30</v>
      </c>
      <c r="P252" s="14">
        <f>STOCK[[#This Row],[Precio Final]]-STOCK[[#This Row],[Costo total]]</f>
        <v>18</v>
      </c>
      <c r="Q252" s="12">
        <f>STOCK[[#This Row],[Ganancia Unitaria]]*STOCK[[#This Row],[Salidas]]</f>
        <v>0</v>
      </c>
      <c r="R252" s="12"/>
      <c r="S252" s="12"/>
      <c r="T252" s="14"/>
      <c r="U252" s="12"/>
      <c r="V252" s="12"/>
    </row>
    <row r="253" ht="30" spans="1:22">
      <c r="A253" s="15" t="s">
        <v>653</v>
      </c>
      <c r="B253" s="15" t="s">
        <v>149</v>
      </c>
      <c r="C253" s="16" t="s">
        <v>654</v>
      </c>
      <c r="D253" s="15" t="s">
        <v>42</v>
      </c>
      <c r="E253" s="17"/>
      <c r="F253" s="17">
        <v>20</v>
      </c>
      <c r="G253" s="15">
        <v>1</v>
      </c>
      <c r="H253" s="22">
        <f>SUMIFS(VENTAS[Cantidad],VENTAS[Código del producto Vendido],STOCK[[#This Row],[Code]])</f>
        <v>0</v>
      </c>
      <c r="I253" s="15">
        <f>STOCK[[#This Row],[Entradas]]-STOCK[[#This Row],[Salidas]]</f>
        <v>1</v>
      </c>
      <c r="J253" s="25">
        <f>STOCK[[#This Row],[Precio Final]]*10%</f>
        <v>2</v>
      </c>
      <c r="K253" s="17">
        <v>9</v>
      </c>
      <c r="L253" s="17">
        <v>0</v>
      </c>
      <c r="M253" s="28">
        <f>STOCK[[#This Row],[Costo Unitario (USD)]]+STOCK[[#This Row],[Costo Envío (USD)]]+STOCK[[#This Row],[Comisión 10%]]</f>
        <v>11</v>
      </c>
      <c r="N253" s="15">
        <f t="shared" si="6"/>
        <v>16.5</v>
      </c>
      <c r="O253" s="17">
        <f t="shared" si="7"/>
        <v>20</v>
      </c>
      <c r="P253" s="17">
        <f>STOCK[[#This Row],[Precio Final]]-STOCK[[#This Row],[Costo total]]</f>
        <v>9</v>
      </c>
      <c r="Q253" s="15">
        <f>STOCK[[#This Row],[Ganancia Unitaria]]*STOCK[[#This Row],[Salidas]]</f>
        <v>0</v>
      </c>
      <c r="R253" s="15"/>
      <c r="S253" s="15"/>
      <c r="T253" s="17"/>
      <c r="U253" s="15"/>
      <c r="V253" s="15"/>
    </row>
    <row r="254" ht="30" spans="1:22">
      <c r="A254" s="12" t="s">
        <v>655</v>
      </c>
      <c r="B254" s="12" t="s">
        <v>85</v>
      </c>
      <c r="C254" s="13" t="s">
        <v>656</v>
      </c>
      <c r="D254" s="12" t="s">
        <v>42</v>
      </c>
      <c r="E254" s="14"/>
      <c r="F254" s="14">
        <v>30</v>
      </c>
      <c r="G254" s="12">
        <v>1</v>
      </c>
      <c r="H254" s="21">
        <f>SUMIFS(VENTAS[Cantidad],VENTAS[Código del producto Vendido],STOCK[[#This Row],[Code]])</f>
        <v>0</v>
      </c>
      <c r="I254" s="12">
        <f>STOCK[[#This Row],[Entradas]]-STOCK[[#This Row],[Salidas]]</f>
        <v>1</v>
      </c>
      <c r="J254" s="24">
        <f>STOCK[[#This Row],[Precio Final]]*10%</f>
        <v>3</v>
      </c>
      <c r="K254" s="14">
        <v>9</v>
      </c>
      <c r="L254" s="14">
        <v>0</v>
      </c>
      <c r="M254" s="27">
        <f>STOCK[[#This Row],[Costo Unitario (USD)]]+STOCK[[#This Row],[Costo Envío (USD)]]+STOCK[[#This Row],[Comisión 10%]]</f>
        <v>12</v>
      </c>
      <c r="N254" s="12">
        <f t="shared" si="6"/>
        <v>18</v>
      </c>
      <c r="O254" s="14">
        <f t="shared" si="7"/>
        <v>30</v>
      </c>
      <c r="P254" s="14">
        <f>STOCK[[#This Row],[Precio Final]]-STOCK[[#This Row],[Costo total]]</f>
        <v>18</v>
      </c>
      <c r="Q254" s="12">
        <f>STOCK[[#This Row],[Ganancia Unitaria]]*STOCK[[#This Row],[Salidas]]</f>
        <v>0</v>
      </c>
      <c r="R254" s="12"/>
      <c r="S254" s="12"/>
      <c r="T254" s="14"/>
      <c r="U254" s="12"/>
      <c r="V254" s="12"/>
    </row>
    <row r="255" ht="30" spans="1:22">
      <c r="A255" s="15" t="s">
        <v>657</v>
      </c>
      <c r="B255" s="15" t="s">
        <v>85</v>
      </c>
      <c r="C255" s="16" t="s">
        <v>658</v>
      </c>
      <c r="D255" s="15" t="s">
        <v>42</v>
      </c>
      <c r="E255" s="17"/>
      <c r="F255" s="17">
        <v>30</v>
      </c>
      <c r="G255" s="15">
        <v>1</v>
      </c>
      <c r="H255" s="22">
        <f>SUMIFS(VENTAS[Cantidad],VENTAS[Código del producto Vendido],STOCK[[#This Row],[Code]])</f>
        <v>0</v>
      </c>
      <c r="I255" s="15">
        <f>STOCK[[#This Row],[Entradas]]-STOCK[[#This Row],[Salidas]]</f>
        <v>1</v>
      </c>
      <c r="J255" s="25">
        <f>STOCK[[#This Row],[Precio Final]]*10%</f>
        <v>3</v>
      </c>
      <c r="K255" s="17">
        <v>9</v>
      </c>
      <c r="L255" s="17">
        <v>0</v>
      </c>
      <c r="M255" s="28">
        <f>STOCK[[#This Row],[Costo Unitario (USD)]]+STOCK[[#This Row],[Costo Envío (USD)]]+STOCK[[#This Row],[Comisión 10%]]</f>
        <v>12</v>
      </c>
      <c r="N255" s="15">
        <f t="shared" si="6"/>
        <v>18</v>
      </c>
      <c r="O255" s="17">
        <f t="shared" si="7"/>
        <v>30</v>
      </c>
      <c r="P255" s="17">
        <f>STOCK[[#This Row],[Precio Final]]-STOCK[[#This Row],[Costo total]]</f>
        <v>18</v>
      </c>
      <c r="Q255" s="15">
        <f>STOCK[[#This Row],[Ganancia Unitaria]]*STOCK[[#This Row],[Salidas]]</f>
        <v>0</v>
      </c>
      <c r="R255" s="15"/>
      <c r="S255" s="15"/>
      <c r="T255" s="17"/>
      <c r="U255" s="15"/>
      <c r="V255" s="15"/>
    </row>
    <row r="256" ht="30" spans="1:22">
      <c r="A256" s="12" t="s">
        <v>659</v>
      </c>
      <c r="B256" s="12" t="s">
        <v>660</v>
      </c>
      <c r="C256" s="13" t="s">
        <v>661</v>
      </c>
      <c r="D256" s="12" t="s">
        <v>73</v>
      </c>
      <c r="E256" s="14"/>
      <c r="F256" s="14">
        <v>18</v>
      </c>
      <c r="G256" s="12">
        <v>1</v>
      </c>
      <c r="H256" s="21">
        <f>SUMIFS(VENTAS[Cantidad],VENTAS[Código del producto Vendido],STOCK[[#This Row],[Code]])</f>
        <v>0</v>
      </c>
      <c r="I256" s="12">
        <f>STOCK[[#This Row],[Entradas]]-STOCK[[#This Row],[Salidas]]</f>
        <v>1</v>
      </c>
      <c r="J256" s="24">
        <f>STOCK[[#This Row],[Precio Final]]*10%</f>
        <v>1.8</v>
      </c>
      <c r="K256" s="14">
        <v>9</v>
      </c>
      <c r="L256" s="14">
        <v>0</v>
      </c>
      <c r="M256" s="27">
        <f>STOCK[[#This Row],[Costo Unitario (USD)]]+STOCK[[#This Row],[Costo Envío (USD)]]+STOCK[[#This Row],[Comisión 10%]]</f>
        <v>10.8</v>
      </c>
      <c r="N256" s="12">
        <f t="shared" si="6"/>
        <v>16.2</v>
      </c>
      <c r="O256" s="14">
        <f t="shared" si="7"/>
        <v>18</v>
      </c>
      <c r="P256" s="14">
        <f>STOCK[[#This Row],[Precio Final]]-STOCK[[#This Row],[Costo total]]</f>
        <v>7.2</v>
      </c>
      <c r="Q256" s="12">
        <f>STOCK[[#This Row],[Ganancia Unitaria]]*STOCK[[#This Row],[Salidas]]</f>
        <v>0</v>
      </c>
      <c r="R256" s="12"/>
      <c r="S256" s="12"/>
      <c r="T256" s="14"/>
      <c r="U256" s="12"/>
      <c r="V256" s="12"/>
    </row>
    <row r="257" ht="30" spans="1:22">
      <c r="A257" s="15" t="s">
        <v>662</v>
      </c>
      <c r="B257" s="15" t="s">
        <v>136</v>
      </c>
      <c r="C257" s="16" t="s">
        <v>663</v>
      </c>
      <c r="D257" s="15" t="s">
        <v>113</v>
      </c>
      <c r="E257" s="17"/>
      <c r="F257" s="17">
        <v>30</v>
      </c>
      <c r="G257" s="15">
        <v>2</v>
      </c>
      <c r="H257" s="22">
        <f>SUMIFS(VENTAS[Cantidad],VENTAS[Código del producto Vendido],STOCK[[#This Row],[Code]])</f>
        <v>0</v>
      </c>
      <c r="I257" s="15">
        <f>STOCK[[#This Row],[Entradas]]-STOCK[[#This Row],[Salidas]]</f>
        <v>2</v>
      </c>
      <c r="J257" s="25">
        <f>STOCK[[#This Row],[Precio Final]]*10%</f>
        <v>3</v>
      </c>
      <c r="K257" s="17">
        <v>9</v>
      </c>
      <c r="L257" s="17">
        <v>0</v>
      </c>
      <c r="M257" s="28">
        <f>STOCK[[#This Row],[Costo Unitario (USD)]]+STOCK[[#This Row],[Costo Envío (USD)]]+STOCK[[#This Row],[Comisión 10%]]</f>
        <v>12</v>
      </c>
      <c r="N257" s="15">
        <f t="shared" si="6"/>
        <v>18</v>
      </c>
      <c r="O257" s="17">
        <f t="shared" si="7"/>
        <v>30</v>
      </c>
      <c r="P257" s="17">
        <f>STOCK[[#This Row],[Precio Final]]-STOCK[[#This Row],[Costo total]]</f>
        <v>18</v>
      </c>
      <c r="Q257" s="15">
        <f>STOCK[[#This Row],[Ganancia Unitaria]]*STOCK[[#This Row],[Salidas]]</f>
        <v>0</v>
      </c>
      <c r="R257" s="15"/>
      <c r="S257" s="15"/>
      <c r="T257" s="17"/>
      <c r="U257" s="15"/>
      <c r="V257" s="15"/>
    </row>
    <row r="258" ht="30" spans="1:22">
      <c r="A258" s="12" t="s">
        <v>664</v>
      </c>
      <c r="B258" s="12" t="s">
        <v>160</v>
      </c>
      <c r="C258" s="13" t="s">
        <v>665</v>
      </c>
      <c r="D258" s="12" t="s">
        <v>42</v>
      </c>
      <c r="E258" s="14"/>
      <c r="F258" s="14">
        <v>30</v>
      </c>
      <c r="G258" s="12">
        <v>1</v>
      </c>
      <c r="H258" s="21">
        <f>SUMIFS(VENTAS[Cantidad],VENTAS[Código del producto Vendido],STOCK[[#This Row],[Code]])</f>
        <v>0</v>
      </c>
      <c r="I258" s="12">
        <f>STOCK[[#This Row],[Entradas]]-STOCK[[#This Row],[Salidas]]</f>
        <v>1</v>
      </c>
      <c r="J258" s="24">
        <f>STOCK[[#This Row],[Precio Final]]*10%</f>
        <v>3</v>
      </c>
      <c r="K258" s="14">
        <v>9</v>
      </c>
      <c r="L258" s="14">
        <v>0</v>
      </c>
      <c r="M258" s="27">
        <f>STOCK[[#This Row],[Costo Unitario (USD)]]+STOCK[[#This Row],[Costo Envío (USD)]]+STOCK[[#This Row],[Comisión 10%]]</f>
        <v>12</v>
      </c>
      <c r="N258" s="12">
        <f t="shared" ref="N258:N321" si="8">M258*1.5</f>
        <v>18</v>
      </c>
      <c r="O258" s="14">
        <f t="shared" ref="O258:O321" si="9">F258</f>
        <v>30</v>
      </c>
      <c r="P258" s="14">
        <f>STOCK[[#This Row],[Precio Final]]-STOCK[[#This Row],[Costo total]]</f>
        <v>18</v>
      </c>
      <c r="Q258" s="12">
        <f>STOCK[[#This Row],[Ganancia Unitaria]]*STOCK[[#This Row],[Salidas]]</f>
        <v>0</v>
      </c>
      <c r="R258" s="12"/>
      <c r="S258" s="12"/>
      <c r="T258" s="14"/>
      <c r="U258" s="12"/>
      <c r="V258" s="12"/>
    </row>
    <row r="259" ht="30" spans="1:22">
      <c r="A259" s="15" t="s">
        <v>666</v>
      </c>
      <c r="B259" s="15" t="s">
        <v>160</v>
      </c>
      <c r="C259" s="16" t="s">
        <v>667</v>
      </c>
      <c r="D259" s="15" t="s">
        <v>46</v>
      </c>
      <c r="E259" s="17"/>
      <c r="F259" s="17">
        <v>30</v>
      </c>
      <c r="G259" s="15">
        <v>1</v>
      </c>
      <c r="H259" s="22">
        <f>SUMIFS(VENTAS[Cantidad],VENTAS[Código del producto Vendido],STOCK[[#This Row],[Code]])</f>
        <v>0</v>
      </c>
      <c r="I259" s="15">
        <f>STOCK[[#This Row],[Entradas]]-STOCK[[#This Row],[Salidas]]</f>
        <v>1</v>
      </c>
      <c r="J259" s="25">
        <f>STOCK[[#This Row],[Precio Final]]*10%</f>
        <v>3</v>
      </c>
      <c r="K259" s="17">
        <v>9</v>
      </c>
      <c r="L259" s="17"/>
      <c r="M259" s="28">
        <f>STOCK[[#This Row],[Costo Unitario (USD)]]+STOCK[[#This Row],[Costo Envío (USD)]]+STOCK[[#This Row],[Comisión 10%]]</f>
        <v>12</v>
      </c>
      <c r="N259" s="15">
        <f t="shared" si="8"/>
        <v>18</v>
      </c>
      <c r="O259" s="17">
        <f t="shared" si="9"/>
        <v>30</v>
      </c>
      <c r="P259" s="17">
        <f>STOCK[[#This Row],[Precio Final]]-STOCK[[#This Row],[Costo total]]</f>
        <v>18</v>
      </c>
      <c r="Q259" s="15">
        <f>STOCK[[#This Row],[Ganancia Unitaria]]*STOCK[[#This Row],[Salidas]]</f>
        <v>0</v>
      </c>
      <c r="R259" s="15"/>
      <c r="S259" s="15"/>
      <c r="T259" s="17"/>
      <c r="U259" s="15"/>
      <c r="V259" s="15"/>
    </row>
    <row r="260" ht="45" spans="1:22">
      <c r="A260" s="12" t="s">
        <v>668</v>
      </c>
      <c r="B260" s="12" t="s">
        <v>160</v>
      </c>
      <c r="C260" s="13" t="s">
        <v>669</v>
      </c>
      <c r="D260" s="12" t="s">
        <v>46</v>
      </c>
      <c r="E260" s="14"/>
      <c r="F260" s="14">
        <v>30</v>
      </c>
      <c r="G260" s="12">
        <v>1</v>
      </c>
      <c r="H260" s="21">
        <f>SUMIFS(VENTAS[Cantidad],VENTAS[Código del producto Vendido],STOCK[[#This Row],[Code]])</f>
        <v>0</v>
      </c>
      <c r="I260" s="12">
        <f>STOCK[[#This Row],[Entradas]]-STOCK[[#This Row],[Salidas]]</f>
        <v>1</v>
      </c>
      <c r="J260" s="24">
        <f>STOCK[[#This Row],[Precio Final]]*10%</f>
        <v>3</v>
      </c>
      <c r="K260" s="14">
        <v>9</v>
      </c>
      <c r="L260" s="14">
        <v>0</v>
      </c>
      <c r="M260" s="27">
        <f>STOCK[[#This Row],[Costo Unitario (USD)]]+STOCK[[#This Row],[Costo Envío (USD)]]+STOCK[[#This Row],[Comisión 10%]]</f>
        <v>12</v>
      </c>
      <c r="N260" s="12">
        <f t="shared" si="8"/>
        <v>18</v>
      </c>
      <c r="O260" s="14">
        <f t="shared" si="9"/>
        <v>30</v>
      </c>
      <c r="P260" s="14">
        <f>STOCK[[#This Row],[Precio Final]]-STOCK[[#This Row],[Costo total]]</f>
        <v>18</v>
      </c>
      <c r="Q260" s="12">
        <f>STOCK[[#This Row],[Ganancia Unitaria]]*STOCK[[#This Row],[Salidas]]</f>
        <v>0</v>
      </c>
      <c r="R260" s="12"/>
      <c r="S260" s="12"/>
      <c r="T260" s="14"/>
      <c r="U260" s="12"/>
      <c r="V260" s="12"/>
    </row>
    <row r="261" ht="45" spans="1:22">
      <c r="A261" s="15" t="s">
        <v>670</v>
      </c>
      <c r="B261" s="15" t="s">
        <v>494</v>
      </c>
      <c r="C261" s="16" t="s">
        <v>671</v>
      </c>
      <c r="D261" s="15" t="s">
        <v>34</v>
      </c>
      <c r="E261" s="17"/>
      <c r="F261" s="17">
        <v>20</v>
      </c>
      <c r="G261" s="15">
        <v>3</v>
      </c>
      <c r="H261" s="22">
        <f>SUMIFS(VENTAS[Cantidad],VENTAS[Código del producto Vendido],STOCK[[#This Row],[Code]])</f>
        <v>0</v>
      </c>
      <c r="I261" s="15">
        <f>STOCK[[#This Row],[Entradas]]-STOCK[[#This Row],[Salidas]]</f>
        <v>3</v>
      </c>
      <c r="J261" s="25">
        <f>STOCK[[#This Row],[Precio Final]]*10%</f>
        <v>2</v>
      </c>
      <c r="K261" s="17">
        <v>9</v>
      </c>
      <c r="L261" s="17">
        <v>0</v>
      </c>
      <c r="M261" s="28">
        <f>STOCK[[#This Row],[Costo Unitario (USD)]]+STOCK[[#This Row],[Costo Envío (USD)]]+STOCK[[#This Row],[Comisión 10%]]</f>
        <v>11</v>
      </c>
      <c r="N261" s="15">
        <f t="shared" si="8"/>
        <v>16.5</v>
      </c>
      <c r="O261" s="17">
        <f t="shared" si="9"/>
        <v>20</v>
      </c>
      <c r="P261" s="17">
        <f>STOCK[[#This Row],[Precio Final]]-STOCK[[#This Row],[Costo total]]</f>
        <v>9</v>
      </c>
      <c r="Q261" s="15">
        <f>STOCK[[#This Row],[Ganancia Unitaria]]*STOCK[[#This Row],[Salidas]]</f>
        <v>0</v>
      </c>
      <c r="R261" s="15"/>
      <c r="S261" s="15"/>
      <c r="T261" s="17"/>
      <c r="U261" s="15"/>
      <c r="V261" s="15"/>
    </row>
    <row r="262" ht="30" spans="1:22">
      <c r="A262" s="12" t="s">
        <v>672</v>
      </c>
      <c r="B262" s="12" t="s">
        <v>321</v>
      </c>
      <c r="C262" s="13" t="s">
        <v>673</v>
      </c>
      <c r="D262" s="12" t="s">
        <v>674</v>
      </c>
      <c r="E262" s="14"/>
      <c r="F262" s="14">
        <v>30</v>
      </c>
      <c r="G262" s="12">
        <v>1</v>
      </c>
      <c r="H262" s="21">
        <f>SUMIFS(VENTAS[Cantidad],VENTAS[Código del producto Vendido],STOCK[[#This Row],[Code]])</f>
        <v>0</v>
      </c>
      <c r="I262" s="12">
        <f>STOCK[[#This Row],[Entradas]]-STOCK[[#This Row],[Salidas]]</f>
        <v>1</v>
      </c>
      <c r="J262" s="24">
        <f>STOCK[[#This Row],[Precio Final]]*10%</f>
        <v>3</v>
      </c>
      <c r="K262" s="14">
        <v>9</v>
      </c>
      <c r="L262" s="14">
        <v>0</v>
      </c>
      <c r="M262" s="27">
        <f>STOCK[[#This Row],[Costo Unitario (USD)]]+STOCK[[#This Row],[Costo Envío (USD)]]+STOCK[[#This Row],[Comisión 10%]]</f>
        <v>12</v>
      </c>
      <c r="N262" s="12">
        <f t="shared" si="8"/>
        <v>18</v>
      </c>
      <c r="O262" s="14">
        <f t="shared" si="9"/>
        <v>30</v>
      </c>
      <c r="P262" s="14">
        <f>STOCK[[#This Row],[Precio Final]]-STOCK[[#This Row],[Costo total]]</f>
        <v>18</v>
      </c>
      <c r="Q262" s="12">
        <f>STOCK[[#This Row],[Ganancia Unitaria]]*STOCK[[#This Row],[Salidas]]</f>
        <v>0</v>
      </c>
      <c r="R262" s="12"/>
      <c r="S262" s="12"/>
      <c r="T262" s="14"/>
      <c r="U262" s="12"/>
      <c r="V262" s="12"/>
    </row>
    <row r="263" ht="30" spans="1:22">
      <c r="A263" s="15" t="s">
        <v>675</v>
      </c>
      <c r="B263" s="15" t="s">
        <v>85</v>
      </c>
      <c r="C263" s="16" t="s">
        <v>676</v>
      </c>
      <c r="D263" s="15" t="s">
        <v>677</v>
      </c>
      <c r="E263" s="17"/>
      <c r="F263" s="17">
        <v>30</v>
      </c>
      <c r="G263" s="15">
        <v>1</v>
      </c>
      <c r="H263" s="22">
        <f>SUMIFS(VENTAS[Cantidad],VENTAS[Código del producto Vendido],STOCK[[#This Row],[Code]])</f>
        <v>0</v>
      </c>
      <c r="I263" s="15">
        <f>STOCK[[#This Row],[Entradas]]-STOCK[[#This Row],[Salidas]]</f>
        <v>1</v>
      </c>
      <c r="J263" s="25">
        <f>STOCK[[#This Row],[Precio Final]]*10%</f>
        <v>3</v>
      </c>
      <c r="K263" s="17">
        <v>9</v>
      </c>
      <c r="L263" s="17">
        <v>0</v>
      </c>
      <c r="M263" s="28">
        <f>STOCK[[#This Row],[Costo Unitario (USD)]]+STOCK[[#This Row],[Costo Envío (USD)]]+STOCK[[#This Row],[Comisión 10%]]</f>
        <v>12</v>
      </c>
      <c r="N263" s="15">
        <f t="shared" si="8"/>
        <v>18</v>
      </c>
      <c r="O263" s="17">
        <f t="shared" si="9"/>
        <v>30</v>
      </c>
      <c r="P263" s="17">
        <f>STOCK[[#This Row],[Precio Final]]-STOCK[[#This Row],[Costo total]]</f>
        <v>18</v>
      </c>
      <c r="Q263" s="15">
        <f>STOCK[[#This Row],[Ganancia Unitaria]]*STOCK[[#This Row],[Salidas]]</f>
        <v>0</v>
      </c>
      <c r="R263" s="15"/>
      <c r="S263" s="15"/>
      <c r="T263" s="17"/>
      <c r="U263" s="15"/>
      <c r="V263" s="15"/>
    </row>
    <row r="264" ht="30" spans="1:22">
      <c r="A264" s="12" t="s">
        <v>678</v>
      </c>
      <c r="B264" s="12" t="s">
        <v>494</v>
      </c>
      <c r="C264" s="13" t="s">
        <v>679</v>
      </c>
      <c r="D264" s="12" t="s">
        <v>680</v>
      </c>
      <c r="E264" s="14"/>
      <c r="F264" s="14">
        <v>35</v>
      </c>
      <c r="G264" s="12">
        <v>2</v>
      </c>
      <c r="H264" s="21">
        <f>SUMIFS(VENTAS[Cantidad],VENTAS[Código del producto Vendido],STOCK[[#This Row],[Code]])</f>
        <v>0</v>
      </c>
      <c r="I264" s="12">
        <f>STOCK[[#This Row],[Entradas]]-STOCK[[#This Row],[Salidas]]</f>
        <v>2</v>
      </c>
      <c r="J264" s="24">
        <f>STOCK[[#This Row],[Precio Final]]*10%</f>
        <v>3.5</v>
      </c>
      <c r="K264" s="14">
        <v>9</v>
      </c>
      <c r="L264" s="14">
        <v>0</v>
      </c>
      <c r="M264" s="27">
        <f>STOCK[[#This Row],[Costo Unitario (USD)]]+STOCK[[#This Row],[Costo Envío (USD)]]+STOCK[[#This Row],[Comisión 10%]]</f>
        <v>12.5</v>
      </c>
      <c r="N264" s="12">
        <f t="shared" si="8"/>
        <v>18.75</v>
      </c>
      <c r="O264" s="14">
        <f t="shared" si="9"/>
        <v>35</v>
      </c>
      <c r="P264" s="14">
        <f>STOCK[[#This Row],[Precio Final]]-STOCK[[#This Row],[Costo total]]</f>
        <v>22.5</v>
      </c>
      <c r="Q264" s="12">
        <f>STOCK[[#This Row],[Ganancia Unitaria]]*STOCK[[#This Row],[Salidas]]</f>
        <v>0</v>
      </c>
      <c r="R264" s="12"/>
      <c r="S264" s="12"/>
      <c r="T264" s="14"/>
      <c r="U264" s="12"/>
      <c r="V264" s="12"/>
    </row>
    <row r="265" ht="30" spans="1:22">
      <c r="A265" s="15" t="s">
        <v>681</v>
      </c>
      <c r="B265" s="15" t="s">
        <v>85</v>
      </c>
      <c r="C265" s="16" t="s">
        <v>682</v>
      </c>
      <c r="D265" s="15" t="s">
        <v>677</v>
      </c>
      <c r="E265" s="17"/>
      <c r="F265" s="17">
        <v>35</v>
      </c>
      <c r="G265" s="15">
        <v>1</v>
      </c>
      <c r="H265" s="22">
        <f>SUMIFS(VENTAS[Cantidad],VENTAS[Código del producto Vendido],STOCK[[#This Row],[Code]])</f>
        <v>0</v>
      </c>
      <c r="I265" s="15">
        <f>STOCK[[#This Row],[Entradas]]-STOCK[[#This Row],[Salidas]]</f>
        <v>1</v>
      </c>
      <c r="J265" s="25">
        <f>STOCK[[#This Row],[Precio Final]]*10%</f>
        <v>3.5</v>
      </c>
      <c r="K265" s="17">
        <v>9</v>
      </c>
      <c r="L265" s="17">
        <v>0</v>
      </c>
      <c r="M265" s="28">
        <f>STOCK[[#This Row],[Costo Unitario (USD)]]+STOCK[[#This Row],[Costo Envío (USD)]]+STOCK[[#This Row],[Comisión 10%]]</f>
        <v>12.5</v>
      </c>
      <c r="N265" s="15">
        <f t="shared" si="8"/>
        <v>18.75</v>
      </c>
      <c r="O265" s="17">
        <f t="shared" si="9"/>
        <v>35</v>
      </c>
      <c r="P265" s="17">
        <f>STOCK[[#This Row],[Precio Final]]-STOCK[[#This Row],[Costo total]]</f>
        <v>22.5</v>
      </c>
      <c r="Q265" s="15">
        <f>STOCK[[#This Row],[Ganancia Unitaria]]*STOCK[[#This Row],[Salidas]]</f>
        <v>0</v>
      </c>
      <c r="R265" s="15"/>
      <c r="S265" s="15"/>
      <c r="T265" s="17"/>
      <c r="U265" s="15"/>
      <c r="V265" s="15"/>
    </row>
    <row r="266" ht="30" spans="1:22">
      <c r="A266" s="12" t="s">
        <v>683</v>
      </c>
      <c r="B266" s="12" t="s">
        <v>607</v>
      </c>
      <c r="C266" s="13" t="s">
        <v>684</v>
      </c>
      <c r="D266" s="12" t="s">
        <v>609</v>
      </c>
      <c r="E266" s="14"/>
      <c r="F266" s="14">
        <v>35</v>
      </c>
      <c r="G266" s="12">
        <v>1</v>
      </c>
      <c r="H266" s="21">
        <f>SUMIFS(VENTAS[Cantidad],VENTAS[Código del producto Vendido],STOCK[[#This Row],[Code]])</f>
        <v>0</v>
      </c>
      <c r="I266" s="12">
        <f>STOCK[[#This Row],[Entradas]]-STOCK[[#This Row],[Salidas]]</f>
        <v>1</v>
      </c>
      <c r="J266" s="24">
        <f>STOCK[[#This Row],[Precio Final]]*10%</f>
        <v>3.5</v>
      </c>
      <c r="K266" s="14">
        <v>9</v>
      </c>
      <c r="L266" s="14">
        <v>0</v>
      </c>
      <c r="M266" s="27">
        <f>STOCK[[#This Row],[Costo Unitario (USD)]]+STOCK[[#This Row],[Costo Envío (USD)]]+STOCK[[#This Row],[Comisión 10%]]</f>
        <v>12.5</v>
      </c>
      <c r="N266" s="12">
        <f t="shared" si="8"/>
        <v>18.75</v>
      </c>
      <c r="O266" s="14">
        <f t="shared" si="9"/>
        <v>35</v>
      </c>
      <c r="P266" s="14">
        <f>STOCK[[#This Row],[Precio Final]]-STOCK[[#This Row],[Costo total]]</f>
        <v>22.5</v>
      </c>
      <c r="Q266" s="12">
        <f>STOCK[[#This Row],[Ganancia Unitaria]]*STOCK[[#This Row],[Salidas]]</f>
        <v>0</v>
      </c>
      <c r="R266" s="12"/>
      <c r="S266" s="12"/>
      <c r="T266" s="14"/>
      <c r="U266" s="12"/>
      <c r="V266" s="12"/>
    </row>
    <row r="267" ht="15" spans="1:22">
      <c r="A267" s="15" t="s">
        <v>685</v>
      </c>
      <c r="B267" s="15" t="s">
        <v>494</v>
      </c>
      <c r="C267" s="16" t="s">
        <v>686</v>
      </c>
      <c r="D267" s="15" t="s">
        <v>687</v>
      </c>
      <c r="E267" s="17"/>
      <c r="F267" s="17">
        <v>30</v>
      </c>
      <c r="G267" s="15">
        <v>1</v>
      </c>
      <c r="H267" s="22">
        <f>SUMIFS(VENTAS[Cantidad],VENTAS[Código del producto Vendido],STOCK[[#This Row],[Code]])</f>
        <v>0</v>
      </c>
      <c r="I267" s="15">
        <f>STOCK[[#This Row],[Entradas]]-STOCK[[#This Row],[Salidas]]</f>
        <v>1</v>
      </c>
      <c r="J267" s="25">
        <f>STOCK[[#This Row],[Precio Final]]*10%</f>
        <v>3</v>
      </c>
      <c r="K267" s="17">
        <v>9</v>
      </c>
      <c r="L267" s="17">
        <v>0</v>
      </c>
      <c r="M267" s="28">
        <f>STOCK[[#This Row],[Costo Unitario (USD)]]+STOCK[[#This Row],[Costo Envío (USD)]]+STOCK[[#This Row],[Comisión 10%]]</f>
        <v>12</v>
      </c>
      <c r="N267" s="15">
        <f t="shared" si="8"/>
        <v>18</v>
      </c>
      <c r="O267" s="17">
        <f t="shared" si="9"/>
        <v>30</v>
      </c>
      <c r="P267" s="17">
        <f>STOCK[[#This Row],[Precio Final]]-STOCK[[#This Row],[Costo total]]</f>
        <v>18</v>
      </c>
      <c r="Q267" s="15">
        <f>STOCK[[#This Row],[Ganancia Unitaria]]*STOCK[[#This Row],[Salidas]]</f>
        <v>0</v>
      </c>
      <c r="R267" s="15"/>
      <c r="S267" s="15"/>
      <c r="T267" s="17"/>
      <c r="U267" s="15"/>
      <c r="V267" s="15"/>
    </row>
    <row r="268" ht="30" spans="1:22">
      <c r="A268" s="12" t="s">
        <v>688</v>
      </c>
      <c r="B268" s="12" t="s">
        <v>85</v>
      </c>
      <c r="C268" s="13" t="s">
        <v>689</v>
      </c>
      <c r="D268" s="12" t="s">
        <v>690</v>
      </c>
      <c r="E268" s="14"/>
      <c r="F268" s="14">
        <v>30</v>
      </c>
      <c r="G268" s="12">
        <v>1</v>
      </c>
      <c r="H268" s="21">
        <f>SUMIFS(VENTAS[Cantidad],VENTAS[Código del producto Vendido],STOCK[[#This Row],[Code]])</f>
        <v>0</v>
      </c>
      <c r="I268" s="12">
        <f>STOCK[[#This Row],[Entradas]]-STOCK[[#This Row],[Salidas]]</f>
        <v>1</v>
      </c>
      <c r="J268" s="24">
        <f>STOCK[[#This Row],[Precio Final]]*10%</f>
        <v>3</v>
      </c>
      <c r="K268" s="14">
        <v>9</v>
      </c>
      <c r="L268" s="14">
        <v>0</v>
      </c>
      <c r="M268" s="27">
        <f>STOCK[[#This Row],[Costo Unitario (USD)]]+STOCK[[#This Row],[Costo Envío (USD)]]+STOCK[[#This Row],[Comisión 10%]]</f>
        <v>12</v>
      </c>
      <c r="N268" s="12">
        <f t="shared" si="8"/>
        <v>18</v>
      </c>
      <c r="O268" s="14">
        <f t="shared" si="9"/>
        <v>30</v>
      </c>
      <c r="P268" s="14">
        <f>STOCK[[#This Row],[Precio Final]]-STOCK[[#This Row],[Costo total]]</f>
        <v>18</v>
      </c>
      <c r="Q268" s="12">
        <f>STOCK[[#This Row],[Ganancia Unitaria]]*STOCK[[#This Row],[Salidas]]</f>
        <v>0</v>
      </c>
      <c r="R268" s="12"/>
      <c r="S268" s="12"/>
      <c r="T268" s="14"/>
      <c r="U268" s="12"/>
      <c r="V268" s="12"/>
    </row>
    <row r="269" ht="45" spans="1:22">
      <c r="A269" s="15" t="s">
        <v>691</v>
      </c>
      <c r="B269" s="15" t="s">
        <v>494</v>
      </c>
      <c r="C269" s="16" t="s">
        <v>692</v>
      </c>
      <c r="D269" s="15" t="s">
        <v>34</v>
      </c>
      <c r="E269" s="17"/>
      <c r="F269" s="17">
        <v>20</v>
      </c>
      <c r="G269" s="15">
        <v>1</v>
      </c>
      <c r="H269" s="22">
        <f>SUMIFS(VENTAS[Cantidad],VENTAS[Código del producto Vendido],STOCK[[#This Row],[Code]])</f>
        <v>0</v>
      </c>
      <c r="I269" s="15">
        <f>STOCK[[#This Row],[Entradas]]-STOCK[[#This Row],[Salidas]]</f>
        <v>1</v>
      </c>
      <c r="J269" s="25">
        <f>STOCK[[#This Row],[Precio Final]]*10%</f>
        <v>2</v>
      </c>
      <c r="K269" s="17">
        <v>9</v>
      </c>
      <c r="L269" s="17">
        <v>0</v>
      </c>
      <c r="M269" s="28">
        <f>STOCK[[#This Row],[Costo Unitario (USD)]]+STOCK[[#This Row],[Costo Envío (USD)]]+STOCK[[#This Row],[Comisión 10%]]</f>
        <v>11</v>
      </c>
      <c r="N269" s="15">
        <f t="shared" si="8"/>
        <v>16.5</v>
      </c>
      <c r="O269" s="17">
        <f t="shared" si="9"/>
        <v>20</v>
      </c>
      <c r="P269" s="17">
        <f>STOCK[[#This Row],[Precio Final]]-STOCK[[#This Row],[Costo total]]</f>
        <v>9</v>
      </c>
      <c r="Q269" s="15">
        <f>STOCK[[#This Row],[Ganancia Unitaria]]*STOCK[[#This Row],[Salidas]]</f>
        <v>0</v>
      </c>
      <c r="R269" s="15"/>
      <c r="S269" s="15"/>
      <c r="T269" s="17"/>
      <c r="U269" s="15"/>
      <c r="V269" s="15">
        <v>18</v>
      </c>
    </row>
    <row r="270" ht="30" spans="1:22">
      <c r="A270" s="12" t="s">
        <v>693</v>
      </c>
      <c r="B270" s="12" t="s">
        <v>607</v>
      </c>
      <c r="C270" s="13" t="s">
        <v>694</v>
      </c>
      <c r="D270" s="12" t="s">
        <v>224</v>
      </c>
      <c r="E270" s="14"/>
      <c r="F270" s="14">
        <v>15</v>
      </c>
      <c r="G270" s="12">
        <v>2</v>
      </c>
      <c r="H270" s="21">
        <f>SUMIFS(VENTAS[Cantidad],VENTAS[Código del producto Vendido],STOCK[[#This Row],[Code]])</f>
        <v>0</v>
      </c>
      <c r="I270" s="12">
        <f>STOCK[[#This Row],[Entradas]]-STOCK[[#This Row],[Salidas]]</f>
        <v>2</v>
      </c>
      <c r="J270" s="24">
        <f>STOCK[[#This Row],[Precio Final]]*10%</f>
        <v>1.5</v>
      </c>
      <c r="K270" s="14">
        <v>9</v>
      </c>
      <c r="L270" s="14">
        <v>0</v>
      </c>
      <c r="M270" s="27">
        <f>STOCK[[#This Row],[Costo Unitario (USD)]]+STOCK[[#This Row],[Costo Envío (USD)]]+STOCK[[#This Row],[Comisión 10%]]</f>
        <v>10.5</v>
      </c>
      <c r="N270" s="12">
        <f t="shared" si="8"/>
        <v>15.75</v>
      </c>
      <c r="O270" s="14">
        <f t="shared" si="9"/>
        <v>15</v>
      </c>
      <c r="P270" s="14">
        <f>STOCK[[#This Row],[Precio Final]]-STOCK[[#This Row],[Costo total]]</f>
        <v>4.5</v>
      </c>
      <c r="Q270" s="12">
        <f>STOCK[[#This Row],[Ganancia Unitaria]]*STOCK[[#This Row],[Salidas]]</f>
        <v>0</v>
      </c>
      <c r="R270" s="12"/>
      <c r="S270" s="12"/>
      <c r="T270" s="14"/>
      <c r="U270" s="12"/>
      <c r="V270" s="12"/>
    </row>
    <row r="271" ht="30" spans="1:22">
      <c r="A271" s="15" t="s">
        <v>695</v>
      </c>
      <c r="B271" s="15" t="s">
        <v>494</v>
      </c>
      <c r="C271" s="16" t="s">
        <v>696</v>
      </c>
      <c r="D271" s="15" t="s">
        <v>34</v>
      </c>
      <c r="E271" s="17"/>
      <c r="F271" s="17">
        <v>25</v>
      </c>
      <c r="G271" s="15">
        <v>9</v>
      </c>
      <c r="H271" s="22">
        <f>SUMIFS(VENTAS[Cantidad],VENTAS[Código del producto Vendido],STOCK[[#This Row],[Code]])</f>
        <v>0</v>
      </c>
      <c r="I271" s="15">
        <v>8</v>
      </c>
      <c r="J271" s="25">
        <f>STOCK[[#This Row],[Precio Final]]*10%</f>
        <v>2.5</v>
      </c>
      <c r="K271" s="17">
        <v>9</v>
      </c>
      <c r="L271" s="17">
        <v>0</v>
      </c>
      <c r="M271" s="28">
        <f>STOCK[[#This Row],[Costo Unitario (USD)]]+STOCK[[#This Row],[Costo Envío (USD)]]+STOCK[[#This Row],[Comisión 10%]]</f>
        <v>11.5</v>
      </c>
      <c r="N271" s="15">
        <f t="shared" si="8"/>
        <v>17.25</v>
      </c>
      <c r="O271" s="17">
        <f t="shared" si="9"/>
        <v>25</v>
      </c>
      <c r="P271" s="17">
        <f>STOCK[[#This Row],[Precio Final]]-STOCK[[#This Row],[Costo total]]</f>
        <v>13.5</v>
      </c>
      <c r="Q271" s="15">
        <f>STOCK[[#This Row],[Ganancia Unitaria]]*STOCK[[#This Row],[Salidas]]</f>
        <v>0</v>
      </c>
      <c r="R271" s="15"/>
      <c r="S271" s="15"/>
      <c r="T271" s="17"/>
      <c r="U271" s="15"/>
      <c r="V271" s="15">
        <v>20</v>
      </c>
    </row>
    <row r="272" ht="30" spans="1:22">
      <c r="A272" s="12" t="s">
        <v>697</v>
      </c>
      <c r="B272" s="12" t="s">
        <v>149</v>
      </c>
      <c r="C272" s="13" t="s">
        <v>698</v>
      </c>
      <c r="D272" s="12" t="s">
        <v>42</v>
      </c>
      <c r="E272" s="14"/>
      <c r="F272" s="14">
        <v>15</v>
      </c>
      <c r="G272" s="12">
        <v>3</v>
      </c>
      <c r="H272" s="21">
        <f>SUMIFS(VENTAS[Cantidad],VENTAS[Código del producto Vendido],STOCK[[#This Row],[Code]])</f>
        <v>0</v>
      </c>
      <c r="I272" s="12">
        <f>STOCK[[#This Row],[Entradas]]-STOCK[[#This Row],[Salidas]]</f>
        <v>3</v>
      </c>
      <c r="J272" s="24">
        <f>STOCK[[#This Row],[Precio Final]]*10%</f>
        <v>1.5</v>
      </c>
      <c r="K272" s="14">
        <v>9</v>
      </c>
      <c r="L272" s="14">
        <v>0</v>
      </c>
      <c r="M272" s="27">
        <f>STOCK[[#This Row],[Costo Unitario (USD)]]+STOCK[[#This Row],[Costo Envío (USD)]]+STOCK[[#This Row],[Comisión 10%]]</f>
        <v>10.5</v>
      </c>
      <c r="N272" s="12">
        <f t="shared" si="8"/>
        <v>15.75</v>
      </c>
      <c r="O272" s="14">
        <f t="shared" si="9"/>
        <v>15</v>
      </c>
      <c r="P272" s="14">
        <f>STOCK[[#This Row],[Precio Final]]-STOCK[[#This Row],[Costo total]]</f>
        <v>4.5</v>
      </c>
      <c r="Q272" s="12">
        <f>STOCK[[#This Row],[Ganancia Unitaria]]*STOCK[[#This Row],[Salidas]]</f>
        <v>0</v>
      </c>
      <c r="R272" s="12"/>
      <c r="S272" s="12"/>
      <c r="T272" s="14"/>
      <c r="U272" s="12"/>
      <c r="V272" s="12"/>
    </row>
    <row r="273" ht="30" spans="1:22">
      <c r="A273" s="15" t="s">
        <v>699</v>
      </c>
      <c r="B273" s="15" t="s">
        <v>494</v>
      </c>
      <c r="C273" s="16" t="s">
        <v>597</v>
      </c>
      <c r="D273" s="15" t="s">
        <v>34</v>
      </c>
      <c r="E273" s="17"/>
      <c r="F273" s="17">
        <v>18</v>
      </c>
      <c r="G273" s="15">
        <v>1</v>
      </c>
      <c r="H273" s="22">
        <f>SUMIFS(VENTAS[Cantidad],VENTAS[Código del producto Vendido],STOCK[[#This Row],[Code]])</f>
        <v>0</v>
      </c>
      <c r="I273" s="15">
        <f>STOCK[[#This Row],[Entradas]]-STOCK[[#This Row],[Salidas]]</f>
        <v>1</v>
      </c>
      <c r="J273" s="25">
        <f>STOCK[[#This Row],[Precio Final]]*10%</f>
        <v>1.8</v>
      </c>
      <c r="K273" s="17">
        <v>9</v>
      </c>
      <c r="L273" s="17">
        <v>0</v>
      </c>
      <c r="M273" s="28">
        <f>STOCK[[#This Row],[Costo Unitario (USD)]]+STOCK[[#This Row],[Costo Envío (USD)]]+STOCK[[#This Row],[Comisión 10%]]</f>
        <v>10.8</v>
      </c>
      <c r="N273" s="15">
        <f t="shared" si="8"/>
        <v>16.2</v>
      </c>
      <c r="O273" s="17">
        <f t="shared" si="9"/>
        <v>18</v>
      </c>
      <c r="P273" s="17">
        <f>STOCK[[#This Row],[Precio Final]]-STOCK[[#This Row],[Costo total]]</f>
        <v>7.2</v>
      </c>
      <c r="Q273" s="15">
        <f>STOCK[[#This Row],[Ganancia Unitaria]]*STOCK[[#This Row],[Salidas]]</f>
        <v>0</v>
      </c>
      <c r="R273" s="15"/>
      <c r="S273" s="15"/>
      <c r="T273" s="17"/>
      <c r="U273" s="15"/>
      <c r="V273" s="15">
        <v>15</v>
      </c>
    </row>
    <row r="274" ht="45" spans="1:22">
      <c r="A274" s="12" t="s">
        <v>700</v>
      </c>
      <c r="B274" s="12" t="s">
        <v>494</v>
      </c>
      <c r="C274" s="13" t="s">
        <v>701</v>
      </c>
      <c r="D274" s="12" t="s">
        <v>73</v>
      </c>
      <c r="E274" s="14"/>
      <c r="F274" s="14">
        <v>25</v>
      </c>
      <c r="G274" s="12">
        <v>2</v>
      </c>
      <c r="H274" s="21">
        <f>SUMIFS(VENTAS[Cantidad],VENTAS[Código del producto Vendido],STOCK[[#This Row],[Code]])</f>
        <v>0</v>
      </c>
      <c r="I274" s="12">
        <f>STOCK[[#This Row],[Entradas]]-STOCK[[#This Row],[Salidas]]</f>
        <v>2</v>
      </c>
      <c r="J274" s="24">
        <f>STOCK[[#This Row],[Precio Final]]*10%</f>
        <v>2.5</v>
      </c>
      <c r="K274" s="14">
        <v>9</v>
      </c>
      <c r="L274" s="14">
        <v>0</v>
      </c>
      <c r="M274" s="27">
        <f>STOCK[[#This Row],[Costo Unitario (USD)]]+STOCK[[#This Row],[Costo Envío (USD)]]+STOCK[[#This Row],[Comisión 10%]]</f>
        <v>11.5</v>
      </c>
      <c r="N274" s="12">
        <f t="shared" si="8"/>
        <v>17.25</v>
      </c>
      <c r="O274" s="14">
        <f t="shared" si="9"/>
        <v>25</v>
      </c>
      <c r="P274" s="14">
        <f>STOCK[[#This Row],[Precio Final]]-STOCK[[#This Row],[Costo total]]</f>
        <v>13.5</v>
      </c>
      <c r="Q274" s="12">
        <f>STOCK[[#This Row],[Ganancia Unitaria]]*STOCK[[#This Row],[Salidas]]</f>
        <v>0</v>
      </c>
      <c r="R274" s="12"/>
      <c r="S274" s="12"/>
      <c r="T274" s="14"/>
      <c r="U274" s="12"/>
      <c r="V274" s="12"/>
    </row>
    <row r="275" ht="30" spans="1:22">
      <c r="A275" s="15" t="s">
        <v>702</v>
      </c>
      <c r="B275" s="15" t="s">
        <v>607</v>
      </c>
      <c r="C275" s="16" t="s">
        <v>703</v>
      </c>
      <c r="D275" s="15" t="s">
        <v>583</v>
      </c>
      <c r="E275" s="17"/>
      <c r="F275" s="17">
        <v>18</v>
      </c>
      <c r="G275" s="15">
        <v>1</v>
      </c>
      <c r="H275" s="22">
        <f>SUMIFS(VENTAS[Cantidad],VENTAS[Código del producto Vendido],STOCK[[#This Row],[Code]])</f>
        <v>0</v>
      </c>
      <c r="I275" s="15">
        <f>STOCK[[#This Row],[Entradas]]-STOCK[[#This Row],[Salidas]]</f>
        <v>1</v>
      </c>
      <c r="J275" s="25">
        <f>STOCK[[#This Row],[Precio Final]]*10%</f>
        <v>1.8</v>
      </c>
      <c r="K275" s="17">
        <v>9</v>
      </c>
      <c r="L275" s="17">
        <v>0</v>
      </c>
      <c r="M275" s="28">
        <f>STOCK[[#This Row],[Costo Unitario (USD)]]+STOCK[[#This Row],[Costo Envío (USD)]]+STOCK[[#This Row],[Comisión 10%]]</f>
        <v>10.8</v>
      </c>
      <c r="N275" s="15">
        <f t="shared" si="8"/>
        <v>16.2</v>
      </c>
      <c r="O275" s="17">
        <f t="shared" si="9"/>
        <v>18</v>
      </c>
      <c r="P275" s="17">
        <f>STOCK[[#This Row],[Precio Final]]-STOCK[[#This Row],[Costo total]]</f>
        <v>7.2</v>
      </c>
      <c r="Q275" s="15">
        <f>STOCK[[#This Row],[Ganancia Unitaria]]*STOCK[[#This Row],[Salidas]]</f>
        <v>0</v>
      </c>
      <c r="R275" s="15"/>
      <c r="S275" s="15"/>
      <c r="T275" s="17"/>
      <c r="U275" s="15"/>
      <c r="V275" s="15"/>
    </row>
    <row r="276" ht="30" spans="1:22">
      <c r="A276" s="12" t="s">
        <v>704</v>
      </c>
      <c r="B276" s="12" t="s">
        <v>506</v>
      </c>
      <c r="C276" s="13" t="s">
        <v>705</v>
      </c>
      <c r="D276" s="12" t="s">
        <v>113</v>
      </c>
      <c r="E276" s="14"/>
      <c r="F276" s="14">
        <v>25</v>
      </c>
      <c r="G276" s="12">
        <v>1</v>
      </c>
      <c r="H276" s="21">
        <f>SUMIFS(VENTAS[Cantidad],VENTAS[Código del producto Vendido],STOCK[[#This Row],[Code]])</f>
        <v>0</v>
      </c>
      <c r="I276" s="12">
        <f>STOCK[[#This Row],[Entradas]]-STOCK[[#This Row],[Salidas]]</f>
        <v>1</v>
      </c>
      <c r="J276" s="24">
        <f>STOCK[[#This Row],[Precio Final]]*10%</f>
        <v>2.5</v>
      </c>
      <c r="K276" s="14">
        <v>9</v>
      </c>
      <c r="L276" s="14">
        <v>0</v>
      </c>
      <c r="M276" s="27">
        <f>STOCK[[#This Row],[Costo Unitario (USD)]]+STOCK[[#This Row],[Costo Envío (USD)]]+STOCK[[#This Row],[Comisión 10%]]</f>
        <v>11.5</v>
      </c>
      <c r="N276" s="12">
        <f t="shared" si="8"/>
        <v>17.25</v>
      </c>
      <c r="O276" s="14">
        <f t="shared" si="9"/>
        <v>25</v>
      </c>
      <c r="P276" s="14">
        <f>STOCK[[#This Row],[Precio Final]]-STOCK[[#This Row],[Costo total]]</f>
        <v>13.5</v>
      </c>
      <c r="Q276" s="12">
        <f>STOCK[[#This Row],[Ganancia Unitaria]]*STOCK[[#This Row],[Salidas]]</f>
        <v>0</v>
      </c>
      <c r="R276" s="12"/>
      <c r="S276" s="12"/>
      <c r="T276" s="14"/>
      <c r="U276" s="12"/>
      <c r="V276" s="12"/>
    </row>
    <row r="277" ht="30" spans="1:22">
      <c r="A277" s="15" t="s">
        <v>706</v>
      </c>
      <c r="B277" s="15" t="s">
        <v>99</v>
      </c>
      <c r="C277" s="16" t="s">
        <v>707</v>
      </c>
      <c r="D277" s="15" t="s">
        <v>113</v>
      </c>
      <c r="E277" s="17"/>
      <c r="F277" s="17">
        <v>15</v>
      </c>
      <c r="G277" s="15">
        <v>4</v>
      </c>
      <c r="H277" s="22">
        <f>SUMIFS(VENTAS[Cantidad],VENTAS[Código del producto Vendido],STOCK[[#This Row],[Code]])</f>
        <v>0</v>
      </c>
      <c r="I277" s="15">
        <v>3</v>
      </c>
      <c r="J277" s="25">
        <f>STOCK[[#This Row],[Precio Final]]*10%</f>
        <v>1.5</v>
      </c>
      <c r="K277" s="17">
        <v>9</v>
      </c>
      <c r="L277" s="17">
        <v>0</v>
      </c>
      <c r="M277" s="28">
        <f>STOCK[[#This Row],[Costo Unitario (USD)]]+STOCK[[#This Row],[Costo Envío (USD)]]+STOCK[[#This Row],[Comisión 10%]]</f>
        <v>10.5</v>
      </c>
      <c r="N277" s="15">
        <f t="shared" si="8"/>
        <v>15.75</v>
      </c>
      <c r="O277" s="17">
        <f t="shared" si="9"/>
        <v>15</v>
      </c>
      <c r="P277" s="17">
        <f>STOCK[[#This Row],[Precio Final]]-STOCK[[#This Row],[Costo total]]</f>
        <v>4.5</v>
      </c>
      <c r="Q277" s="15">
        <f>STOCK[[#This Row],[Ganancia Unitaria]]*STOCK[[#This Row],[Salidas]]</f>
        <v>0</v>
      </c>
      <c r="R277" s="15"/>
      <c r="S277" s="15"/>
      <c r="T277" s="17"/>
      <c r="U277" s="15"/>
      <c r="V277" s="15"/>
    </row>
    <row r="278" ht="30" spans="1:22">
      <c r="A278" s="12" t="s">
        <v>708</v>
      </c>
      <c r="B278" s="12" t="s">
        <v>513</v>
      </c>
      <c r="C278" s="13" t="s">
        <v>709</v>
      </c>
      <c r="D278" s="12" t="s">
        <v>34</v>
      </c>
      <c r="E278" s="14"/>
      <c r="F278" s="14">
        <v>15</v>
      </c>
      <c r="G278" s="12">
        <v>3</v>
      </c>
      <c r="H278" s="21">
        <f>SUMIFS(VENTAS[Cantidad],VENTAS[Código del producto Vendido],STOCK[[#This Row],[Code]])</f>
        <v>0</v>
      </c>
      <c r="I278" s="12">
        <f>STOCK[[#This Row],[Entradas]]-STOCK[[#This Row],[Salidas]]</f>
        <v>3</v>
      </c>
      <c r="J278" s="24">
        <f>STOCK[[#This Row],[Precio Final]]*10%</f>
        <v>1.5</v>
      </c>
      <c r="K278" s="14">
        <v>9</v>
      </c>
      <c r="L278" s="14">
        <v>0</v>
      </c>
      <c r="M278" s="27">
        <f>STOCK[[#This Row],[Costo Unitario (USD)]]+STOCK[[#This Row],[Costo Envío (USD)]]+STOCK[[#This Row],[Comisión 10%]]</f>
        <v>10.5</v>
      </c>
      <c r="N278" s="12">
        <f t="shared" si="8"/>
        <v>15.75</v>
      </c>
      <c r="O278" s="14">
        <f t="shared" si="9"/>
        <v>15</v>
      </c>
      <c r="P278" s="14">
        <f>STOCK[[#This Row],[Precio Final]]-STOCK[[#This Row],[Costo total]]</f>
        <v>4.5</v>
      </c>
      <c r="Q278" s="12">
        <f>STOCK[[#This Row],[Ganancia Unitaria]]*STOCK[[#This Row],[Salidas]]</f>
        <v>0</v>
      </c>
      <c r="R278" s="12"/>
      <c r="S278" s="12"/>
      <c r="T278" s="14"/>
      <c r="U278" s="12"/>
      <c r="V278" s="12"/>
    </row>
    <row r="279" ht="30" spans="1:22">
      <c r="A279" s="15" t="s">
        <v>710</v>
      </c>
      <c r="B279" s="15" t="s">
        <v>99</v>
      </c>
      <c r="C279" s="16" t="s">
        <v>711</v>
      </c>
      <c r="D279" s="15" t="s">
        <v>113</v>
      </c>
      <c r="E279" s="17"/>
      <c r="F279" s="17">
        <v>18</v>
      </c>
      <c r="G279" s="15">
        <v>1</v>
      </c>
      <c r="H279" s="22">
        <f>SUMIFS(VENTAS[Cantidad],VENTAS[Código del producto Vendido],STOCK[[#This Row],[Code]])</f>
        <v>0</v>
      </c>
      <c r="I279" s="15">
        <f>STOCK[[#This Row],[Entradas]]-STOCK[[#This Row],[Salidas]]</f>
        <v>1</v>
      </c>
      <c r="J279" s="25">
        <f>STOCK[[#This Row],[Precio Final]]*10%</f>
        <v>1.8</v>
      </c>
      <c r="K279" s="17">
        <v>9</v>
      </c>
      <c r="L279" s="17">
        <v>0</v>
      </c>
      <c r="M279" s="28">
        <f>STOCK[[#This Row],[Costo Unitario (USD)]]+STOCK[[#This Row],[Costo Envío (USD)]]+STOCK[[#This Row],[Comisión 10%]]</f>
        <v>10.8</v>
      </c>
      <c r="N279" s="15">
        <f t="shared" si="8"/>
        <v>16.2</v>
      </c>
      <c r="O279" s="17">
        <f t="shared" si="9"/>
        <v>18</v>
      </c>
      <c r="P279" s="17">
        <f>STOCK[[#This Row],[Precio Final]]-STOCK[[#This Row],[Costo total]]</f>
        <v>7.2</v>
      </c>
      <c r="Q279" s="15">
        <f>STOCK[[#This Row],[Ganancia Unitaria]]*STOCK[[#This Row],[Salidas]]</f>
        <v>0</v>
      </c>
      <c r="R279" s="15"/>
      <c r="S279" s="15"/>
      <c r="T279" s="17"/>
      <c r="U279" s="15"/>
      <c r="V279" s="15">
        <v>18</v>
      </c>
    </row>
    <row r="280" ht="15" spans="1:22">
      <c r="A280" s="12" t="s">
        <v>712</v>
      </c>
      <c r="B280" s="12" t="s">
        <v>494</v>
      </c>
      <c r="C280" s="13" t="s">
        <v>713</v>
      </c>
      <c r="D280" s="12" t="s">
        <v>34</v>
      </c>
      <c r="E280" s="14"/>
      <c r="F280" s="14">
        <v>25</v>
      </c>
      <c r="G280" s="12">
        <v>1</v>
      </c>
      <c r="H280" s="21">
        <f>SUMIFS(VENTAS[Cantidad],VENTAS[Código del producto Vendido],STOCK[[#This Row],[Code]])</f>
        <v>0</v>
      </c>
      <c r="I280" s="12">
        <f>STOCK[[#This Row],[Entradas]]-STOCK[[#This Row],[Salidas]]</f>
        <v>1</v>
      </c>
      <c r="J280" s="24">
        <f>STOCK[[#This Row],[Precio Final]]*10%</f>
        <v>2.5</v>
      </c>
      <c r="K280" s="14">
        <v>9</v>
      </c>
      <c r="L280" s="14">
        <v>0</v>
      </c>
      <c r="M280" s="27">
        <f>STOCK[[#This Row],[Costo Unitario (USD)]]+STOCK[[#This Row],[Costo Envío (USD)]]+STOCK[[#This Row],[Comisión 10%]]</f>
        <v>11.5</v>
      </c>
      <c r="N280" s="12">
        <f t="shared" si="8"/>
        <v>17.25</v>
      </c>
      <c r="O280" s="14">
        <f t="shared" si="9"/>
        <v>25</v>
      </c>
      <c r="P280" s="14">
        <f>STOCK[[#This Row],[Precio Final]]-STOCK[[#This Row],[Costo total]]</f>
        <v>13.5</v>
      </c>
      <c r="Q280" s="12">
        <f>STOCK[[#This Row],[Ganancia Unitaria]]*STOCK[[#This Row],[Salidas]]</f>
        <v>0</v>
      </c>
      <c r="R280" s="12"/>
      <c r="S280" s="12"/>
      <c r="T280" s="14"/>
      <c r="U280" s="12"/>
      <c r="V280" s="12">
        <v>20</v>
      </c>
    </row>
    <row r="281" ht="30" spans="1:22">
      <c r="A281" s="15" t="s">
        <v>714</v>
      </c>
      <c r="B281" s="15" t="s">
        <v>581</v>
      </c>
      <c r="C281" s="16" t="s">
        <v>715</v>
      </c>
      <c r="D281" s="15" t="s">
        <v>224</v>
      </c>
      <c r="E281" s="17"/>
      <c r="F281" s="17">
        <v>15</v>
      </c>
      <c r="G281" s="15">
        <v>1</v>
      </c>
      <c r="H281" s="22">
        <f>SUMIFS(VENTAS[Cantidad],VENTAS[Código del producto Vendido],STOCK[[#This Row],[Code]])</f>
        <v>0</v>
      </c>
      <c r="I281" s="15">
        <f>STOCK[[#This Row],[Entradas]]-STOCK[[#This Row],[Salidas]]</f>
        <v>1</v>
      </c>
      <c r="J281" s="25">
        <f>STOCK[[#This Row],[Precio Final]]*10%</f>
        <v>1.5</v>
      </c>
      <c r="K281" s="17">
        <v>9</v>
      </c>
      <c r="L281" s="17">
        <v>0</v>
      </c>
      <c r="M281" s="28">
        <f>STOCK[[#This Row],[Costo Unitario (USD)]]+STOCK[[#This Row],[Costo Envío (USD)]]+STOCK[[#This Row],[Comisión 10%]]</f>
        <v>10.5</v>
      </c>
      <c r="N281" s="15">
        <f t="shared" si="8"/>
        <v>15.75</v>
      </c>
      <c r="O281" s="17">
        <f t="shared" si="9"/>
        <v>15</v>
      </c>
      <c r="P281" s="17">
        <f>STOCK[[#This Row],[Precio Final]]-STOCK[[#This Row],[Costo total]]</f>
        <v>4.5</v>
      </c>
      <c r="Q281" s="15">
        <f>STOCK[[#This Row],[Ganancia Unitaria]]*STOCK[[#This Row],[Salidas]]</f>
        <v>0</v>
      </c>
      <c r="R281" s="15"/>
      <c r="S281" s="15"/>
      <c r="T281" s="17"/>
      <c r="U281" s="15"/>
      <c r="V281" s="15"/>
    </row>
    <row r="282" ht="30" spans="1:22">
      <c r="A282" s="12" t="s">
        <v>716</v>
      </c>
      <c r="B282" s="12" t="s">
        <v>136</v>
      </c>
      <c r="C282" s="13" t="s">
        <v>717</v>
      </c>
      <c r="D282" s="12" t="s">
        <v>113</v>
      </c>
      <c r="E282" s="14"/>
      <c r="F282" s="14">
        <v>15</v>
      </c>
      <c r="G282" s="12">
        <v>2</v>
      </c>
      <c r="H282" s="21">
        <f>SUMIFS(VENTAS[Cantidad],VENTAS[Código del producto Vendido],STOCK[[#This Row],[Code]])</f>
        <v>0</v>
      </c>
      <c r="I282" s="12">
        <f>STOCK[[#This Row],[Entradas]]-STOCK[[#This Row],[Salidas]]</f>
        <v>2</v>
      </c>
      <c r="J282" s="24">
        <f>STOCK[[#This Row],[Precio Final]]*10%</f>
        <v>1.5</v>
      </c>
      <c r="K282" s="14">
        <v>9</v>
      </c>
      <c r="L282" s="14">
        <v>0</v>
      </c>
      <c r="M282" s="27">
        <f>STOCK[[#This Row],[Costo Unitario (USD)]]+STOCK[[#This Row],[Costo Envío (USD)]]+STOCK[[#This Row],[Comisión 10%]]</f>
        <v>10.5</v>
      </c>
      <c r="N282" s="12">
        <f t="shared" si="8"/>
        <v>15.75</v>
      </c>
      <c r="O282" s="14">
        <f t="shared" si="9"/>
        <v>15</v>
      </c>
      <c r="P282" s="14">
        <f>STOCK[[#This Row],[Precio Final]]-STOCK[[#This Row],[Costo total]]</f>
        <v>4.5</v>
      </c>
      <c r="Q282" s="12">
        <f>STOCK[[#This Row],[Ganancia Unitaria]]*STOCK[[#This Row],[Salidas]]</f>
        <v>0</v>
      </c>
      <c r="R282" s="12"/>
      <c r="S282" s="12"/>
      <c r="T282" s="14"/>
      <c r="U282" s="12"/>
      <c r="V282" s="12"/>
    </row>
    <row r="283" ht="30" spans="1:22">
      <c r="A283" s="15" t="s">
        <v>718</v>
      </c>
      <c r="B283" s="15" t="s">
        <v>719</v>
      </c>
      <c r="C283" s="16" t="s">
        <v>574</v>
      </c>
      <c r="D283" s="15" t="s">
        <v>559</v>
      </c>
      <c r="E283" s="17"/>
      <c r="F283" s="17">
        <v>30</v>
      </c>
      <c r="G283" s="15">
        <v>1</v>
      </c>
      <c r="H283" s="22">
        <f>SUMIFS(VENTAS[Cantidad],VENTAS[Código del producto Vendido],STOCK[[#This Row],[Code]])</f>
        <v>0</v>
      </c>
      <c r="I283" s="15">
        <f>STOCK[[#This Row],[Entradas]]-STOCK[[#This Row],[Salidas]]</f>
        <v>1</v>
      </c>
      <c r="J283" s="25">
        <f>STOCK[[#This Row],[Precio Final]]*10%</f>
        <v>3</v>
      </c>
      <c r="K283" s="17">
        <v>9</v>
      </c>
      <c r="L283" s="17">
        <v>0</v>
      </c>
      <c r="M283" s="28">
        <f>STOCK[[#This Row],[Costo Unitario (USD)]]+STOCK[[#This Row],[Costo Envío (USD)]]+STOCK[[#This Row],[Comisión 10%]]</f>
        <v>12</v>
      </c>
      <c r="N283" s="15">
        <f t="shared" si="8"/>
        <v>18</v>
      </c>
      <c r="O283" s="17">
        <f t="shared" si="9"/>
        <v>30</v>
      </c>
      <c r="P283" s="17">
        <f>STOCK[[#This Row],[Precio Final]]-STOCK[[#This Row],[Costo total]]</f>
        <v>18</v>
      </c>
      <c r="Q283" s="15">
        <f>STOCK[[#This Row],[Ganancia Unitaria]]*STOCK[[#This Row],[Salidas]]</f>
        <v>0</v>
      </c>
      <c r="R283" s="15"/>
      <c r="S283" s="15"/>
      <c r="T283" s="17"/>
      <c r="U283" s="15"/>
      <c r="V283" s="15"/>
    </row>
    <row r="284" ht="30" spans="1:22">
      <c r="A284" s="12" t="s">
        <v>720</v>
      </c>
      <c r="B284" s="12" t="s">
        <v>719</v>
      </c>
      <c r="C284" s="13" t="s">
        <v>721</v>
      </c>
      <c r="D284" s="12" t="s">
        <v>224</v>
      </c>
      <c r="E284" s="14"/>
      <c r="F284" s="14">
        <v>30</v>
      </c>
      <c r="G284" s="12">
        <v>2</v>
      </c>
      <c r="H284" s="21">
        <f>SUMIFS(VENTAS[Cantidad],VENTAS[Código del producto Vendido],STOCK[[#This Row],[Code]])</f>
        <v>0</v>
      </c>
      <c r="I284" s="12">
        <f>STOCK[[#This Row],[Entradas]]-STOCK[[#This Row],[Salidas]]</f>
        <v>2</v>
      </c>
      <c r="J284" s="24">
        <f>STOCK[[#This Row],[Precio Final]]*10%</f>
        <v>3</v>
      </c>
      <c r="K284" s="14">
        <v>9</v>
      </c>
      <c r="L284" s="14">
        <v>0</v>
      </c>
      <c r="M284" s="27">
        <f>STOCK[[#This Row],[Costo Unitario (USD)]]+STOCK[[#This Row],[Costo Envío (USD)]]+STOCK[[#This Row],[Comisión 10%]]</f>
        <v>12</v>
      </c>
      <c r="N284" s="12">
        <f t="shared" si="8"/>
        <v>18</v>
      </c>
      <c r="O284" s="14">
        <f t="shared" si="9"/>
        <v>30</v>
      </c>
      <c r="P284" s="14">
        <f>STOCK[[#This Row],[Precio Final]]-STOCK[[#This Row],[Costo total]]</f>
        <v>18</v>
      </c>
      <c r="Q284" s="12">
        <f>STOCK[[#This Row],[Ganancia Unitaria]]*STOCK[[#This Row],[Salidas]]</f>
        <v>0</v>
      </c>
      <c r="R284" s="12"/>
      <c r="S284" s="12"/>
      <c r="T284" s="14"/>
      <c r="U284" s="12"/>
      <c r="V284" s="12"/>
    </row>
    <row r="285" ht="30" spans="1:22">
      <c r="A285" s="15" t="s">
        <v>722</v>
      </c>
      <c r="B285" s="15" t="s">
        <v>513</v>
      </c>
      <c r="C285" s="16" t="s">
        <v>723</v>
      </c>
      <c r="D285" s="15" t="s">
        <v>34</v>
      </c>
      <c r="E285" s="17"/>
      <c r="F285" s="17">
        <v>20</v>
      </c>
      <c r="G285" s="15">
        <v>1</v>
      </c>
      <c r="H285" s="22">
        <f>SUMIFS(VENTAS[Cantidad],VENTAS[Código del producto Vendido],STOCK[[#This Row],[Code]])</f>
        <v>0</v>
      </c>
      <c r="I285" s="15">
        <f>STOCK[[#This Row],[Entradas]]-STOCK[[#This Row],[Salidas]]</f>
        <v>1</v>
      </c>
      <c r="J285" s="25">
        <f>STOCK[[#This Row],[Precio Final]]*10%</f>
        <v>2</v>
      </c>
      <c r="K285" s="17">
        <v>9</v>
      </c>
      <c r="L285" s="17">
        <v>0</v>
      </c>
      <c r="M285" s="28">
        <f>STOCK[[#This Row],[Costo Unitario (USD)]]+STOCK[[#This Row],[Costo Envío (USD)]]+STOCK[[#This Row],[Comisión 10%]]</f>
        <v>11</v>
      </c>
      <c r="N285" s="15">
        <f t="shared" si="8"/>
        <v>16.5</v>
      </c>
      <c r="O285" s="17">
        <f t="shared" si="9"/>
        <v>20</v>
      </c>
      <c r="P285" s="17">
        <f>STOCK[[#This Row],[Precio Final]]-STOCK[[#This Row],[Costo total]]</f>
        <v>9</v>
      </c>
      <c r="Q285" s="15">
        <f>STOCK[[#This Row],[Ganancia Unitaria]]*STOCK[[#This Row],[Salidas]]</f>
        <v>0</v>
      </c>
      <c r="R285" s="15"/>
      <c r="S285" s="15"/>
      <c r="T285" s="17"/>
      <c r="U285" s="15"/>
      <c r="V285" s="15"/>
    </row>
    <row r="286" ht="30" spans="1:22">
      <c r="A286" s="12" t="s">
        <v>724</v>
      </c>
      <c r="B286" s="12" t="s">
        <v>149</v>
      </c>
      <c r="C286" s="13" t="s">
        <v>723</v>
      </c>
      <c r="D286" s="12" t="s">
        <v>69</v>
      </c>
      <c r="E286" s="14"/>
      <c r="F286" s="14">
        <v>20</v>
      </c>
      <c r="G286" s="12">
        <v>1</v>
      </c>
      <c r="H286" s="21">
        <f>SUMIFS(VENTAS[Cantidad],VENTAS[Código del producto Vendido],STOCK[[#This Row],[Code]])</f>
        <v>0</v>
      </c>
      <c r="I286" s="12">
        <f>STOCK[[#This Row],[Entradas]]-STOCK[[#This Row],[Salidas]]</f>
        <v>1</v>
      </c>
      <c r="J286" s="24">
        <f>STOCK[[#This Row],[Precio Final]]*10%</f>
        <v>2</v>
      </c>
      <c r="K286" s="14">
        <v>9</v>
      </c>
      <c r="L286" s="14">
        <v>0</v>
      </c>
      <c r="M286" s="27">
        <f>STOCK[[#This Row],[Costo Unitario (USD)]]+STOCK[[#This Row],[Costo Envío (USD)]]+STOCK[[#This Row],[Comisión 10%]]</f>
        <v>11</v>
      </c>
      <c r="N286" s="12">
        <f t="shared" si="8"/>
        <v>16.5</v>
      </c>
      <c r="O286" s="14">
        <f t="shared" si="9"/>
        <v>20</v>
      </c>
      <c r="P286" s="14">
        <f>STOCK[[#This Row],[Precio Final]]-STOCK[[#This Row],[Costo total]]</f>
        <v>9</v>
      </c>
      <c r="Q286" s="12">
        <f>STOCK[[#This Row],[Ganancia Unitaria]]*STOCK[[#This Row],[Salidas]]</f>
        <v>0</v>
      </c>
      <c r="R286" s="12"/>
      <c r="S286" s="12"/>
      <c r="T286" s="14"/>
      <c r="U286" s="12"/>
      <c r="V286" s="12"/>
    </row>
    <row r="287" ht="30" spans="1:22">
      <c r="A287" s="15" t="s">
        <v>725</v>
      </c>
      <c r="B287" s="15" t="s">
        <v>99</v>
      </c>
      <c r="C287" s="16" t="s">
        <v>723</v>
      </c>
      <c r="D287" s="15" t="s">
        <v>113</v>
      </c>
      <c r="E287" s="17"/>
      <c r="F287" s="17">
        <v>20</v>
      </c>
      <c r="G287" s="15">
        <v>1</v>
      </c>
      <c r="H287" s="22">
        <f>SUMIFS(VENTAS[Cantidad],VENTAS[Código del producto Vendido],STOCK[[#This Row],[Code]])</f>
        <v>0</v>
      </c>
      <c r="I287" s="15">
        <f>STOCK[[#This Row],[Entradas]]-STOCK[[#This Row],[Salidas]]</f>
        <v>1</v>
      </c>
      <c r="J287" s="25">
        <f>STOCK[[#This Row],[Precio Final]]*10%</f>
        <v>2</v>
      </c>
      <c r="K287" s="17">
        <v>9</v>
      </c>
      <c r="L287" s="17">
        <v>0</v>
      </c>
      <c r="M287" s="28">
        <f>STOCK[[#This Row],[Costo Unitario (USD)]]+STOCK[[#This Row],[Costo Envío (USD)]]+STOCK[[#This Row],[Comisión 10%]]</f>
        <v>11</v>
      </c>
      <c r="N287" s="15">
        <f t="shared" si="8"/>
        <v>16.5</v>
      </c>
      <c r="O287" s="17">
        <f t="shared" si="9"/>
        <v>20</v>
      </c>
      <c r="P287" s="17">
        <f>STOCK[[#This Row],[Precio Final]]-STOCK[[#This Row],[Costo total]]</f>
        <v>9</v>
      </c>
      <c r="Q287" s="15">
        <f>STOCK[[#This Row],[Ganancia Unitaria]]*STOCK[[#This Row],[Salidas]]</f>
        <v>0</v>
      </c>
      <c r="R287" s="15"/>
      <c r="S287" s="15"/>
      <c r="T287" s="17"/>
      <c r="U287" s="15"/>
      <c r="V287" s="15"/>
    </row>
    <row r="288" ht="30" spans="1:22">
      <c r="A288" s="12" t="s">
        <v>726</v>
      </c>
      <c r="B288" s="12" t="s">
        <v>85</v>
      </c>
      <c r="C288" s="13" t="s">
        <v>727</v>
      </c>
      <c r="D288" s="12" t="s">
        <v>42</v>
      </c>
      <c r="E288" s="14"/>
      <c r="F288" s="14">
        <v>30</v>
      </c>
      <c r="G288" s="12">
        <v>1</v>
      </c>
      <c r="H288" s="21">
        <f>SUMIFS(VENTAS[Cantidad],VENTAS[Código del producto Vendido],STOCK[[#This Row],[Code]])</f>
        <v>0</v>
      </c>
      <c r="I288" s="12">
        <f>STOCK[[#This Row],[Entradas]]-STOCK[[#This Row],[Salidas]]</f>
        <v>1</v>
      </c>
      <c r="J288" s="24">
        <f>STOCK[[#This Row],[Precio Final]]*10%</f>
        <v>3</v>
      </c>
      <c r="K288" s="14">
        <v>9</v>
      </c>
      <c r="L288" s="14">
        <v>0</v>
      </c>
      <c r="M288" s="27">
        <f>STOCK[[#This Row],[Costo Unitario (USD)]]+STOCK[[#This Row],[Costo Envío (USD)]]+STOCK[[#This Row],[Comisión 10%]]</f>
        <v>12</v>
      </c>
      <c r="N288" s="12">
        <f t="shared" si="8"/>
        <v>18</v>
      </c>
      <c r="O288" s="14">
        <f t="shared" si="9"/>
        <v>30</v>
      </c>
      <c r="P288" s="14">
        <f>STOCK[[#This Row],[Precio Final]]-STOCK[[#This Row],[Costo total]]</f>
        <v>18</v>
      </c>
      <c r="Q288" s="12">
        <f>STOCK[[#This Row],[Ganancia Unitaria]]*STOCK[[#This Row],[Salidas]]</f>
        <v>0</v>
      </c>
      <c r="R288" s="12"/>
      <c r="S288" s="12"/>
      <c r="T288" s="14"/>
      <c r="U288" s="12"/>
      <c r="V288" s="12"/>
    </row>
    <row r="289" ht="30" spans="1:22">
      <c r="A289" s="15" t="s">
        <v>728</v>
      </c>
      <c r="B289" s="15" t="s">
        <v>494</v>
      </c>
      <c r="C289" s="16" t="s">
        <v>729</v>
      </c>
      <c r="D289" s="15" t="s">
        <v>687</v>
      </c>
      <c r="E289" s="17"/>
      <c r="F289" s="17">
        <v>35</v>
      </c>
      <c r="G289" s="15">
        <v>1</v>
      </c>
      <c r="H289" s="22">
        <f>SUMIFS(VENTAS[Cantidad],VENTAS[Código del producto Vendido],STOCK[[#This Row],[Code]])</f>
        <v>0</v>
      </c>
      <c r="I289" s="15">
        <f>STOCK[[#This Row],[Entradas]]-STOCK[[#This Row],[Salidas]]</f>
        <v>1</v>
      </c>
      <c r="J289" s="25">
        <f>STOCK[[#This Row],[Precio Final]]*10%</f>
        <v>3.5</v>
      </c>
      <c r="K289" s="17">
        <v>9</v>
      </c>
      <c r="L289" s="17">
        <v>0</v>
      </c>
      <c r="M289" s="28">
        <f>STOCK[[#This Row],[Costo Unitario (USD)]]+STOCK[[#This Row],[Costo Envío (USD)]]+STOCK[[#This Row],[Comisión 10%]]</f>
        <v>12.5</v>
      </c>
      <c r="N289" s="15">
        <f t="shared" si="8"/>
        <v>18.75</v>
      </c>
      <c r="O289" s="17">
        <f t="shared" si="9"/>
        <v>35</v>
      </c>
      <c r="P289" s="17">
        <f>STOCK[[#This Row],[Precio Final]]-STOCK[[#This Row],[Costo total]]</f>
        <v>22.5</v>
      </c>
      <c r="Q289" s="15">
        <f>STOCK[[#This Row],[Ganancia Unitaria]]*STOCK[[#This Row],[Salidas]]</f>
        <v>0</v>
      </c>
      <c r="R289" s="15"/>
      <c r="S289" s="15"/>
      <c r="T289" s="17"/>
      <c r="U289" s="15"/>
      <c r="V289" s="15"/>
    </row>
    <row r="290" ht="30" spans="1:22">
      <c r="A290" s="12" t="s">
        <v>730</v>
      </c>
      <c r="B290" s="12" t="s">
        <v>719</v>
      </c>
      <c r="C290" s="13" t="s">
        <v>731</v>
      </c>
      <c r="D290" s="12" t="s">
        <v>559</v>
      </c>
      <c r="E290" s="14"/>
      <c r="F290" s="14">
        <v>30</v>
      </c>
      <c r="G290" s="12">
        <v>1</v>
      </c>
      <c r="H290" s="21">
        <f>SUMIFS(VENTAS[Cantidad],VENTAS[Código del producto Vendido],STOCK[[#This Row],[Code]])</f>
        <v>0</v>
      </c>
      <c r="I290" s="12">
        <f>STOCK[[#This Row],[Entradas]]-STOCK[[#This Row],[Salidas]]</f>
        <v>1</v>
      </c>
      <c r="J290" s="24">
        <f>STOCK[[#This Row],[Precio Final]]*10%</f>
        <v>3</v>
      </c>
      <c r="K290" s="14">
        <v>9</v>
      </c>
      <c r="L290" s="14">
        <v>0</v>
      </c>
      <c r="M290" s="27">
        <f>STOCK[[#This Row],[Costo Unitario (USD)]]+STOCK[[#This Row],[Costo Envío (USD)]]+STOCK[[#This Row],[Comisión 10%]]</f>
        <v>12</v>
      </c>
      <c r="N290" s="12">
        <f t="shared" si="8"/>
        <v>18</v>
      </c>
      <c r="O290" s="14">
        <f t="shared" si="9"/>
        <v>30</v>
      </c>
      <c r="P290" s="14">
        <f>STOCK[[#This Row],[Precio Final]]-STOCK[[#This Row],[Costo total]]</f>
        <v>18</v>
      </c>
      <c r="Q290" s="12">
        <f>STOCK[[#This Row],[Ganancia Unitaria]]*STOCK[[#This Row],[Salidas]]</f>
        <v>0</v>
      </c>
      <c r="R290" s="12"/>
      <c r="S290" s="12"/>
      <c r="T290" s="14"/>
      <c r="U290" s="12"/>
      <c r="V290" s="12"/>
    </row>
    <row r="291" ht="45" spans="1:22">
      <c r="A291" s="15" t="s">
        <v>732</v>
      </c>
      <c r="B291" s="15" t="s">
        <v>85</v>
      </c>
      <c r="C291" s="16" t="s">
        <v>733</v>
      </c>
      <c r="D291" s="15" t="s">
        <v>46</v>
      </c>
      <c r="E291" s="17"/>
      <c r="F291" s="17">
        <v>20</v>
      </c>
      <c r="G291" s="15">
        <v>1</v>
      </c>
      <c r="H291" s="22">
        <f>SUMIFS(VENTAS[Cantidad],VENTAS[Código del producto Vendido],STOCK[[#This Row],[Code]])</f>
        <v>0</v>
      </c>
      <c r="I291" s="15">
        <f>STOCK[[#This Row],[Entradas]]-STOCK[[#This Row],[Salidas]]</f>
        <v>1</v>
      </c>
      <c r="J291" s="25">
        <f>STOCK[[#This Row],[Precio Final]]*10%</f>
        <v>2</v>
      </c>
      <c r="K291" s="17">
        <v>9</v>
      </c>
      <c r="L291" s="17">
        <v>0</v>
      </c>
      <c r="M291" s="28">
        <f>STOCK[[#This Row],[Costo Unitario (USD)]]+STOCK[[#This Row],[Costo Envío (USD)]]+STOCK[[#This Row],[Comisión 10%]]</f>
        <v>11</v>
      </c>
      <c r="N291" s="15">
        <f t="shared" si="8"/>
        <v>16.5</v>
      </c>
      <c r="O291" s="17">
        <f t="shared" si="9"/>
        <v>20</v>
      </c>
      <c r="P291" s="17">
        <f>STOCK[[#This Row],[Precio Final]]-STOCK[[#This Row],[Costo total]]</f>
        <v>9</v>
      </c>
      <c r="Q291" s="15">
        <f>STOCK[[#This Row],[Ganancia Unitaria]]*STOCK[[#This Row],[Salidas]]</f>
        <v>0</v>
      </c>
      <c r="R291" s="15"/>
      <c r="S291" s="15"/>
      <c r="T291" s="17"/>
      <c r="U291" s="15"/>
      <c r="V291" s="15"/>
    </row>
    <row r="292" ht="30" spans="1:22">
      <c r="A292" s="12" t="s">
        <v>734</v>
      </c>
      <c r="B292" s="12" t="s">
        <v>494</v>
      </c>
      <c r="C292" s="13" t="s">
        <v>735</v>
      </c>
      <c r="D292" s="12" t="s">
        <v>34</v>
      </c>
      <c r="E292" s="14"/>
      <c r="F292" s="14">
        <v>25</v>
      </c>
      <c r="G292" s="12">
        <v>1</v>
      </c>
      <c r="H292" s="21">
        <f>SUMIFS(VENTAS[Cantidad],VENTAS[Código del producto Vendido],STOCK[[#This Row],[Code]])</f>
        <v>0</v>
      </c>
      <c r="I292" s="12">
        <f>STOCK[[#This Row],[Entradas]]-STOCK[[#This Row],[Salidas]]</f>
        <v>1</v>
      </c>
      <c r="J292" s="24">
        <f>STOCK[[#This Row],[Precio Final]]*10%</f>
        <v>2.5</v>
      </c>
      <c r="K292" s="14">
        <v>9</v>
      </c>
      <c r="L292" s="14">
        <v>0</v>
      </c>
      <c r="M292" s="27">
        <f>STOCK[[#This Row],[Costo Unitario (USD)]]+STOCK[[#This Row],[Costo Envío (USD)]]+STOCK[[#This Row],[Comisión 10%]]</f>
        <v>11.5</v>
      </c>
      <c r="N292" s="12">
        <f t="shared" si="8"/>
        <v>17.25</v>
      </c>
      <c r="O292" s="14">
        <f t="shared" si="9"/>
        <v>25</v>
      </c>
      <c r="P292" s="14">
        <f>STOCK[[#This Row],[Precio Final]]-STOCK[[#This Row],[Costo total]]</f>
        <v>13.5</v>
      </c>
      <c r="Q292" s="12">
        <f>STOCK[[#This Row],[Ganancia Unitaria]]*STOCK[[#This Row],[Salidas]]</f>
        <v>0</v>
      </c>
      <c r="R292" s="12"/>
      <c r="S292" s="12"/>
      <c r="T292" s="14"/>
      <c r="U292" s="12"/>
      <c r="V292" s="12"/>
    </row>
    <row r="293" ht="45" spans="1:22">
      <c r="A293" s="15" t="s">
        <v>736</v>
      </c>
      <c r="B293" s="15" t="s">
        <v>513</v>
      </c>
      <c r="C293" s="16" t="s">
        <v>737</v>
      </c>
      <c r="D293" s="15" t="s">
        <v>34</v>
      </c>
      <c r="E293" s="17"/>
      <c r="F293" s="17">
        <v>20</v>
      </c>
      <c r="G293" s="15">
        <v>1</v>
      </c>
      <c r="H293" s="22">
        <f>SUMIFS(VENTAS[Cantidad],VENTAS[Código del producto Vendido],STOCK[[#This Row],[Code]])</f>
        <v>0</v>
      </c>
      <c r="I293" s="15">
        <f>STOCK[[#This Row],[Entradas]]-STOCK[[#This Row],[Salidas]]</f>
        <v>1</v>
      </c>
      <c r="J293" s="25">
        <f>STOCK[[#This Row],[Precio Final]]*10%</f>
        <v>2</v>
      </c>
      <c r="K293" s="17">
        <v>9</v>
      </c>
      <c r="L293" s="17">
        <v>0</v>
      </c>
      <c r="M293" s="28">
        <f>STOCK[[#This Row],[Costo Unitario (USD)]]+STOCK[[#This Row],[Costo Envío (USD)]]+STOCK[[#This Row],[Comisión 10%]]</f>
        <v>11</v>
      </c>
      <c r="N293" s="15">
        <f t="shared" si="8"/>
        <v>16.5</v>
      </c>
      <c r="O293" s="17">
        <f t="shared" si="9"/>
        <v>20</v>
      </c>
      <c r="P293" s="17">
        <f>STOCK[[#This Row],[Precio Final]]-STOCK[[#This Row],[Costo total]]</f>
        <v>9</v>
      </c>
      <c r="Q293" s="15">
        <f>STOCK[[#This Row],[Ganancia Unitaria]]*STOCK[[#This Row],[Salidas]]</f>
        <v>0</v>
      </c>
      <c r="R293" s="15"/>
      <c r="S293" s="15"/>
      <c r="T293" s="17"/>
      <c r="U293" s="15"/>
      <c r="V293" s="15"/>
    </row>
    <row r="294" ht="30" spans="1:22">
      <c r="A294" s="12" t="s">
        <v>738</v>
      </c>
      <c r="B294" s="12" t="s">
        <v>149</v>
      </c>
      <c r="C294" s="13" t="s">
        <v>739</v>
      </c>
      <c r="D294" s="12" t="s">
        <v>46</v>
      </c>
      <c r="E294" s="14"/>
      <c r="F294" s="14">
        <v>25</v>
      </c>
      <c r="G294" s="12">
        <v>1</v>
      </c>
      <c r="H294" s="21">
        <f>SUMIFS(VENTAS[Cantidad],VENTAS[Código del producto Vendido],STOCK[[#This Row],[Code]])</f>
        <v>0</v>
      </c>
      <c r="I294" s="12">
        <f>STOCK[[#This Row],[Entradas]]-STOCK[[#This Row],[Salidas]]</f>
        <v>1</v>
      </c>
      <c r="J294" s="24">
        <f>STOCK[[#This Row],[Precio Final]]*10%</f>
        <v>2.5</v>
      </c>
      <c r="K294" s="14">
        <v>9</v>
      </c>
      <c r="L294" s="14">
        <v>0</v>
      </c>
      <c r="M294" s="27">
        <f>STOCK[[#This Row],[Costo Unitario (USD)]]+STOCK[[#This Row],[Costo Envío (USD)]]+STOCK[[#This Row],[Comisión 10%]]</f>
        <v>11.5</v>
      </c>
      <c r="N294" s="12">
        <f t="shared" si="8"/>
        <v>17.25</v>
      </c>
      <c r="O294" s="14">
        <f t="shared" si="9"/>
        <v>25</v>
      </c>
      <c r="P294" s="14">
        <f>STOCK[[#This Row],[Precio Final]]-STOCK[[#This Row],[Costo total]]</f>
        <v>13.5</v>
      </c>
      <c r="Q294" s="12">
        <f>STOCK[[#This Row],[Ganancia Unitaria]]*STOCK[[#This Row],[Salidas]]</f>
        <v>0</v>
      </c>
      <c r="R294" s="12"/>
      <c r="S294" s="12"/>
      <c r="T294" s="14"/>
      <c r="U294" s="12"/>
      <c r="V294" s="12"/>
    </row>
    <row r="295" ht="30" spans="1:22">
      <c r="A295" s="15" t="s">
        <v>740</v>
      </c>
      <c r="B295" s="15" t="s">
        <v>85</v>
      </c>
      <c r="C295" s="16" t="s">
        <v>741</v>
      </c>
      <c r="D295" s="15" t="s">
        <v>42</v>
      </c>
      <c r="E295" s="17"/>
      <c r="F295" s="17">
        <v>20</v>
      </c>
      <c r="G295" s="15">
        <v>2</v>
      </c>
      <c r="H295" s="22">
        <f>SUMIFS(VENTAS[Cantidad],VENTAS[Código del producto Vendido],STOCK[[#This Row],[Code]])</f>
        <v>0</v>
      </c>
      <c r="I295" s="15">
        <f>STOCK[[#This Row],[Entradas]]-STOCK[[#This Row],[Salidas]]</f>
        <v>2</v>
      </c>
      <c r="J295" s="25">
        <f>STOCK[[#This Row],[Precio Final]]*10%</f>
        <v>2</v>
      </c>
      <c r="K295" s="17">
        <v>9</v>
      </c>
      <c r="L295" s="17">
        <v>0</v>
      </c>
      <c r="M295" s="28">
        <f>STOCK[[#This Row],[Costo Unitario (USD)]]+STOCK[[#This Row],[Costo Envío (USD)]]+STOCK[[#This Row],[Comisión 10%]]</f>
        <v>11</v>
      </c>
      <c r="N295" s="15">
        <f t="shared" si="8"/>
        <v>16.5</v>
      </c>
      <c r="O295" s="17">
        <f t="shared" si="9"/>
        <v>20</v>
      </c>
      <c r="P295" s="17">
        <f>STOCK[[#This Row],[Precio Final]]-STOCK[[#This Row],[Costo total]]</f>
        <v>9</v>
      </c>
      <c r="Q295" s="15">
        <f>STOCK[[#This Row],[Ganancia Unitaria]]*STOCK[[#This Row],[Salidas]]</f>
        <v>0</v>
      </c>
      <c r="R295" s="15"/>
      <c r="S295" s="15"/>
      <c r="T295" s="17"/>
      <c r="U295" s="15"/>
      <c r="V295" s="15"/>
    </row>
    <row r="296" ht="30" spans="1:22">
      <c r="A296" s="12" t="s">
        <v>742</v>
      </c>
      <c r="B296" s="12" t="s">
        <v>99</v>
      </c>
      <c r="C296" s="13" t="s">
        <v>743</v>
      </c>
      <c r="D296" s="12" t="s">
        <v>113</v>
      </c>
      <c r="E296" s="14"/>
      <c r="F296" s="14">
        <v>25</v>
      </c>
      <c r="G296" s="12">
        <v>1</v>
      </c>
      <c r="H296" s="21">
        <f>SUMIFS(VENTAS[Cantidad],VENTAS[Código del producto Vendido],STOCK[[#This Row],[Code]])</f>
        <v>0</v>
      </c>
      <c r="I296" s="12">
        <f>STOCK[[#This Row],[Entradas]]-STOCK[[#This Row],[Salidas]]</f>
        <v>1</v>
      </c>
      <c r="J296" s="24">
        <f>STOCK[[#This Row],[Precio Final]]*10%</f>
        <v>2.5</v>
      </c>
      <c r="K296" s="14">
        <v>9</v>
      </c>
      <c r="L296" s="14">
        <v>0</v>
      </c>
      <c r="M296" s="27">
        <f>STOCK[[#This Row],[Costo Unitario (USD)]]+STOCK[[#This Row],[Costo Envío (USD)]]+STOCK[[#This Row],[Comisión 10%]]</f>
        <v>11.5</v>
      </c>
      <c r="N296" s="12">
        <f t="shared" si="8"/>
        <v>17.25</v>
      </c>
      <c r="O296" s="14">
        <f t="shared" si="9"/>
        <v>25</v>
      </c>
      <c r="P296" s="14">
        <f>STOCK[[#This Row],[Precio Final]]-STOCK[[#This Row],[Costo total]]</f>
        <v>13.5</v>
      </c>
      <c r="Q296" s="12">
        <f>STOCK[[#This Row],[Ganancia Unitaria]]*STOCK[[#This Row],[Salidas]]</f>
        <v>0</v>
      </c>
      <c r="R296" s="12"/>
      <c r="S296" s="12"/>
      <c r="T296" s="14"/>
      <c r="U296" s="12"/>
      <c r="V296" s="12"/>
    </row>
    <row r="297" ht="30" spans="1:22">
      <c r="A297" s="15" t="s">
        <v>744</v>
      </c>
      <c r="B297" s="15" t="s">
        <v>136</v>
      </c>
      <c r="C297" s="16" t="s">
        <v>745</v>
      </c>
      <c r="D297" s="15" t="s">
        <v>113</v>
      </c>
      <c r="E297" s="17"/>
      <c r="F297" s="17">
        <v>30</v>
      </c>
      <c r="G297" s="15">
        <v>1</v>
      </c>
      <c r="H297" s="22">
        <f>SUMIFS(VENTAS[Cantidad],VENTAS[Código del producto Vendido],STOCK[[#This Row],[Code]])</f>
        <v>0</v>
      </c>
      <c r="I297" s="15">
        <f>STOCK[[#This Row],[Entradas]]-STOCK[[#This Row],[Salidas]]</f>
        <v>1</v>
      </c>
      <c r="J297" s="25">
        <f>STOCK[[#This Row],[Precio Final]]*10%</f>
        <v>3</v>
      </c>
      <c r="K297" s="17">
        <v>9</v>
      </c>
      <c r="L297" s="17">
        <v>0</v>
      </c>
      <c r="M297" s="28">
        <f>STOCK[[#This Row],[Costo Unitario (USD)]]+STOCK[[#This Row],[Costo Envío (USD)]]+STOCK[[#This Row],[Comisión 10%]]</f>
        <v>12</v>
      </c>
      <c r="N297" s="15">
        <f t="shared" si="8"/>
        <v>18</v>
      </c>
      <c r="O297" s="17">
        <f t="shared" si="9"/>
        <v>30</v>
      </c>
      <c r="P297" s="17">
        <f>STOCK[[#This Row],[Precio Final]]-STOCK[[#This Row],[Costo total]]</f>
        <v>18</v>
      </c>
      <c r="Q297" s="15">
        <f>STOCK[[#This Row],[Ganancia Unitaria]]*STOCK[[#This Row],[Salidas]]</f>
        <v>0</v>
      </c>
      <c r="R297" s="15"/>
      <c r="S297" s="15"/>
      <c r="T297" s="17"/>
      <c r="U297" s="15"/>
      <c r="V297" s="15"/>
    </row>
    <row r="298" ht="30" spans="1:22">
      <c r="A298" s="12" t="s">
        <v>746</v>
      </c>
      <c r="B298" s="12" t="s">
        <v>494</v>
      </c>
      <c r="C298" s="13" t="s">
        <v>747</v>
      </c>
      <c r="D298" s="12" t="s">
        <v>34</v>
      </c>
      <c r="E298" s="14"/>
      <c r="F298" s="14">
        <v>30</v>
      </c>
      <c r="G298" s="12">
        <v>1</v>
      </c>
      <c r="H298" s="21">
        <f>SUMIFS(VENTAS[Cantidad],VENTAS[Código del producto Vendido],STOCK[[#This Row],[Code]])</f>
        <v>0</v>
      </c>
      <c r="I298" s="12">
        <f>STOCK[[#This Row],[Entradas]]-STOCK[[#This Row],[Salidas]]</f>
        <v>1</v>
      </c>
      <c r="J298" s="24">
        <f>STOCK[[#This Row],[Precio Final]]*10%</f>
        <v>3</v>
      </c>
      <c r="K298" s="14">
        <v>9</v>
      </c>
      <c r="L298" s="14">
        <v>0</v>
      </c>
      <c r="M298" s="27">
        <f>STOCK[[#This Row],[Costo Unitario (USD)]]+STOCK[[#This Row],[Costo Envío (USD)]]+STOCK[[#This Row],[Comisión 10%]]</f>
        <v>12</v>
      </c>
      <c r="N298" s="12">
        <f t="shared" si="8"/>
        <v>18</v>
      </c>
      <c r="O298" s="14">
        <f t="shared" si="9"/>
        <v>30</v>
      </c>
      <c r="P298" s="14">
        <f>STOCK[[#This Row],[Precio Final]]-STOCK[[#This Row],[Costo total]]</f>
        <v>18</v>
      </c>
      <c r="Q298" s="12">
        <f>STOCK[[#This Row],[Ganancia Unitaria]]*STOCK[[#This Row],[Salidas]]</f>
        <v>0</v>
      </c>
      <c r="R298" s="12"/>
      <c r="S298" s="12"/>
      <c r="T298" s="14"/>
      <c r="U298" s="12"/>
      <c r="V298" s="12"/>
    </row>
    <row r="299" ht="30" spans="1:22">
      <c r="A299" s="15" t="s">
        <v>748</v>
      </c>
      <c r="B299" s="15" t="s">
        <v>513</v>
      </c>
      <c r="C299" s="16" t="s">
        <v>749</v>
      </c>
      <c r="D299" s="15" t="s">
        <v>34</v>
      </c>
      <c r="E299" s="17"/>
      <c r="F299" s="17">
        <v>15</v>
      </c>
      <c r="G299" s="15">
        <v>1</v>
      </c>
      <c r="H299" s="22">
        <f>SUMIFS(VENTAS[Cantidad],VENTAS[Código del producto Vendido],STOCK[[#This Row],[Code]])</f>
        <v>0</v>
      </c>
      <c r="I299" s="15">
        <f>STOCK[[#This Row],[Entradas]]-STOCK[[#This Row],[Salidas]]</f>
        <v>1</v>
      </c>
      <c r="J299" s="25">
        <f>STOCK[[#This Row],[Precio Final]]*10%</f>
        <v>1.5</v>
      </c>
      <c r="K299" s="17">
        <v>9</v>
      </c>
      <c r="L299" s="17">
        <v>0</v>
      </c>
      <c r="M299" s="28">
        <f>STOCK[[#This Row],[Costo Unitario (USD)]]+STOCK[[#This Row],[Costo Envío (USD)]]+STOCK[[#This Row],[Comisión 10%]]</f>
        <v>10.5</v>
      </c>
      <c r="N299" s="15">
        <f t="shared" si="8"/>
        <v>15.75</v>
      </c>
      <c r="O299" s="17">
        <f t="shared" si="9"/>
        <v>15</v>
      </c>
      <c r="P299" s="17">
        <f>STOCK[[#This Row],[Precio Final]]-STOCK[[#This Row],[Costo total]]</f>
        <v>4.5</v>
      </c>
      <c r="Q299" s="15">
        <f>STOCK[[#This Row],[Ganancia Unitaria]]*STOCK[[#This Row],[Salidas]]</f>
        <v>0</v>
      </c>
      <c r="R299" s="15"/>
      <c r="S299" s="15"/>
      <c r="T299" s="17"/>
      <c r="U299" s="15"/>
      <c r="V299" s="15"/>
    </row>
    <row r="300" ht="30" spans="1:22">
      <c r="A300" s="12" t="s">
        <v>750</v>
      </c>
      <c r="B300" s="12" t="s">
        <v>85</v>
      </c>
      <c r="C300" s="13" t="s">
        <v>751</v>
      </c>
      <c r="D300" s="12" t="s">
        <v>42</v>
      </c>
      <c r="E300" s="14"/>
      <c r="F300" s="14">
        <v>25</v>
      </c>
      <c r="G300" s="12">
        <v>1</v>
      </c>
      <c r="H300" s="21">
        <f>SUMIFS(VENTAS[Cantidad],VENTAS[Código del producto Vendido],STOCK[[#This Row],[Code]])</f>
        <v>0</v>
      </c>
      <c r="I300" s="12">
        <f>STOCK[[#This Row],[Entradas]]-STOCK[[#This Row],[Salidas]]</f>
        <v>1</v>
      </c>
      <c r="J300" s="24">
        <f>STOCK[[#This Row],[Precio Final]]*10%</f>
        <v>2.5</v>
      </c>
      <c r="K300" s="14">
        <v>9</v>
      </c>
      <c r="L300" s="14">
        <v>0</v>
      </c>
      <c r="M300" s="27">
        <f>STOCK[[#This Row],[Costo Unitario (USD)]]+STOCK[[#This Row],[Costo Envío (USD)]]+STOCK[[#This Row],[Comisión 10%]]</f>
        <v>11.5</v>
      </c>
      <c r="N300" s="12">
        <f t="shared" si="8"/>
        <v>17.25</v>
      </c>
      <c r="O300" s="14">
        <f t="shared" si="9"/>
        <v>25</v>
      </c>
      <c r="P300" s="14">
        <f>STOCK[[#This Row],[Precio Final]]-STOCK[[#This Row],[Costo total]]</f>
        <v>13.5</v>
      </c>
      <c r="Q300" s="12">
        <f>STOCK[[#This Row],[Ganancia Unitaria]]*STOCK[[#This Row],[Salidas]]</f>
        <v>0</v>
      </c>
      <c r="R300" s="12"/>
      <c r="S300" s="12"/>
      <c r="T300" s="14"/>
      <c r="U300" s="12"/>
      <c r="V300" s="12"/>
    </row>
    <row r="301" ht="30" spans="1:22">
      <c r="A301" s="15" t="s">
        <v>752</v>
      </c>
      <c r="B301" s="15" t="s">
        <v>607</v>
      </c>
      <c r="C301" s="16" t="s">
        <v>751</v>
      </c>
      <c r="D301" s="15" t="s">
        <v>224</v>
      </c>
      <c r="E301" s="17"/>
      <c r="F301" s="17">
        <v>25</v>
      </c>
      <c r="G301" s="15">
        <v>1</v>
      </c>
      <c r="H301" s="22">
        <f>SUMIFS(VENTAS[Cantidad],VENTAS[Código del producto Vendido],STOCK[[#This Row],[Code]])</f>
        <v>0</v>
      </c>
      <c r="I301" s="15">
        <f>STOCK[[#This Row],[Entradas]]-STOCK[[#This Row],[Salidas]]</f>
        <v>1</v>
      </c>
      <c r="J301" s="25">
        <f>STOCK[[#This Row],[Precio Final]]*10%</f>
        <v>2.5</v>
      </c>
      <c r="K301" s="17">
        <v>9</v>
      </c>
      <c r="L301" s="17">
        <v>0</v>
      </c>
      <c r="M301" s="28">
        <f>STOCK[[#This Row],[Costo Unitario (USD)]]+STOCK[[#This Row],[Costo Envío (USD)]]+STOCK[[#This Row],[Comisión 10%]]</f>
        <v>11.5</v>
      </c>
      <c r="N301" s="15">
        <f t="shared" si="8"/>
        <v>17.25</v>
      </c>
      <c r="O301" s="17">
        <f t="shared" si="9"/>
        <v>25</v>
      </c>
      <c r="P301" s="17">
        <f>STOCK[[#This Row],[Precio Final]]-STOCK[[#This Row],[Costo total]]</f>
        <v>13.5</v>
      </c>
      <c r="Q301" s="15">
        <f>STOCK[[#This Row],[Ganancia Unitaria]]*STOCK[[#This Row],[Salidas]]</f>
        <v>0</v>
      </c>
      <c r="R301" s="15"/>
      <c r="S301" s="15"/>
      <c r="T301" s="17"/>
      <c r="U301" s="15"/>
      <c r="V301" s="15"/>
    </row>
    <row r="302" ht="30" spans="1:22">
      <c r="A302" s="12" t="s">
        <v>753</v>
      </c>
      <c r="B302" s="12" t="s">
        <v>99</v>
      </c>
      <c r="C302" s="13" t="s">
        <v>754</v>
      </c>
      <c r="D302" s="12" t="s">
        <v>641</v>
      </c>
      <c r="E302" s="14"/>
      <c r="F302" s="14">
        <v>15</v>
      </c>
      <c r="G302" s="12">
        <v>8</v>
      </c>
      <c r="H302" s="21">
        <f>SUMIFS(VENTAS[Cantidad],VENTAS[Código del producto Vendido],STOCK[[#This Row],[Code]])</f>
        <v>0</v>
      </c>
      <c r="I302" s="12">
        <f>STOCK[[#This Row],[Entradas]]-STOCK[[#This Row],[Salidas]]</f>
        <v>8</v>
      </c>
      <c r="J302" s="24">
        <f>STOCK[[#This Row],[Precio Final]]*10%</f>
        <v>1.5</v>
      </c>
      <c r="K302" s="14">
        <v>9</v>
      </c>
      <c r="L302" s="14">
        <v>0</v>
      </c>
      <c r="M302" s="27">
        <f>STOCK[[#This Row],[Costo Unitario (USD)]]+STOCK[[#This Row],[Costo Envío (USD)]]+STOCK[[#This Row],[Comisión 10%]]</f>
        <v>10.5</v>
      </c>
      <c r="N302" s="12">
        <f t="shared" si="8"/>
        <v>15.75</v>
      </c>
      <c r="O302" s="14">
        <f t="shared" si="9"/>
        <v>15</v>
      </c>
      <c r="P302" s="14">
        <f>STOCK[[#This Row],[Precio Final]]-STOCK[[#This Row],[Costo total]]</f>
        <v>4.5</v>
      </c>
      <c r="Q302" s="12">
        <f>STOCK[[#This Row],[Ganancia Unitaria]]*STOCK[[#This Row],[Salidas]]</f>
        <v>0</v>
      </c>
      <c r="R302" s="12" t="s">
        <v>556</v>
      </c>
      <c r="S302" s="12"/>
      <c r="T302" s="14">
        <f>STOCK[[#This Row],[Costo total]]*STOCK[[#This Row],[Entradas]]</f>
        <v>84</v>
      </c>
      <c r="U302" s="12">
        <f>STOCK[[#This Row],[Stock Actual]]*STOCK[[#This Row],[Costo total]]</f>
        <v>84</v>
      </c>
      <c r="V302" s="12"/>
    </row>
    <row r="303" ht="30" spans="1:22">
      <c r="A303" s="15" t="s">
        <v>755</v>
      </c>
      <c r="B303" s="15" t="s">
        <v>513</v>
      </c>
      <c r="C303" s="16" t="s">
        <v>756</v>
      </c>
      <c r="D303" s="15" t="s">
        <v>34</v>
      </c>
      <c r="E303" s="17"/>
      <c r="F303" s="17">
        <v>18</v>
      </c>
      <c r="G303" s="15">
        <v>1</v>
      </c>
      <c r="H303" s="22">
        <f>SUMIFS(VENTAS[Cantidad],VENTAS[Código del producto Vendido],STOCK[[#This Row],[Code]])</f>
        <v>0</v>
      </c>
      <c r="I303" s="15">
        <f>STOCK[[#This Row],[Entradas]]-STOCK[[#This Row],[Salidas]]</f>
        <v>1</v>
      </c>
      <c r="J303" s="25">
        <f>STOCK[[#This Row],[Precio Final]]*10%</f>
        <v>1.8</v>
      </c>
      <c r="K303" s="17">
        <v>9</v>
      </c>
      <c r="L303" s="17">
        <v>0</v>
      </c>
      <c r="M303" s="28">
        <f>STOCK[[#This Row],[Costo Unitario (USD)]]+STOCK[[#This Row],[Costo Envío (USD)]]+STOCK[[#This Row],[Comisión 10%]]</f>
        <v>10.8</v>
      </c>
      <c r="N303" s="15">
        <f t="shared" si="8"/>
        <v>16.2</v>
      </c>
      <c r="O303" s="17">
        <f t="shared" si="9"/>
        <v>18</v>
      </c>
      <c r="P303" s="17">
        <f>STOCK[[#This Row],[Precio Final]]-STOCK[[#This Row],[Costo total]]</f>
        <v>7.2</v>
      </c>
      <c r="Q303" s="15">
        <f>STOCK[[#This Row],[Ganancia Unitaria]]*STOCK[[#This Row],[Salidas]]</f>
        <v>0</v>
      </c>
      <c r="R303" s="15"/>
      <c r="S303" s="15"/>
      <c r="T303" s="17"/>
      <c r="U303" s="15"/>
      <c r="V303" s="15"/>
    </row>
    <row r="304" ht="30" spans="1:22">
      <c r="A304" s="12" t="s">
        <v>757</v>
      </c>
      <c r="B304" s="12" t="s">
        <v>99</v>
      </c>
      <c r="C304" s="13" t="s">
        <v>758</v>
      </c>
      <c r="D304" s="12" t="s">
        <v>113</v>
      </c>
      <c r="E304" s="14"/>
      <c r="F304" s="14">
        <v>15</v>
      </c>
      <c r="G304" s="12">
        <v>1</v>
      </c>
      <c r="H304" s="21">
        <f>SUMIFS(VENTAS[Cantidad],VENTAS[Código del producto Vendido],STOCK[[#This Row],[Code]])</f>
        <v>0</v>
      </c>
      <c r="I304" s="12">
        <f>STOCK[[#This Row],[Entradas]]-STOCK[[#This Row],[Salidas]]</f>
        <v>1</v>
      </c>
      <c r="J304" s="24">
        <f>STOCK[[#This Row],[Precio Final]]*10%</f>
        <v>1.5</v>
      </c>
      <c r="K304" s="14">
        <v>9</v>
      </c>
      <c r="L304" s="14">
        <v>0</v>
      </c>
      <c r="M304" s="27">
        <f>STOCK[[#This Row],[Costo Unitario (USD)]]+STOCK[[#This Row],[Costo Envío (USD)]]+STOCK[[#This Row],[Comisión 10%]]</f>
        <v>10.5</v>
      </c>
      <c r="N304" s="12">
        <f t="shared" si="8"/>
        <v>15.75</v>
      </c>
      <c r="O304" s="14">
        <f t="shared" si="9"/>
        <v>15</v>
      </c>
      <c r="P304" s="14">
        <f>STOCK[[#This Row],[Precio Final]]-STOCK[[#This Row],[Costo total]]</f>
        <v>4.5</v>
      </c>
      <c r="Q304" s="12">
        <f>STOCK[[#This Row],[Ganancia Unitaria]]*STOCK[[#This Row],[Salidas]]</f>
        <v>0</v>
      </c>
      <c r="R304" s="12"/>
      <c r="S304" s="12"/>
      <c r="T304" s="14"/>
      <c r="U304" s="12"/>
      <c r="V304" s="12"/>
    </row>
    <row r="305" ht="30" spans="1:22">
      <c r="A305" s="15" t="s">
        <v>759</v>
      </c>
      <c r="B305" s="15" t="s">
        <v>99</v>
      </c>
      <c r="C305" s="16" t="s">
        <v>613</v>
      </c>
      <c r="D305" s="15" t="s">
        <v>113</v>
      </c>
      <c r="E305" s="17"/>
      <c r="F305" s="17">
        <v>20</v>
      </c>
      <c r="G305" s="15">
        <v>2</v>
      </c>
      <c r="H305" s="22">
        <f>SUMIFS(VENTAS[Cantidad],VENTAS[Código del producto Vendido],STOCK[[#This Row],[Code]])</f>
        <v>0</v>
      </c>
      <c r="I305" s="15">
        <f>STOCK[[#This Row],[Entradas]]-STOCK[[#This Row],[Salidas]]</f>
        <v>2</v>
      </c>
      <c r="J305" s="25">
        <f>STOCK[[#This Row],[Precio Final]]*10%</f>
        <v>2</v>
      </c>
      <c r="K305" s="17">
        <v>9</v>
      </c>
      <c r="L305" s="17">
        <v>0</v>
      </c>
      <c r="M305" s="28">
        <f>STOCK[[#This Row],[Costo Unitario (USD)]]+STOCK[[#This Row],[Costo Envío (USD)]]+STOCK[[#This Row],[Comisión 10%]]</f>
        <v>11</v>
      </c>
      <c r="N305" s="15">
        <f t="shared" si="8"/>
        <v>16.5</v>
      </c>
      <c r="O305" s="17">
        <f t="shared" si="9"/>
        <v>20</v>
      </c>
      <c r="P305" s="17">
        <f>STOCK[[#This Row],[Precio Final]]-STOCK[[#This Row],[Costo total]]</f>
        <v>9</v>
      </c>
      <c r="Q305" s="15">
        <f>STOCK[[#This Row],[Ganancia Unitaria]]*STOCK[[#This Row],[Salidas]]</f>
        <v>0</v>
      </c>
      <c r="R305" s="15"/>
      <c r="S305" s="15"/>
      <c r="T305" s="17"/>
      <c r="U305" s="15"/>
      <c r="V305" s="15"/>
    </row>
    <row r="306" ht="30" spans="1:22">
      <c r="A306" s="12" t="s">
        <v>760</v>
      </c>
      <c r="B306" s="12" t="s">
        <v>149</v>
      </c>
      <c r="C306" s="13" t="s">
        <v>761</v>
      </c>
      <c r="D306" s="12" t="s">
        <v>42</v>
      </c>
      <c r="E306" s="14"/>
      <c r="F306" s="14">
        <v>18</v>
      </c>
      <c r="G306" s="12">
        <v>1</v>
      </c>
      <c r="H306" s="21">
        <f>SUMIFS(VENTAS[Cantidad],VENTAS[Código del producto Vendido],STOCK[[#This Row],[Code]])</f>
        <v>0</v>
      </c>
      <c r="I306" s="12">
        <f>STOCK[[#This Row],[Entradas]]-STOCK[[#This Row],[Salidas]]</f>
        <v>1</v>
      </c>
      <c r="J306" s="24">
        <f>STOCK[[#This Row],[Precio Final]]*10%</f>
        <v>1.8</v>
      </c>
      <c r="K306" s="14">
        <v>9</v>
      </c>
      <c r="L306" s="14">
        <v>0</v>
      </c>
      <c r="M306" s="27">
        <f>STOCK[[#This Row],[Costo Unitario (USD)]]+STOCK[[#This Row],[Costo Envío (USD)]]+STOCK[[#This Row],[Comisión 10%]]</f>
        <v>10.8</v>
      </c>
      <c r="N306" s="12">
        <f t="shared" si="8"/>
        <v>16.2</v>
      </c>
      <c r="O306" s="14">
        <f t="shared" si="9"/>
        <v>18</v>
      </c>
      <c r="P306" s="14">
        <f>STOCK[[#This Row],[Precio Final]]-STOCK[[#This Row],[Costo total]]</f>
        <v>7.2</v>
      </c>
      <c r="Q306" s="12">
        <f>STOCK[[#This Row],[Ganancia Unitaria]]*STOCK[[#This Row],[Salidas]]</f>
        <v>0</v>
      </c>
      <c r="R306" s="12"/>
      <c r="S306" s="12"/>
      <c r="T306" s="14"/>
      <c r="U306" s="12"/>
      <c r="V306" s="12"/>
    </row>
    <row r="307" ht="30" spans="1:22">
      <c r="A307" s="15" t="s">
        <v>762</v>
      </c>
      <c r="B307" s="15" t="s">
        <v>85</v>
      </c>
      <c r="C307" s="16" t="s">
        <v>763</v>
      </c>
      <c r="D307" s="15" t="s">
        <v>46</v>
      </c>
      <c r="E307" s="17"/>
      <c r="F307" s="17">
        <v>25</v>
      </c>
      <c r="G307" s="15">
        <v>0</v>
      </c>
      <c r="H307" s="22">
        <f>SUMIFS(VENTAS[Cantidad],VENTAS[Código del producto Vendido],STOCK[[#This Row],[Code]])</f>
        <v>0</v>
      </c>
      <c r="I307" s="15">
        <f>STOCK[[#This Row],[Entradas]]-STOCK[[#This Row],[Salidas]]</f>
        <v>0</v>
      </c>
      <c r="J307" s="25">
        <f>STOCK[[#This Row],[Precio Final]]*10%</f>
        <v>2.5</v>
      </c>
      <c r="K307" s="17">
        <v>9</v>
      </c>
      <c r="L307" s="17">
        <v>0</v>
      </c>
      <c r="M307" s="28">
        <f>STOCK[[#This Row],[Costo Unitario (USD)]]+STOCK[[#This Row],[Costo Envío (USD)]]+STOCK[[#This Row],[Comisión 10%]]</f>
        <v>11.5</v>
      </c>
      <c r="N307" s="15">
        <f t="shared" si="8"/>
        <v>17.25</v>
      </c>
      <c r="O307" s="17">
        <f t="shared" si="9"/>
        <v>25</v>
      </c>
      <c r="P307" s="17">
        <f>STOCK[[#This Row],[Precio Final]]-STOCK[[#This Row],[Costo total]]</f>
        <v>13.5</v>
      </c>
      <c r="Q307" s="15">
        <f>STOCK[[#This Row],[Ganancia Unitaria]]*STOCK[[#This Row],[Salidas]]</f>
        <v>0</v>
      </c>
      <c r="R307" s="15"/>
      <c r="S307" s="15"/>
      <c r="T307" s="17"/>
      <c r="U307" s="15"/>
      <c r="V307" s="15"/>
    </row>
    <row r="308" ht="15" spans="1:22">
      <c r="A308" s="12" t="s">
        <v>764</v>
      </c>
      <c r="B308" s="12" t="s">
        <v>136</v>
      </c>
      <c r="C308" s="13" t="s">
        <v>765</v>
      </c>
      <c r="D308" s="12" t="s">
        <v>113</v>
      </c>
      <c r="E308" s="14"/>
      <c r="F308" s="14">
        <v>15</v>
      </c>
      <c r="G308" s="12">
        <v>1</v>
      </c>
      <c r="H308" s="21">
        <f>SUMIFS(VENTAS[Cantidad],VENTAS[Código del producto Vendido],STOCK[[#This Row],[Code]])</f>
        <v>0</v>
      </c>
      <c r="I308" s="12">
        <f>STOCK[[#This Row],[Entradas]]-STOCK[[#This Row],[Salidas]]</f>
        <v>1</v>
      </c>
      <c r="J308" s="24">
        <f>STOCK[[#This Row],[Precio Final]]*10%</f>
        <v>1.5</v>
      </c>
      <c r="K308" s="14">
        <v>9</v>
      </c>
      <c r="L308" s="14">
        <v>0</v>
      </c>
      <c r="M308" s="27">
        <f>STOCK[[#This Row],[Costo Unitario (USD)]]+STOCK[[#This Row],[Costo Envío (USD)]]+STOCK[[#This Row],[Comisión 10%]]</f>
        <v>10.5</v>
      </c>
      <c r="N308" s="12">
        <f t="shared" si="8"/>
        <v>15.75</v>
      </c>
      <c r="O308" s="14">
        <f t="shared" si="9"/>
        <v>15</v>
      </c>
      <c r="P308" s="14">
        <f>STOCK[[#This Row],[Precio Final]]-STOCK[[#This Row],[Costo total]]</f>
        <v>4.5</v>
      </c>
      <c r="Q308" s="12">
        <f>STOCK[[#This Row],[Ganancia Unitaria]]*STOCK[[#This Row],[Salidas]]</f>
        <v>0</v>
      </c>
      <c r="R308" s="12"/>
      <c r="S308" s="12"/>
      <c r="T308" s="14"/>
      <c r="U308" s="12"/>
      <c r="V308" s="12"/>
    </row>
    <row r="309" ht="30" spans="1:22">
      <c r="A309" s="15" t="s">
        <v>766</v>
      </c>
      <c r="B309" s="15" t="s">
        <v>149</v>
      </c>
      <c r="C309" s="16" t="s">
        <v>767</v>
      </c>
      <c r="D309" s="15" t="s">
        <v>768</v>
      </c>
      <c r="E309" s="17"/>
      <c r="F309" s="17">
        <v>25</v>
      </c>
      <c r="G309" s="15">
        <v>1</v>
      </c>
      <c r="H309" s="22">
        <f>SUMIFS(VENTAS[Cantidad],VENTAS[Código del producto Vendido],STOCK[[#This Row],[Code]])</f>
        <v>0</v>
      </c>
      <c r="I309" s="15">
        <f>STOCK[[#This Row],[Entradas]]-STOCK[[#This Row],[Salidas]]</f>
        <v>1</v>
      </c>
      <c r="J309" s="25">
        <f>STOCK[[#This Row],[Precio Final]]*10%</f>
        <v>2.5</v>
      </c>
      <c r="K309" s="17">
        <v>9</v>
      </c>
      <c r="L309" s="17">
        <v>0</v>
      </c>
      <c r="M309" s="28">
        <f>STOCK[[#This Row],[Costo Unitario (USD)]]+STOCK[[#This Row],[Costo Envío (USD)]]+STOCK[[#This Row],[Comisión 10%]]</f>
        <v>11.5</v>
      </c>
      <c r="N309" s="15">
        <f t="shared" si="8"/>
        <v>17.25</v>
      </c>
      <c r="O309" s="17">
        <f t="shared" si="9"/>
        <v>25</v>
      </c>
      <c r="P309" s="17">
        <f>STOCK[[#This Row],[Precio Final]]-STOCK[[#This Row],[Costo total]]</f>
        <v>13.5</v>
      </c>
      <c r="Q309" s="15">
        <f>STOCK[[#This Row],[Ganancia Unitaria]]*STOCK[[#This Row],[Salidas]]</f>
        <v>0</v>
      </c>
      <c r="R309" s="15"/>
      <c r="S309" s="15"/>
      <c r="T309" s="17"/>
      <c r="U309" s="15"/>
      <c r="V309" s="15"/>
    </row>
    <row r="310" ht="30" spans="1:22">
      <c r="A310" s="12" t="s">
        <v>769</v>
      </c>
      <c r="B310" s="12" t="s">
        <v>607</v>
      </c>
      <c r="C310" s="13" t="s">
        <v>770</v>
      </c>
      <c r="D310" s="12" t="s">
        <v>224</v>
      </c>
      <c r="E310" s="14"/>
      <c r="F310" s="14">
        <v>30</v>
      </c>
      <c r="G310" s="12">
        <v>1</v>
      </c>
      <c r="H310" s="21">
        <f>SUMIFS(VENTAS[Cantidad],VENTAS[Código del producto Vendido],STOCK[[#This Row],[Code]])</f>
        <v>0</v>
      </c>
      <c r="I310" s="12">
        <f>STOCK[[#This Row],[Entradas]]-STOCK[[#This Row],[Salidas]]</f>
        <v>1</v>
      </c>
      <c r="J310" s="24">
        <f>STOCK[[#This Row],[Precio Final]]*10%</f>
        <v>3</v>
      </c>
      <c r="K310" s="14">
        <v>9</v>
      </c>
      <c r="L310" s="14">
        <v>0</v>
      </c>
      <c r="M310" s="27">
        <f>STOCK[[#This Row],[Costo Unitario (USD)]]+STOCK[[#This Row],[Costo Envío (USD)]]+STOCK[[#This Row],[Comisión 10%]]</f>
        <v>12</v>
      </c>
      <c r="N310" s="12">
        <f t="shared" si="8"/>
        <v>18</v>
      </c>
      <c r="O310" s="14">
        <f t="shared" si="9"/>
        <v>30</v>
      </c>
      <c r="P310" s="14">
        <f>STOCK[[#This Row],[Precio Final]]-STOCK[[#This Row],[Costo total]]</f>
        <v>18</v>
      </c>
      <c r="Q310" s="12">
        <f>STOCK[[#This Row],[Ganancia Unitaria]]*STOCK[[#This Row],[Salidas]]</f>
        <v>0</v>
      </c>
      <c r="R310" s="12"/>
      <c r="S310" s="12"/>
      <c r="T310" s="14"/>
      <c r="U310" s="12"/>
      <c r="V310" s="12"/>
    </row>
    <row r="311" ht="45" spans="1:22">
      <c r="A311" s="15" t="s">
        <v>771</v>
      </c>
      <c r="B311" s="15" t="s">
        <v>85</v>
      </c>
      <c r="C311" s="16" t="s">
        <v>601</v>
      </c>
      <c r="D311" s="15" t="s">
        <v>42</v>
      </c>
      <c r="E311" s="17"/>
      <c r="F311" s="17">
        <v>20</v>
      </c>
      <c r="G311" s="15">
        <v>1</v>
      </c>
      <c r="H311" s="22">
        <f>SUMIFS(VENTAS[Cantidad],VENTAS[Código del producto Vendido],STOCK[[#This Row],[Code]])</f>
        <v>0</v>
      </c>
      <c r="I311" s="15">
        <f>STOCK[[#This Row],[Entradas]]-STOCK[[#This Row],[Salidas]]</f>
        <v>1</v>
      </c>
      <c r="J311" s="25">
        <f>STOCK[[#This Row],[Precio Final]]*10%</f>
        <v>2</v>
      </c>
      <c r="K311" s="17">
        <v>9</v>
      </c>
      <c r="L311" s="17">
        <v>0</v>
      </c>
      <c r="M311" s="28">
        <f>STOCK[[#This Row],[Costo Unitario (USD)]]+STOCK[[#This Row],[Costo Envío (USD)]]+STOCK[[#This Row],[Comisión 10%]]</f>
        <v>11</v>
      </c>
      <c r="N311" s="15">
        <f t="shared" si="8"/>
        <v>16.5</v>
      </c>
      <c r="O311" s="17">
        <f t="shared" si="9"/>
        <v>20</v>
      </c>
      <c r="P311" s="17">
        <f>STOCK[[#This Row],[Precio Final]]-STOCK[[#This Row],[Costo total]]</f>
        <v>9</v>
      </c>
      <c r="Q311" s="15">
        <f>STOCK[[#This Row],[Ganancia Unitaria]]*STOCK[[#This Row],[Salidas]]</f>
        <v>0</v>
      </c>
      <c r="R311" s="15"/>
      <c r="S311" s="15"/>
      <c r="T311" s="17"/>
      <c r="U311" s="15"/>
      <c r="V311" s="15"/>
    </row>
    <row r="312" ht="30" spans="1:22">
      <c r="A312" s="12" t="s">
        <v>772</v>
      </c>
      <c r="B312" s="12" t="s">
        <v>85</v>
      </c>
      <c r="C312" s="13" t="s">
        <v>773</v>
      </c>
      <c r="D312" s="12" t="s">
        <v>46</v>
      </c>
      <c r="E312" s="14"/>
      <c r="F312" s="14">
        <v>30</v>
      </c>
      <c r="G312" s="12">
        <v>2</v>
      </c>
      <c r="H312" s="21">
        <f>SUMIFS(VENTAS[Cantidad],VENTAS[Código del producto Vendido],STOCK[[#This Row],[Code]])</f>
        <v>0</v>
      </c>
      <c r="I312" s="12">
        <f>STOCK[[#This Row],[Entradas]]-STOCK[[#This Row],[Salidas]]</f>
        <v>2</v>
      </c>
      <c r="J312" s="24">
        <f>STOCK[[#This Row],[Precio Final]]*10%</f>
        <v>3</v>
      </c>
      <c r="K312" s="14">
        <v>9</v>
      </c>
      <c r="L312" s="14">
        <v>0</v>
      </c>
      <c r="M312" s="27">
        <f>STOCK[[#This Row],[Costo Unitario (USD)]]+STOCK[[#This Row],[Costo Envío (USD)]]+STOCK[[#This Row],[Comisión 10%]]</f>
        <v>12</v>
      </c>
      <c r="N312" s="12">
        <f t="shared" si="8"/>
        <v>18</v>
      </c>
      <c r="O312" s="14">
        <f t="shared" si="9"/>
        <v>30</v>
      </c>
      <c r="P312" s="14">
        <f>STOCK[[#This Row],[Precio Final]]-STOCK[[#This Row],[Costo total]]</f>
        <v>18</v>
      </c>
      <c r="Q312" s="12">
        <f>STOCK[[#This Row],[Ganancia Unitaria]]*STOCK[[#This Row],[Salidas]]</f>
        <v>0</v>
      </c>
      <c r="R312" s="12"/>
      <c r="S312" s="12"/>
      <c r="T312" s="14"/>
      <c r="U312" s="12"/>
      <c r="V312" s="12"/>
    </row>
    <row r="313" ht="30" spans="1:22">
      <c r="A313" s="15" t="s">
        <v>774</v>
      </c>
      <c r="B313" s="15" t="s">
        <v>149</v>
      </c>
      <c r="C313" s="16" t="s">
        <v>613</v>
      </c>
      <c r="D313" s="15" t="s">
        <v>42</v>
      </c>
      <c r="E313" s="17"/>
      <c r="F313" s="17">
        <v>20</v>
      </c>
      <c r="G313" s="15">
        <v>1</v>
      </c>
      <c r="H313" s="22">
        <f>SUMIFS(VENTAS[Cantidad],VENTAS[Código del producto Vendido],STOCK[[#This Row],[Code]])</f>
        <v>0</v>
      </c>
      <c r="I313" s="15">
        <f>STOCK[[#This Row],[Entradas]]-STOCK[[#This Row],[Salidas]]</f>
        <v>1</v>
      </c>
      <c r="J313" s="25">
        <f>STOCK[[#This Row],[Precio Final]]*10%</f>
        <v>2</v>
      </c>
      <c r="K313" s="17">
        <v>9</v>
      </c>
      <c r="L313" s="17">
        <v>0</v>
      </c>
      <c r="M313" s="28">
        <f>STOCK[[#This Row],[Costo Unitario (USD)]]+STOCK[[#This Row],[Costo Envío (USD)]]+STOCK[[#This Row],[Comisión 10%]]</f>
        <v>11</v>
      </c>
      <c r="N313" s="15">
        <f t="shared" si="8"/>
        <v>16.5</v>
      </c>
      <c r="O313" s="17">
        <f t="shared" si="9"/>
        <v>20</v>
      </c>
      <c r="P313" s="17">
        <f>STOCK[[#This Row],[Precio Final]]-STOCK[[#This Row],[Costo total]]</f>
        <v>9</v>
      </c>
      <c r="Q313" s="15">
        <f>STOCK[[#This Row],[Ganancia Unitaria]]*STOCK[[#This Row],[Salidas]]</f>
        <v>0</v>
      </c>
      <c r="R313" s="15"/>
      <c r="S313" s="15"/>
      <c r="T313" s="17"/>
      <c r="U313" s="15"/>
      <c r="V313" s="15"/>
    </row>
    <row r="314" ht="30" spans="1:22">
      <c r="A314" s="12" t="s">
        <v>775</v>
      </c>
      <c r="B314" s="12" t="s">
        <v>149</v>
      </c>
      <c r="C314" s="13" t="s">
        <v>776</v>
      </c>
      <c r="D314" s="12" t="s">
        <v>46</v>
      </c>
      <c r="E314" s="14"/>
      <c r="F314" s="14">
        <v>18</v>
      </c>
      <c r="G314" s="12">
        <v>1</v>
      </c>
      <c r="H314" s="21">
        <f>SUMIFS(VENTAS[Cantidad],VENTAS[Código del producto Vendido],STOCK[[#This Row],[Code]])</f>
        <v>0</v>
      </c>
      <c r="I314" s="12">
        <f>STOCK[[#This Row],[Entradas]]-STOCK[[#This Row],[Salidas]]</f>
        <v>1</v>
      </c>
      <c r="J314" s="24">
        <f>STOCK[[#This Row],[Precio Final]]*10%</f>
        <v>1.8</v>
      </c>
      <c r="K314" s="14">
        <v>9</v>
      </c>
      <c r="L314" s="14">
        <v>0</v>
      </c>
      <c r="M314" s="27">
        <f>STOCK[[#This Row],[Costo Unitario (USD)]]+STOCK[[#This Row],[Costo Envío (USD)]]+STOCK[[#This Row],[Comisión 10%]]</f>
        <v>10.8</v>
      </c>
      <c r="N314" s="12">
        <f t="shared" si="8"/>
        <v>16.2</v>
      </c>
      <c r="O314" s="14">
        <f t="shared" si="9"/>
        <v>18</v>
      </c>
      <c r="P314" s="14">
        <f>STOCK[[#This Row],[Precio Final]]-STOCK[[#This Row],[Costo total]]</f>
        <v>7.2</v>
      </c>
      <c r="Q314" s="12">
        <f>STOCK[[#This Row],[Ganancia Unitaria]]*STOCK[[#This Row],[Salidas]]</f>
        <v>0</v>
      </c>
      <c r="R314" s="12"/>
      <c r="S314" s="12"/>
      <c r="T314" s="14"/>
      <c r="U314" s="12"/>
      <c r="V314" s="12"/>
    </row>
    <row r="315" ht="30" spans="1:22">
      <c r="A315" s="15" t="s">
        <v>777</v>
      </c>
      <c r="B315" s="15" t="s">
        <v>149</v>
      </c>
      <c r="C315" s="16" t="s">
        <v>778</v>
      </c>
      <c r="D315" s="15" t="s">
        <v>42</v>
      </c>
      <c r="E315" s="17"/>
      <c r="F315" s="17">
        <v>18</v>
      </c>
      <c r="G315" s="15">
        <v>2</v>
      </c>
      <c r="H315" s="22">
        <f>SUMIFS(VENTAS[Cantidad],VENTAS[Código del producto Vendido],STOCK[[#This Row],[Code]])</f>
        <v>0</v>
      </c>
      <c r="I315" s="15">
        <f>STOCK[[#This Row],[Entradas]]-STOCK[[#This Row],[Salidas]]</f>
        <v>2</v>
      </c>
      <c r="J315" s="25">
        <f>STOCK[[#This Row],[Precio Final]]*10%</f>
        <v>1.8</v>
      </c>
      <c r="K315" s="17">
        <v>9</v>
      </c>
      <c r="L315" s="17">
        <v>0</v>
      </c>
      <c r="M315" s="28">
        <f>STOCK[[#This Row],[Costo Unitario (USD)]]+STOCK[[#This Row],[Costo Envío (USD)]]+STOCK[[#This Row],[Comisión 10%]]</f>
        <v>10.8</v>
      </c>
      <c r="N315" s="15">
        <f t="shared" si="8"/>
        <v>16.2</v>
      </c>
      <c r="O315" s="17">
        <f t="shared" si="9"/>
        <v>18</v>
      </c>
      <c r="P315" s="17">
        <f>STOCK[[#This Row],[Precio Final]]-STOCK[[#This Row],[Costo total]]</f>
        <v>7.2</v>
      </c>
      <c r="Q315" s="15">
        <f>STOCK[[#This Row],[Ganancia Unitaria]]*STOCK[[#This Row],[Salidas]]</f>
        <v>0</v>
      </c>
      <c r="R315" s="15"/>
      <c r="S315" s="15"/>
      <c r="T315" s="17"/>
      <c r="U315" s="15"/>
      <c r="V315" s="15"/>
    </row>
    <row r="316" ht="30" spans="1:22">
      <c r="A316" s="12" t="s">
        <v>779</v>
      </c>
      <c r="B316" s="12" t="s">
        <v>85</v>
      </c>
      <c r="C316" s="13" t="s">
        <v>780</v>
      </c>
      <c r="D316" s="12" t="s">
        <v>46</v>
      </c>
      <c r="E316" s="14"/>
      <c r="F316" s="14">
        <v>18</v>
      </c>
      <c r="G316" s="12">
        <v>1</v>
      </c>
      <c r="H316" s="21">
        <f>SUMIFS(VENTAS[Cantidad],VENTAS[Código del producto Vendido],STOCK[[#This Row],[Code]])</f>
        <v>0</v>
      </c>
      <c r="I316" s="12">
        <f>STOCK[[#This Row],[Entradas]]-STOCK[[#This Row],[Salidas]]</f>
        <v>1</v>
      </c>
      <c r="J316" s="24">
        <f>STOCK[[#This Row],[Precio Final]]*10%</f>
        <v>1.8</v>
      </c>
      <c r="K316" s="14">
        <v>9</v>
      </c>
      <c r="L316" s="14">
        <v>0</v>
      </c>
      <c r="M316" s="27">
        <f>STOCK[[#This Row],[Costo Unitario (USD)]]+STOCK[[#This Row],[Costo Envío (USD)]]+STOCK[[#This Row],[Comisión 10%]]</f>
        <v>10.8</v>
      </c>
      <c r="N316" s="12">
        <f t="shared" si="8"/>
        <v>16.2</v>
      </c>
      <c r="O316" s="14">
        <f t="shared" si="9"/>
        <v>18</v>
      </c>
      <c r="P316" s="14">
        <f>STOCK[[#This Row],[Precio Final]]-STOCK[[#This Row],[Costo total]]</f>
        <v>7.2</v>
      </c>
      <c r="Q316" s="12">
        <f>STOCK[[#This Row],[Ganancia Unitaria]]*STOCK[[#This Row],[Salidas]]</f>
        <v>0</v>
      </c>
      <c r="R316" s="12"/>
      <c r="S316" s="12"/>
      <c r="T316" s="14"/>
      <c r="U316" s="12"/>
      <c r="V316" s="12"/>
    </row>
    <row r="317" ht="15" spans="1:22">
      <c r="A317" s="15" t="s">
        <v>781</v>
      </c>
      <c r="B317" s="15" t="s">
        <v>85</v>
      </c>
      <c r="C317" s="16" t="s">
        <v>765</v>
      </c>
      <c r="D317" s="15" t="s">
        <v>42</v>
      </c>
      <c r="E317" s="17"/>
      <c r="F317" s="17">
        <v>15</v>
      </c>
      <c r="G317" s="15">
        <v>2</v>
      </c>
      <c r="H317" s="22">
        <f>SUMIFS(VENTAS[Cantidad],VENTAS[Código del producto Vendido],STOCK[[#This Row],[Code]])</f>
        <v>0</v>
      </c>
      <c r="I317" s="15">
        <f>STOCK[[#This Row],[Entradas]]-STOCK[[#This Row],[Salidas]]</f>
        <v>2</v>
      </c>
      <c r="J317" s="25">
        <f>STOCK[[#This Row],[Precio Final]]*10%</f>
        <v>1.5</v>
      </c>
      <c r="K317" s="17">
        <v>9</v>
      </c>
      <c r="L317" s="17">
        <v>0</v>
      </c>
      <c r="M317" s="28">
        <f>STOCK[[#This Row],[Costo Unitario (USD)]]+STOCK[[#This Row],[Costo Envío (USD)]]+STOCK[[#This Row],[Comisión 10%]]</f>
        <v>10.5</v>
      </c>
      <c r="N317" s="15">
        <f t="shared" si="8"/>
        <v>15.75</v>
      </c>
      <c r="O317" s="17">
        <f t="shared" si="9"/>
        <v>15</v>
      </c>
      <c r="P317" s="17">
        <f>STOCK[[#This Row],[Precio Final]]-STOCK[[#This Row],[Costo total]]</f>
        <v>4.5</v>
      </c>
      <c r="Q317" s="15">
        <f>STOCK[[#This Row],[Ganancia Unitaria]]*STOCK[[#This Row],[Salidas]]</f>
        <v>0</v>
      </c>
      <c r="R317" s="15"/>
      <c r="S317" s="15"/>
      <c r="T317" s="17"/>
      <c r="U317" s="15"/>
      <c r="V317" s="15"/>
    </row>
    <row r="318" ht="30" spans="1:22">
      <c r="A318" s="12" t="s">
        <v>782</v>
      </c>
      <c r="B318" s="12" t="s">
        <v>494</v>
      </c>
      <c r="C318" s="13" t="s">
        <v>595</v>
      </c>
      <c r="D318" s="12" t="s">
        <v>34</v>
      </c>
      <c r="E318" s="14"/>
      <c r="F318" s="14">
        <v>15</v>
      </c>
      <c r="G318" s="12">
        <v>1</v>
      </c>
      <c r="H318" s="21">
        <f>SUMIFS(VENTAS[Cantidad],VENTAS[Código del producto Vendido],STOCK[[#This Row],[Code]])</f>
        <v>0</v>
      </c>
      <c r="I318" s="12">
        <f>STOCK[[#This Row],[Entradas]]-STOCK[[#This Row],[Salidas]]</f>
        <v>1</v>
      </c>
      <c r="J318" s="24">
        <f>STOCK[[#This Row],[Precio Final]]*10%</f>
        <v>1.5</v>
      </c>
      <c r="K318" s="14">
        <v>9</v>
      </c>
      <c r="L318" s="14">
        <v>0</v>
      </c>
      <c r="M318" s="27">
        <f>STOCK[[#This Row],[Costo Unitario (USD)]]+STOCK[[#This Row],[Costo Envío (USD)]]+STOCK[[#This Row],[Comisión 10%]]</f>
        <v>10.5</v>
      </c>
      <c r="N318" s="12">
        <f t="shared" si="8"/>
        <v>15.75</v>
      </c>
      <c r="O318" s="14">
        <f t="shared" si="9"/>
        <v>15</v>
      </c>
      <c r="P318" s="14">
        <f>STOCK[[#This Row],[Precio Final]]-STOCK[[#This Row],[Costo total]]</f>
        <v>4.5</v>
      </c>
      <c r="Q318" s="12">
        <f>STOCK[[#This Row],[Ganancia Unitaria]]*STOCK[[#This Row],[Salidas]]</f>
        <v>0</v>
      </c>
      <c r="R318" s="12"/>
      <c r="S318" s="12"/>
      <c r="T318" s="14"/>
      <c r="U318" s="12"/>
      <c r="V318" s="12"/>
    </row>
    <row r="319" ht="30" spans="1:22">
      <c r="A319" s="15" t="s">
        <v>783</v>
      </c>
      <c r="B319" s="15" t="s">
        <v>513</v>
      </c>
      <c r="C319" s="16" t="s">
        <v>784</v>
      </c>
      <c r="D319" s="15" t="s">
        <v>34</v>
      </c>
      <c r="E319" s="17"/>
      <c r="F319" s="17">
        <v>25</v>
      </c>
      <c r="G319" s="15">
        <v>2</v>
      </c>
      <c r="H319" s="22">
        <f>SUMIFS(VENTAS[Cantidad],VENTAS[Código del producto Vendido],STOCK[[#This Row],[Code]])</f>
        <v>0</v>
      </c>
      <c r="I319" s="15">
        <f>STOCK[[#This Row],[Entradas]]-STOCK[[#This Row],[Salidas]]</f>
        <v>2</v>
      </c>
      <c r="J319" s="25">
        <f>STOCK[[#This Row],[Precio Final]]*10%</f>
        <v>2.5</v>
      </c>
      <c r="K319" s="17">
        <v>9</v>
      </c>
      <c r="L319" s="17">
        <v>0</v>
      </c>
      <c r="M319" s="28">
        <f>STOCK[[#This Row],[Costo Unitario (USD)]]+STOCK[[#This Row],[Costo Envío (USD)]]+STOCK[[#This Row],[Comisión 10%]]</f>
        <v>11.5</v>
      </c>
      <c r="N319" s="15">
        <f t="shared" si="8"/>
        <v>17.25</v>
      </c>
      <c r="O319" s="17">
        <f t="shared" si="9"/>
        <v>25</v>
      </c>
      <c r="P319" s="17">
        <f>STOCK[[#This Row],[Precio Final]]-STOCK[[#This Row],[Costo total]]</f>
        <v>13.5</v>
      </c>
      <c r="Q319" s="15">
        <f>STOCK[[#This Row],[Ganancia Unitaria]]*STOCK[[#This Row],[Salidas]]</f>
        <v>0</v>
      </c>
      <c r="R319" s="15"/>
      <c r="S319" s="15"/>
      <c r="T319" s="17"/>
      <c r="U319" s="15"/>
      <c r="V319" s="15"/>
    </row>
    <row r="320" ht="30" spans="1:22">
      <c r="A320" s="12" t="s">
        <v>785</v>
      </c>
      <c r="B320" s="12" t="s">
        <v>581</v>
      </c>
      <c r="C320" s="13" t="s">
        <v>723</v>
      </c>
      <c r="D320" s="12" t="s">
        <v>224</v>
      </c>
      <c r="E320" s="14"/>
      <c r="F320" s="14">
        <v>20</v>
      </c>
      <c r="G320" s="12">
        <v>1</v>
      </c>
      <c r="H320" s="21">
        <f>SUMIFS(VENTAS[Cantidad],VENTAS[Código del producto Vendido],STOCK[[#This Row],[Code]])</f>
        <v>0</v>
      </c>
      <c r="I320" s="12">
        <f>STOCK[[#This Row],[Entradas]]-STOCK[[#This Row],[Salidas]]</f>
        <v>1</v>
      </c>
      <c r="J320" s="24">
        <f>STOCK[[#This Row],[Precio Final]]*10%</f>
        <v>2</v>
      </c>
      <c r="K320" s="14">
        <v>9</v>
      </c>
      <c r="L320" s="14">
        <v>0</v>
      </c>
      <c r="M320" s="27">
        <f>STOCK[[#This Row],[Costo Unitario (USD)]]+STOCK[[#This Row],[Costo Envío (USD)]]+STOCK[[#This Row],[Comisión 10%]]</f>
        <v>11</v>
      </c>
      <c r="N320" s="12">
        <f t="shared" si="8"/>
        <v>16.5</v>
      </c>
      <c r="O320" s="14">
        <f t="shared" si="9"/>
        <v>20</v>
      </c>
      <c r="P320" s="14">
        <f>STOCK[[#This Row],[Precio Final]]-STOCK[[#This Row],[Costo total]]</f>
        <v>9</v>
      </c>
      <c r="Q320" s="12">
        <f>STOCK[[#This Row],[Ganancia Unitaria]]*STOCK[[#This Row],[Salidas]]</f>
        <v>0</v>
      </c>
      <c r="R320" s="12"/>
      <c r="S320" s="12"/>
      <c r="T320" s="14"/>
      <c r="U320" s="12"/>
      <c r="V320" s="12"/>
    </row>
    <row r="321" ht="30" spans="1:22">
      <c r="A321" s="15" t="s">
        <v>786</v>
      </c>
      <c r="B321" s="15" t="s">
        <v>581</v>
      </c>
      <c r="C321" s="16" t="s">
        <v>787</v>
      </c>
      <c r="D321" s="15" t="s">
        <v>224</v>
      </c>
      <c r="E321" s="17"/>
      <c r="F321" s="17">
        <v>25</v>
      </c>
      <c r="G321" s="15">
        <v>1</v>
      </c>
      <c r="H321" s="22">
        <f>SUMIFS(VENTAS[Cantidad],VENTAS[Código del producto Vendido],STOCK[[#This Row],[Code]])</f>
        <v>0</v>
      </c>
      <c r="I321" s="15">
        <f>STOCK[[#This Row],[Entradas]]-STOCK[[#This Row],[Salidas]]</f>
        <v>1</v>
      </c>
      <c r="J321" s="25">
        <f>STOCK[[#This Row],[Precio Final]]*10%</f>
        <v>2.5</v>
      </c>
      <c r="K321" s="17">
        <v>9</v>
      </c>
      <c r="L321" s="17">
        <v>0</v>
      </c>
      <c r="M321" s="28">
        <f>STOCK[[#This Row],[Costo Unitario (USD)]]+STOCK[[#This Row],[Costo Envío (USD)]]+STOCK[[#This Row],[Comisión 10%]]</f>
        <v>11.5</v>
      </c>
      <c r="N321" s="15">
        <f t="shared" si="8"/>
        <v>17.25</v>
      </c>
      <c r="O321" s="17">
        <f t="shared" si="9"/>
        <v>25</v>
      </c>
      <c r="P321" s="17">
        <f>STOCK[[#This Row],[Precio Final]]-STOCK[[#This Row],[Costo total]]</f>
        <v>13.5</v>
      </c>
      <c r="Q321" s="15">
        <f>STOCK[[#This Row],[Ganancia Unitaria]]*STOCK[[#This Row],[Salidas]]</f>
        <v>0</v>
      </c>
      <c r="R321" s="15"/>
      <c r="S321" s="15"/>
      <c r="T321" s="17"/>
      <c r="U321" s="15"/>
      <c r="V321" s="15"/>
    </row>
    <row r="322" ht="30" spans="1:22">
      <c r="A322" s="12" t="s">
        <v>788</v>
      </c>
      <c r="B322" s="12" t="s">
        <v>99</v>
      </c>
      <c r="C322" s="13" t="s">
        <v>789</v>
      </c>
      <c r="D322" s="12" t="s">
        <v>113</v>
      </c>
      <c r="E322" s="14"/>
      <c r="F322" s="14">
        <v>20</v>
      </c>
      <c r="G322" s="12">
        <v>0</v>
      </c>
      <c r="H322" s="21">
        <f>SUMIFS(VENTAS[Cantidad],VENTAS[Código del producto Vendido],STOCK[[#This Row],[Code]])</f>
        <v>0</v>
      </c>
      <c r="I322" s="12">
        <f>STOCK[[#This Row],[Entradas]]-STOCK[[#This Row],[Salidas]]</f>
        <v>0</v>
      </c>
      <c r="J322" s="24">
        <f>STOCK[[#This Row],[Precio Final]]*10%</f>
        <v>2</v>
      </c>
      <c r="K322" s="14">
        <v>9</v>
      </c>
      <c r="L322" s="14">
        <v>0</v>
      </c>
      <c r="M322" s="27">
        <f>STOCK[[#This Row],[Costo Unitario (USD)]]+STOCK[[#This Row],[Costo Envío (USD)]]+STOCK[[#This Row],[Comisión 10%]]</f>
        <v>11</v>
      </c>
      <c r="N322" s="12">
        <f t="shared" ref="N322:N385" si="10">M322*1.5</f>
        <v>16.5</v>
      </c>
      <c r="O322" s="14">
        <f t="shared" ref="O322:O385" si="11">F322</f>
        <v>20</v>
      </c>
      <c r="P322" s="14">
        <f>STOCK[[#This Row],[Precio Final]]-STOCK[[#This Row],[Costo total]]</f>
        <v>9</v>
      </c>
      <c r="Q322" s="12">
        <f>STOCK[[#This Row],[Ganancia Unitaria]]*STOCK[[#This Row],[Salidas]]</f>
        <v>0</v>
      </c>
      <c r="R322" s="12"/>
      <c r="S322" s="12"/>
      <c r="T322" s="14"/>
      <c r="U322" s="12"/>
      <c r="V322" s="12"/>
    </row>
    <row r="323" ht="30" spans="1:22">
      <c r="A323" s="15" t="s">
        <v>790</v>
      </c>
      <c r="B323" s="15" t="s">
        <v>85</v>
      </c>
      <c r="C323" s="16" t="s">
        <v>791</v>
      </c>
      <c r="D323" s="15" t="s">
        <v>46</v>
      </c>
      <c r="E323" s="17"/>
      <c r="F323" s="17">
        <v>25</v>
      </c>
      <c r="G323" s="15">
        <v>1</v>
      </c>
      <c r="H323" s="22">
        <f>SUMIFS(VENTAS[Cantidad],VENTAS[Código del producto Vendido],STOCK[[#This Row],[Code]])</f>
        <v>0</v>
      </c>
      <c r="I323" s="15">
        <f>STOCK[[#This Row],[Entradas]]-STOCK[[#This Row],[Salidas]]</f>
        <v>1</v>
      </c>
      <c r="J323" s="25">
        <f>STOCK[[#This Row],[Precio Final]]*10%</f>
        <v>2.5</v>
      </c>
      <c r="K323" s="17">
        <v>9</v>
      </c>
      <c r="L323" s="17">
        <v>0</v>
      </c>
      <c r="M323" s="28">
        <f>STOCK[[#This Row],[Costo Unitario (USD)]]+STOCK[[#This Row],[Costo Envío (USD)]]+STOCK[[#This Row],[Comisión 10%]]</f>
        <v>11.5</v>
      </c>
      <c r="N323" s="15">
        <f t="shared" si="10"/>
        <v>17.25</v>
      </c>
      <c r="O323" s="17">
        <f t="shared" si="11"/>
        <v>25</v>
      </c>
      <c r="P323" s="17">
        <f>STOCK[[#This Row],[Precio Final]]-STOCK[[#This Row],[Costo total]]</f>
        <v>13.5</v>
      </c>
      <c r="Q323" s="15">
        <f>STOCK[[#This Row],[Ganancia Unitaria]]*STOCK[[#This Row],[Salidas]]</f>
        <v>0</v>
      </c>
      <c r="R323" s="15"/>
      <c r="S323" s="15"/>
      <c r="T323" s="17"/>
      <c r="U323" s="15"/>
      <c r="V323" s="15"/>
    </row>
    <row r="324" ht="15" spans="1:22">
      <c r="A324" s="12" t="s">
        <v>792</v>
      </c>
      <c r="B324" s="12" t="s">
        <v>85</v>
      </c>
      <c r="C324" s="13" t="s">
        <v>713</v>
      </c>
      <c r="D324" s="12" t="s">
        <v>42</v>
      </c>
      <c r="E324" s="14"/>
      <c r="F324" s="14">
        <v>25</v>
      </c>
      <c r="G324" s="12">
        <v>1</v>
      </c>
      <c r="H324" s="21">
        <f>SUMIFS(VENTAS[Cantidad],VENTAS[Código del producto Vendido],STOCK[[#This Row],[Code]])</f>
        <v>0</v>
      </c>
      <c r="I324" s="12">
        <f>STOCK[[#This Row],[Entradas]]-STOCK[[#This Row],[Salidas]]</f>
        <v>1</v>
      </c>
      <c r="J324" s="24">
        <f>STOCK[[#This Row],[Precio Final]]*10%</f>
        <v>2.5</v>
      </c>
      <c r="K324" s="14">
        <v>9</v>
      </c>
      <c r="L324" s="14">
        <v>0</v>
      </c>
      <c r="M324" s="27">
        <f>STOCK[[#This Row],[Costo Unitario (USD)]]+STOCK[[#This Row],[Costo Envío (USD)]]+STOCK[[#This Row],[Comisión 10%]]</f>
        <v>11.5</v>
      </c>
      <c r="N324" s="12">
        <f t="shared" si="10"/>
        <v>17.25</v>
      </c>
      <c r="O324" s="14">
        <f t="shared" si="11"/>
        <v>25</v>
      </c>
      <c r="P324" s="14">
        <f>STOCK[[#This Row],[Precio Final]]-STOCK[[#This Row],[Costo total]]</f>
        <v>13.5</v>
      </c>
      <c r="Q324" s="12">
        <f>STOCK[[#This Row],[Ganancia Unitaria]]*STOCK[[#This Row],[Salidas]]</f>
        <v>0</v>
      </c>
      <c r="R324" s="12"/>
      <c r="S324" s="12"/>
      <c r="T324" s="14"/>
      <c r="U324" s="12"/>
      <c r="V324" s="12">
        <v>20</v>
      </c>
    </row>
    <row r="325" ht="30" spans="1:22">
      <c r="A325" s="15" t="s">
        <v>793</v>
      </c>
      <c r="B325" s="15" t="s">
        <v>581</v>
      </c>
      <c r="C325" s="16" t="s">
        <v>749</v>
      </c>
      <c r="D325" s="15" t="s">
        <v>224</v>
      </c>
      <c r="E325" s="17"/>
      <c r="F325" s="17">
        <v>15</v>
      </c>
      <c r="G325" s="15">
        <v>1</v>
      </c>
      <c r="H325" s="22">
        <f>SUMIFS(VENTAS[Cantidad],VENTAS[Código del producto Vendido],STOCK[[#This Row],[Code]])</f>
        <v>0</v>
      </c>
      <c r="I325" s="15">
        <f>STOCK[[#This Row],[Entradas]]-STOCK[[#This Row],[Salidas]]</f>
        <v>1</v>
      </c>
      <c r="J325" s="25">
        <f>STOCK[[#This Row],[Precio Final]]*10%</f>
        <v>1.5</v>
      </c>
      <c r="K325" s="17">
        <v>9</v>
      </c>
      <c r="L325" s="17">
        <v>0</v>
      </c>
      <c r="M325" s="28">
        <f>STOCK[[#This Row],[Costo Unitario (USD)]]+STOCK[[#This Row],[Costo Envío (USD)]]+STOCK[[#This Row],[Comisión 10%]]</f>
        <v>10.5</v>
      </c>
      <c r="N325" s="15">
        <f t="shared" si="10"/>
        <v>15.75</v>
      </c>
      <c r="O325" s="17">
        <f t="shared" si="11"/>
        <v>15</v>
      </c>
      <c r="P325" s="17">
        <f>STOCK[[#This Row],[Precio Final]]-STOCK[[#This Row],[Costo total]]</f>
        <v>4.5</v>
      </c>
      <c r="Q325" s="15">
        <f>STOCK[[#This Row],[Ganancia Unitaria]]*STOCK[[#This Row],[Salidas]]</f>
        <v>0</v>
      </c>
      <c r="R325" s="15"/>
      <c r="S325" s="15"/>
      <c r="T325" s="17"/>
      <c r="U325" s="15"/>
      <c r="V325" s="15"/>
    </row>
    <row r="326" ht="45" spans="1:22">
      <c r="A326" s="12" t="s">
        <v>794</v>
      </c>
      <c r="B326" s="12" t="s">
        <v>85</v>
      </c>
      <c r="C326" s="13" t="s">
        <v>701</v>
      </c>
      <c r="D326" s="12" t="s">
        <v>42</v>
      </c>
      <c r="E326" s="14"/>
      <c r="F326" s="14">
        <v>25</v>
      </c>
      <c r="G326" s="12">
        <v>3</v>
      </c>
      <c r="H326" s="21">
        <f>SUMIFS(VENTAS[Cantidad],VENTAS[Código del producto Vendido],STOCK[[#This Row],[Code]])</f>
        <v>0</v>
      </c>
      <c r="I326" s="12">
        <f>STOCK[[#This Row],[Entradas]]-STOCK[[#This Row],[Salidas]]</f>
        <v>3</v>
      </c>
      <c r="J326" s="24">
        <f>STOCK[[#This Row],[Precio Final]]*10%</f>
        <v>2.5</v>
      </c>
      <c r="K326" s="14">
        <v>9</v>
      </c>
      <c r="L326" s="14">
        <v>0</v>
      </c>
      <c r="M326" s="27">
        <f>STOCK[[#This Row],[Costo Unitario (USD)]]+STOCK[[#This Row],[Costo Envío (USD)]]+STOCK[[#This Row],[Comisión 10%]]</f>
        <v>11.5</v>
      </c>
      <c r="N326" s="12">
        <f t="shared" si="10"/>
        <v>17.25</v>
      </c>
      <c r="O326" s="14">
        <f t="shared" si="11"/>
        <v>25</v>
      </c>
      <c r="P326" s="14">
        <f>STOCK[[#This Row],[Precio Final]]-STOCK[[#This Row],[Costo total]]</f>
        <v>13.5</v>
      </c>
      <c r="Q326" s="12">
        <f>STOCK[[#This Row],[Ganancia Unitaria]]*STOCK[[#This Row],[Salidas]]</f>
        <v>0</v>
      </c>
      <c r="R326" s="12"/>
      <c r="S326" s="12"/>
      <c r="T326" s="14"/>
      <c r="U326" s="12"/>
      <c r="V326" s="12"/>
    </row>
    <row r="327" ht="30" spans="1:22">
      <c r="A327" s="15" t="s">
        <v>795</v>
      </c>
      <c r="B327" s="15" t="s">
        <v>99</v>
      </c>
      <c r="C327" s="16" t="s">
        <v>796</v>
      </c>
      <c r="D327" s="15" t="s">
        <v>224</v>
      </c>
      <c r="E327" s="17"/>
      <c r="F327" s="17">
        <v>20</v>
      </c>
      <c r="G327" s="15">
        <v>0</v>
      </c>
      <c r="H327" s="22">
        <f>SUMIFS(VENTAS[Cantidad],VENTAS[Código del producto Vendido],STOCK[[#This Row],[Code]])</f>
        <v>0</v>
      </c>
      <c r="I327" s="15">
        <f>STOCK[[#This Row],[Entradas]]-STOCK[[#This Row],[Salidas]]</f>
        <v>0</v>
      </c>
      <c r="J327" s="25">
        <f>STOCK[[#This Row],[Precio Final]]*10%</f>
        <v>2</v>
      </c>
      <c r="K327" s="17">
        <v>9</v>
      </c>
      <c r="L327" s="17">
        <v>0</v>
      </c>
      <c r="M327" s="28">
        <f>STOCK[[#This Row],[Costo Unitario (USD)]]+STOCK[[#This Row],[Costo Envío (USD)]]+STOCK[[#This Row],[Comisión 10%]]</f>
        <v>11</v>
      </c>
      <c r="N327" s="15">
        <f t="shared" si="10"/>
        <v>16.5</v>
      </c>
      <c r="O327" s="17">
        <f t="shared" si="11"/>
        <v>20</v>
      </c>
      <c r="P327" s="17">
        <f>STOCK[[#This Row],[Precio Final]]-STOCK[[#This Row],[Costo total]]</f>
        <v>9</v>
      </c>
      <c r="Q327" s="15">
        <f>STOCK[[#This Row],[Ganancia Unitaria]]*STOCK[[#This Row],[Salidas]]</f>
        <v>0</v>
      </c>
      <c r="R327" s="15"/>
      <c r="S327" s="15"/>
      <c r="T327" s="17"/>
      <c r="U327" s="15"/>
      <c r="V327" s="15"/>
    </row>
    <row r="328" ht="30" spans="1:22">
      <c r="A328" s="12" t="s">
        <v>797</v>
      </c>
      <c r="B328" s="12" t="s">
        <v>494</v>
      </c>
      <c r="C328" s="13" t="s">
        <v>798</v>
      </c>
      <c r="D328" s="12" t="s">
        <v>34</v>
      </c>
      <c r="E328" s="14"/>
      <c r="F328" s="14">
        <v>30</v>
      </c>
      <c r="G328" s="12">
        <v>1</v>
      </c>
      <c r="H328" s="21">
        <f>SUMIFS(VENTAS[Cantidad],VENTAS[Código del producto Vendido],STOCK[[#This Row],[Code]])</f>
        <v>0</v>
      </c>
      <c r="I328" s="12">
        <f>STOCK[[#This Row],[Entradas]]-STOCK[[#This Row],[Salidas]]</f>
        <v>1</v>
      </c>
      <c r="J328" s="24">
        <f>STOCK[[#This Row],[Precio Final]]*10%</f>
        <v>3</v>
      </c>
      <c r="K328" s="14">
        <v>9</v>
      </c>
      <c r="L328" s="14">
        <v>0</v>
      </c>
      <c r="M328" s="27">
        <f>STOCK[[#This Row],[Costo Unitario (USD)]]+STOCK[[#This Row],[Costo Envío (USD)]]+STOCK[[#This Row],[Comisión 10%]]</f>
        <v>12</v>
      </c>
      <c r="N328" s="12">
        <f t="shared" si="10"/>
        <v>18</v>
      </c>
      <c r="O328" s="14">
        <f t="shared" si="11"/>
        <v>30</v>
      </c>
      <c r="P328" s="14">
        <f>STOCK[[#This Row],[Precio Final]]-STOCK[[#This Row],[Costo total]]</f>
        <v>18</v>
      </c>
      <c r="Q328" s="12">
        <f>STOCK[[#This Row],[Ganancia Unitaria]]*STOCK[[#This Row],[Salidas]]</f>
        <v>0</v>
      </c>
      <c r="R328" s="12"/>
      <c r="S328" s="12"/>
      <c r="T328" s="14"/>
      <c r="U328" s="12"/>
      <c r="V328" s="12"/>
    </row>
    <row r="329" ht="45" spans="1:22">
      <c r="A329" s="15" t="s">
        <v>799</v>
      </c>
      <c r="B329" s="15" t="s">
        <v>800</v>
      </c>
      <c r="C329" s="16" t="s">
        <v>801</v>
      </c>
      <c r="D329" s="15" t="s">
        <v>42</v>
      </c>
      <c r="E329" s="17"/>
      <c r="F329" s="17">
        <v>20</v>
      </c>
      <c r="G329" s="15">
        <v>0</v>
      </c>
      <c r="H329" s="22">
        <f>SUMIFS(VENTAS[Cantidad],VENTAS[Código del producto Vendido],STOCK[[#This Row],[Code]])</f>
        <v>0</v>
      </c>
      <c r="I329" s="15">
        <f>STOCK[[#This Row],[Entradas]]-STOCK[[#This Row],[Salidas]]</f>
        <v>0</v>
      </c>
      <c r="J329" s="25">
        <f>STOCK[[#This Row],[Precio Final]]*10%</f>
        <v>2</v>
      </c>
      <c r="K329" s="17">
        <v>9</v>
      </c>
      <c r="L329" s="17">
        <v>0</v>
      </c>
      <c r="M329" s="28">
        <f>STOCK[[#This Row],[Costo Unitario (USD)]]+STOCK[[#This Row],[Costo Envío (USD)]]+STOCK[[#This Row],[Comisión 10%]]</f>
        <v>11</v>
      </c>
      <c r="N329" s="15">
        <f t="shared" si="10"/>
        <v>16.5</v>
      </c>
      <c r="O329" s="17">
        <f t="shared" si="11"/>
        <v>20</v>
      </c>
      <c r="P329" s="17">
        <f>STOCK[[#This Row],[Precio Final]]-STOCK[[#This Row],[Costo total]]</f>
        <v>9</v>
      </c>
      <c r="Q329" s="15">
        <f>STOCK[[#This Row],[Ganancia Unitaria]]*STOCK[[#This Row],[Salidas]]</f>
        <v>0</v>
      </c>
      <c r="R329" s="15"/>
      <c r="S329" s="15"/>
      <c r="T329" s="17"/>
      <c r="U329" s="15"/>
      <c r="V329" s="15"/>
    </row>
    <row r="330" ht="30" spans="1:22">
      <c r="A330" s="12" t="s">
        <v>802</v>
      </c>
      <c r="B330" s="12" t="s">
        <v>99</v>
      </c>
      <c r="C330" s="13" t="s">
        <v>803</v>
      </c>
      <c r="D330" s="12" t="s">
        <v>34</v>
      </c>
      <c r="E330" s="14"/>
      <c r="F330" s="14">
        <v>20</v>
      </c>
      <c r="G330" s="12">
        <v>1</v>
      </c>
      <c r="H330" s="21">
        <f>SUMIFS(VENTAS[Cantidad],VENTAS[Código del producto Vendido],STOCK[[#This Row],[Code]])</f>
        <v>0</v>
      </c>
      <c r="I330" s="12">
        <f>STOCK[[#This Row],[Entradas]]-STOCK[[#This Row],[Salidas]]</f>
        <v>1</v>
      </c>
      <c r="J330" s="24">
        <f>STOCK[[#This Row],[Precio Final]]*10%</f>
        <v>2</v>
      </c>
      <c r="K330" s="14">
        <v>9</v>
      </c>
      <c r="L330" s="14">
        <v>0</v>
      </c>
      <c r="M330" s="27">
        <f>STOCK[[#This Row],[Costo Unitario (USD)]]+STOCK[[#This Row],[Costo Envío (USD)]]+STOCK[[#This Row],[Comisión 10%]]</f>
        <v>11</v>
      </c>
      <c r="N330" s="12">
        <f t="shared" si="10"/>
        <v>16.5</v>
      </c>
      <c r="O330" s="14">
        <f t="shared" si="11"/>
        <v>20</v>
      </c>
      <c r="P330" s="14">
        <f>STOCK[[#This Row],[Precio Final]]-STOCK[[#This Row],[Costo total]]</f>
        <v>9</v>
      </c>
      <c r="Q330" s="12">
        <f>STOCK[[#This Row],[Ganancia Unitaria]]*STOCK[[#This Row],[Salidas]]</f>
        <v>0</v>
      </c>
      <c r="R330" s="12"/>
      <c r="S330" s="12"/>
      <c r="T330" s="14"/>
      <c r="U330" s="12"/>
      <c r="V330" s="12"/>
    </row>
    <row r="331" ht="30" spans="1:22">
      <c r="A331" s="15" t="s">
        <v>804</v>
      </c>
      <c r="B331" s="15" t="s">
        <v>80</v>
      </c>
      <c r="C331" s="16" t="s">
        <v>805</v>
      </c>
      <c r="D331" s="15" t="s">
        <v>46</v>
      </c>
      <c r="E331" s="17"/>
      <c r="F331" s="17">
        <v>30</v>
      </c>
      <c r="G331" s="15">
        <v>1</v>
      </c>
      <c r="H331" s="22">
        <f>SUMIFS(VENTAS[Cantidad],VENTAS[Código del producto Vendido],STOCK[[#This Row],[Code]])</f>
        <v>0</v>
      </c>
      <c r="I331" s="15">
        <f>STOCK[[#This Row],[Entradas]]-STOCK[[#This Row],[Salidas]]</f>
        <v>1</v>
      </c>
      <c r="J331" s="25">
        <f>STOCK[[#This Row],[Precio Final]]*10%</f>
        <v>3</v>
      </c>
      <c r="K331" s="17">
        <v>9</v>
      </c>
      <c r="L331" s="17">
        <v>0</v>
      </c>
      <c r="M331" s="28">
        <f>STOCK[[#This Row],[Costo Unitario (USD)]]+STOCK[[#This Row],[Costo Envío (USD)]]+STOCK[[#This Row],[Comisión 10%]]</f>
        <v>12</v>
      </c>
      <c r="N331" s="15">
        <f t="shared" si="10"/>
        <v>18</v>
      </c>
      <c r="O331" s="17">
        <f t="shared" si="11"/>
        <v>30</v>
      </c>
      <c r="P331" s="17">
        <f>STOCK[[#This Row],[Precio Final]]-STOCK[[#This Row],[Costo total]]</f>
        <v>18</v>
      </c>
      <c r="Q331" s="15">
        <f>STOCK[[#This Row],[Ganancia Unitaria]]*STOCK[[#This Row],[Salidas]]</f>
        <v>0</v>
      </c>
      <c r="R331" s="15"/>
      <c r="S331" s="15"/>
      <c r="T331" s="17"/>
      <c r="U331" s="15"/>
      <c r="V331" s="15"/>
    </row>
    <row r="332" ht="30" spans="1:22">
      <c r="A332" s="12" t="s">
        <v>806</v>
      </c>
      <c r="B332" s="12" t="s">
        <v>807</v>
      </c>
      <c r="C332" s="13" t="s">
        <v>808</v>
      </c>
      <c r="D332" s="12" t="s">
        <v>809</v>
      </c>
      <c r="E332" s="14"/>
      <c r="F332" s="14">
        <v>30</v>
      </c>
      <c r="G332" s="12">
        <v>1</v>
      </c>
      <c r="H332" s="21">
        <f>SUMIFS(VENTAS[Cantidad],VENTAS[Código del producto Vendido],STOCK[[#This Row],[Code]])</f>
        <v>0</v>
      </c>
      <c r="I332" s="12">
        <f>STOCK[[#This Row],[Entradas]]-STOCK[[#This Row],[Salidas]]</f>
        <v>1</v>
      </c>
      <c r="J332" s="24">
        <f>STOCK[[#This Row],[Precio Final]]*10%</f>
        <v>3</v>
      </c>
      <c r="K332" s="14">
        <v>9</v>
      </c>
      <c r="L332" s="14">
        <v>0</v>
      </c>
      <c r="M332" s="27">
        <f>STOCK[[#This Row],[Costo Unitario (USD)]]+STOCK[[#This Row],[Costo Envío (USD)]]+STOCK[[#This Row],[Comisión 10%]]</f>
        <v>12</v>
      </c>
      <c r="N332" s="12">
        <f t="shared" si="10"/>
        <v>18</v>
      </c>
      <c r="O332" s="14">
        <f t="shared" si="11"/>
        <v>30</v>
      </c>
      <c r="P332" s="14">
        <f>STOCK[[#This Row],[Precio Final]]-STOCK[[#This Row],[Costo total]]</f>
        <v>18</v>
      </c>
      <c r="Q332" s="12">
        <f>STOCK[[#This Row],[Ganancia Unitaria]]*STOCK[[#This Row],[Salidas]]</f>
        <v>0</v>
      </c>
      <c r="R332" s="12"/>
      <c r="S332" s="12"/>
      <c r="T332" s="14"/>
      <c r="U332" s="12"/>
      <c r="V332" s="12"/>
    </row>
    <row r="333" ht="30" spans="1:22">
      <c r="A333" s="15" t="s">
        <v>810</v>
      </c>
      <c r="B333" s="15" t="s">
        <v>811</v>
      </c>
      <c r="C333" s="16" t="s">
        <v>812</v>
      </c>
      <c r="D333" s="15" t="s">
        <v>113</v>
      </c>
      <c r="E333" s="17"/>
      <c r="F333" s="17">
        <v>20</v>
      </c>
      <c r="G333" s="15">
        <v>1</v>
      </c>
      <c r="H333" s="22">
        <f>SUMIFS(VENTAS[Cantidad],VENTAS[Código del producto Vendido],STOCK[[#This Row],[Code]])</f>
        <v>0</v>
      </c>
      <c r="I333" s="15">
        <f>STOCK[[#This Row],[Entradas]]-STOCK[[#This Row],[Salidas]]</f>
        <v>1</v>
      </c>
      <c r="J333" s="25">
        <f>STOCK[[#This Row],[Precio Final]]*10%</f>
        <v>2</v>
      </c>
      <c r="K333" s="17">
        <v>9</v>
      </c>
      <c r="L333" s="17">
        <v>0</v>
      </c>
      <c r="M333" s="28">
        <f>STOCK[[#This Row],[Costo Unitario (USD)]]+STOCK[[#This Row],[Costo Envío (USD)]]+STOCK[[#This Row],[Comisión 10%]]</f>
        <v>11</v>
      </c>
      <c r="N333" s="15">
        <f t="shared" si="10"/>
        <v>16.5</v>
      </c>
      <c r="O333" s="17">
        <f t="shared" si="11"/>
        <v>20</v>
      </c>
      <c r="P333" s="17">
        <f>STOCK[[#This Row],[Precio Final]]-STOCK[[#This Row],[Costo total]]</f>
        <v>9</v>
      </c>
      <c r="Q333" s="15">
        <f>STOCK[[#This Row],[Ganancia Unitaria]]*STOCK[[#This Row],[Salidas]]</f>
        <v>0</v>
      </c>
      <c r="R333" s="15"/>
      <c r="S333" s="15"/>
      <c r="T333" s="17"/>
      <c r="U333" s="15"/>
      <c r="V333" s="15"/>
    </row>
    <row r="334" ht="30" spans="1:22">
      <c r="A334" s="12" t="s">
        <v>813</v>
      </c>
      <c r="B334" s="12" t="s">
        <v>136</v>
      </c>
      <c r="C334" s="13" t="s">
        <v>814</v>
      </c>
      <c r="D334" s="12" t="s">
        <v>113</v>
      </c>
      <c r="E334" s="14"/>
      <c r="F334" s="14">
        <v>20</v>
      </c>
      <c r="G334" s="12">
        <v>1</v>
      </c>
      <c r="H334" s="21">
        <f>SUMIFS(VENTAS[Cantidad],VENTAS[Código del producto Vendido],STOCK[[#This Row],[Code]])</f>
        <v>0</v>
      </c>
      <c r="I334" s="12">
        <f>STOCK[[#This Row],[Entradas]]-STOCK[[#This Row],[Salidas]]</f>
        <v>1</v>
      </c>
      <c r="J334" s="24">
        <f>STOCK[[#This Row],[Precio Final]]*10%</f>
        <v>2</v>
      </c>
      <c r="K334" s="14">
        <v>9</v>
      </c>
      <c r="L334" s="14">
        <v>0</v>
      </c>
      <c r="M334" s="27">
        <f>STOCK[[#This Row],[Costo Unitario (USD)]]+STOCK[[#This Row],[Costo Envío (USD)]]+STOCK[[#This Row],[Comisión 10%]]</f>
        <v>11</v>
      </c>
      <c r="N334" s="12">
        <f t="shared" si="10"/>
        <v>16.5</v>
      </c>
      <c r="O334" s="14">
        <f t="shared" si="11"/>
        <v>20</v>
      </c>
      <c r="P334" s="14">
        <f>STOCK[[#This Row],[Precio Final]]-STOCK[[#This Row],[Costo total]]</f>
        <v>9</v>
      </c>
      <c r="Q334" s="12">
        <f>STOCK[[#This Row],[Ganancia Unitaria]]*STOCK[[#This Row],[Salidas]]</f>
        <v>0</v>
      </c>
      <c r="R334" s="12"/>
      <c r="S334" s="12"/>
      <c r="T334" s="14"/>
      <c r="U334" s="12"/>
      <c r="V334" s="12"/>
    </row>
    <row r="335" ht="30" spans="1:22">
      <c r="A335" s="15" t="s">
        <v>815</v>
      </c>
      <c r="B335" s="15" t="s">
        <v>607</v>
      </c>
      <c r="C335" s="16" t="s">
        <v>816</v>
      </c>
      <c r="D335" s="15" t="s">
        <v>224</v>
      </c>
      <c r="E335" s="17"/>
      <c r="F335" s="17">
        <v>20</v>
      </c>
      <c r="G335" s="15">
        <v>2</v>
      </c>
      <c r="H335" s="22">
        <f>SUMIFS(VENTAS[Cantidad],VENTAS[Código del producto Vendido],STOCK[[#This Row],[Code]])</f>
        <v>0</v>
      </c>
      <c r="I335" s="15">
        <f>STOCK[[#This Row],[Entradas]]-STOCK[[#This Row],[Salidas]]</f>
        <v>2</v>
      </c>
      <c r="J335" s="25">
        <f>STOCK[[#This Row],[Precio Final]]*10%</f>
        <v>2</v>
      </c>
      <c r="K335" s="17">
        <v>9</v>
      </c>
      <c r="L335" s="17">
        <v>0</v>
      </c>
      <c r="M335" s="28">
        <f>STOCK[[#This Row],[Costo Unitario (USD)]]+STOCK[[#This Row],[Costo Envío (USD)]]+STOCK[[#This Row],[Comisión 10%]]</f>
        <v>11</v>
      </c>
      <c r="N335" s="15">
        <f t="shared" si="10"/>
        <v>16.5</v>
      </c>
      <c r="O335" s="17">
        <f t="shared" si="11"/>
        <v>20</v>
      </c>
      <c r="P335" s="17">
        <f>STOCK[[#This Row],[Precio Final]]-STOCK[[#This Row],[Costo total]]</f>
        <v>9</v>
      </c>
      <c r="Q335" s="15">
        <f>STOCK[[#This Row],[Ganancia Unitaria]]*STOCK[[#This Row],[Salidas]]</f>
        <v>0</v>
      </c>
      <c r="R335" s="15"/>
      <c r="S335" s="15"/>
      <c r="T335" s="17"/>
      <c r="U335" s="15"/>
      <c r="V335" s="15"/>
    </row>
    <row r="336" ht="45" spans="1:22">
      <c r="A336" s="12" t="s">
        <v>817</v>
      </c>
      <c r="B336" s="12" t="s">
        <v>85</v>
      </c>
      <c r="C336" s="13" t="s">
        <v>818</v>
      </c>
      <c r="D336" s="12" t="s">
        <v>42</v>
      </c>
      <c r="E336" s="14"/>
      <c r="F336" s="14">
        <v>30</v>
      </c>
      <c r="G336" s="12">
        <v>1</v>
      </c>
      <c r="H336" s="21">
        <f>SUMIFS(VENTAS[Cantidad],VENTAS[Código del producto Vendido],STOCK[[#This Row],[Code]])</f>
        <v>0</v>
      </c>
      <c r="I336" s="12">
        <v>0</v>
      </c>
      <c r="J336" s="24">
        <f>STOCK[[#This Row],[Precio Final]]*10%</f>
        <v>3</v>
      </c>
      <c r="K336" s="14">
        <v>9</v>
      </c>
      <c r="L336" s="14">
        <v>0</v>
      </c>
      <c r="M336" s="27">
        <f>STOCK[[#This Row],[Costo Unitario (USD)]]+STOCK[[#This Row],[Costo Envío (USD)]]+STOCK[[#This Row],[Comisión 10%]]</f>
        <v>12</v>
      </c>
      <c r="N336" s="12">
        <f t="shared" si="10"/>
        <v>18</v>
      </c>
      <c r="O336" s="14">
        <f t="shared" si="11"/>
        <v>30</v>
      </c>
      <c r="P336" s="14">
        <f>STOCK[[#This Row],[Precio Final]]-STOCK[[#This Row],[Costo total]]</f>
        <v>18</v>
      </c>
      <c r="Q336" s="12">
        <f>STOCK[[#This Row],[Ganancia Unitaria]]*STOCK[[#This Row],[Salidas]]</f>
        <v>0</v>
      </c>
      <c r="R336" s="12"/>
      <c r="S336" s="12"/>
      <c r="T336" s="14"/>
      <c r="U336" s="12"/>
      <c r="V336" s="12"/>
    </row>
    <row r="337" ht="30" spans="1:22">
      <c r="A337" s="15" t="s">
        <v>819</v>
      </c>
      <c r="B337" s="15" t="s">
        <v>136</v>
      </c>
      <c r="C337" s="16" t="s">
        <v>773</v>
      </c>
      <c r="D337" s="15" t="s">
        <v>113</v>
      </c>
      <c r="E337" s="17"/>
      <c r="F337" s="17">
        <v>30</v>
      </c>
      <c r="G337" s="15">
        <v>2</v>
      </c>
      <c r="H337" s="22">
        <f>SUMIFS(VENTAS[Cantidad],VENTAS[Código del producto Vendido],STOCK[[#This Row],[Code]])</f>
        <v>0</v>
      </c>
      <c r="I337" s="15">
        <f>STOCK[[#This Row],[Entradas]]-STOCK[[#This Row],[Salidas]]</f>
        <v>2</v>
      </c>
      <c r="J337" s="25">
        <f>STOCK[[#This Row],[Precio Final]]*10%</f>
        <v>3</v>
      </c>
      <c r="K337" s="17">
        <v>9</v>
      </c>
      <c r="L337" s="17">
        <v>0</v>
      </c>
      <c r="M337" s="28">
        <f>STOCK[[#This Row],[Costo Unitario (USD)]]+STOCK[[#This Row],[Costo Envío (USD)]]+STOCK[[#This Row],[Comisión 10%]]</f>
        <v>12</v>
      </c>
      <c r="N337" s="15">
        <f t="shared" si="10"/>
        <v>18</v>
      </c>
      <c r="O337" s="17">
        <f t="shared" si="11"/>
        <v>30</v>
      </c>
      <c r="P337" s="17">
        <f>STOCK[[#This Row],[Precio Final]]-STOCK[[#This Row],[Costo total]]</f>
        <v>18</v>
      </c>
      <c r="Q337" s="15">
        <f>STOCK[[#This Row],[Ganancia Unitaria]]*STOCK[[#This Row],[Salidas]]</f>
        <v>0</v>
      </c>
      <c r="R337" s="15"/>
      <c r="S337" s="15"/>
      <c r="T337" s="17"/>
      <c r="U337" s="15"/>
      <c r="V337" s="15"/>
    </row>
    <row r="338" ht="45" spans="1:22">
      <c r="A338" s="12" t="s">
        <v>820</v>
      </c>
      <c r="B338" s="12" t="s">
        <v>136</v>
      </c>
      <c r="C338" s="13" t="s">
        <v>601</v>
      </c>
      <c r="D338" s="12" t="s">
        <v>34</v>
      </c>
      <c r="E338" s="14"/>
      <c r="F338" s="14">
        <v>20</v>
      </c>
      <c r="G338" s="12">
        <v>1</v>
      </c>
      <c r="H338" s="21">
        <f>SUMIFS(VENTAS[Cantidad],VENTAS[Código del producto Vendido],STOCK[[#This Row],[Code]])</f>
        <v>0</v>
      </c>
      <c r="I338" s="12">
        <f>STOCK[[#This Row],[Entradas]]-STOCK[[#This Row],[Salidas]]</f>
        <v>1</v>
      </c>
      <c r="J338" s="24">
        <f>STOCK[[#This Row],[Precio Final]]*10%</f>
        <v>2</v>
      </c>
      <c r="K338" s="14">
        <v>9</v>
      </c>
      <c r="L338" s="14">
        <v>0</v>
      </c>
      <c r="M338" s="27">
        <f>STOCK[[#This Row],[Costo Unitario (USD)]]+STOCK[[#This Row],[Costo Envío (USD)]]+STOCK[[#This Row],[Comisión 10%]]</f>
        <v>11</v>
      </c>
      <c r="N338" s="12">
        <f t="shared" si="10"/>
        <v>16.5</v>
      </c>
      <c r="O338" s="14">
        <f t="shared" si="11"/>
        <v>20</v>
      </c>
      <c r="P338" s="14">
        <f>STOCK[[#This Row],[Precio Final]]-STOCK[[#This Row],[Costo total]]</f>
        <v>9</v>
      </c>
      <c r="Q338" s="12">
        <f>STOCK[[#This Row],[Ganancia Unitaria]]*STOCK[[#This Row],[Salidas]]</f>
        <v>0</v>
      </c>
      <c r="R338" s="12"/>
      <c r="S338" s="12"/>
      <c r="T338" s="14"/>
      <c r="U338" s="12"/>
      <c r="V338" s="12"/>
    </row>
    <row r="339" ht="30" spans="1:22">
      <c r="A339" s="15" t="s">
        <v>821</v>
      </c>
      <c r="B339" s="15" t="s">
        <v>581</v>
      </c>
      <c r="C339" s="16" t="s">
        <v>822</v>
      </c>
      <c r="D339" s="15" t="s">
        <v>224</v>
      </c>
      <c r="E339" s="17"/>
      <c r="F339" s="17">
        <v>25</v>
      </c>
      <c r="G339" s="15">
        <v>1</v>
      </c>
      <c r="H339" s="22">
        <f>SUMIFS(VENTAS[Cantidad],VENTAS[Código del producto Vendido],STOCK[[#This Row],[Code]])</f>
        <v>0</v>
      </c>
      <c r="I339" s="15">
        <f>STOCK[[#This Row],[Entradas]]-STOCK[[#This Row],[Salidas]]</f>
        <v>1</v>
      </c>
      <c r="J339" s="25">
        <f>STOCK[[#This Row],[Precio Final]]*10%</f>
        <v>2.5</v>
      </c>
      <c r="K339" s="17">
        <v>9</v>
      </c>
      <c r="L339" s="17">
        <v>0</v>
      </c>
      <c r="M339" s="28">
        <f>STOCK[[#This Row],[Costo Unitario (USD)]]+STOCK[[#This Row],[Costo Envío (USD)]]+STOCK[[#This Row],[Comisión 10%]]</f>
        <v>11.5</v>
      </c>
      <c r="N339" s="15">
        <f t="shared" si="10"/>
        <v>17.25</v>
      </c>
      <c r="O339" s="17">
        <f t="shared" si="11"/>
        <v>25</v>
      </c>
      <c r="P339" s="17">
        <f>STOCK[[#This Row],[Precio Final]]-STOCK[[#This Row],[Costo total]]</f>
        <v>13.5</v>
      </c>
      <c r="Q339" s="15">
        <f>STOCK[[#This Row],[Ganancia Unitaria]]*STOCK[[#This Row],[Salidas]]</f>
        <v>0</v>
      </c>
      <c r="R339" s="15"/>
      <c r="S339" s="15"/>
      <c r="T339" s="17"/>
      <c r="U339" s="15"/>
      <c r="V339" s="15"/>
    </row>
    <row r="340" ht="30" spans="1:22">
      <c r="A340" s="12" t="s">
        <v>823</v>
      </c>
      <c r="B340" s="12" t="s">
        <v>111</v>
      </c>
      <c r="C340" s="13" t="s">
        <v>824</v>
      </c>
      <c r="D340" s="12" t="s">
        <v>113</v>
      </c>
      <c r="E340" s="14"/>
      <c r="F340" s="14">
        <v>18</v>
      </c>
      <c r="G340" s="12">
        <v>1</v>
      </c>
      <c r="H340" s="21">
        <f>SUMIFS(VENTAS[Cantidad],VENTAS[Código del producto Vendido],STOCK[[#This Row],[Code]])</f>
        <v>0</v>
      </c>
      <c r="I340" s="12">
        <f>STOCK[[#This Row],[Entradas]]-STOCK[[#This Row],[Salidas]]</f>
        <v>1</v>
      </c>
      <c r="J340" s="24">
        <f>STOCK[[#This Row],[Precio Final]]*10%</f>
        <v>1.8</v>
      </c>
      <c r="K340" s="14">
        <v>9</v>
      </c>
      <c r="L340" s="14">
        <v>0</v>
      </c>
      <c r="M340" s="27">
        <f>STOCK[[#This Row],[Costo Unitario (USD)]]+STOCK[[#This Row],[Costo Envío (USD)]]+STOCK[[#This Row],[Comisión 10%]]</f>
        <v>10.8</v>
      </c>
      <c r="N340" s="12">
        <f t="shared" si="10"/>
        <v>16.2</v>
      </c>
      <c r="O340" s="14">
        <f t="shared" si="11"/>
        <v>18</v>
      </c>
      <c r="P340" s="14">
        <f>STOCK[[#This Row],[Precio Final]]-STOCK[[#This Row],[Costo total]]</f>
        <v>7.2</v>
      </c>
      <c r="Q340" s="12">
        <f>STOCK[[#This Row],[Ganancia Unitaria]]*STOCK[[#This Row],[Salidas]]</f>
        <v>0</v>
      </c>
      <c r="R340" s="12"/>
      <c r="S340" s="12"/>
      <c r="T340" s="14"/>
      <c r="U340" s="12"/>
      <c r="V340" s="12"/>
    </row>
    <row r="341" ht="30" spans="1:22">
      <c r="A341" s="15" t="s">
        <v>825</v>
      </c>
      <c r="B341" s="15" t="s">
        <v>99</v>
      </c>
      <c r="C341" s="16" t="s">
        <v>826</v>
      </c>
      <c r="D341" s="15" t="s">
        <v>113</v>
      </c>
      <c r="E341" s="17"/>
      <c r="F341" s="17">
        <v>18</v>
      </c>
      <c r="G341" s="15">
        <v>1</v>
      </c>
      <c r="H341" s="22">
        <f>SUMIFS(VENTAS[Cantidad],VENTAS[Código del producto Vendido],STOCK[[#This Row],[Code]])</f>
        <v>0</v>
      </c>
      <c r="I341" s="15">
        <f>STOCK[[#This Row],[Entradas]]-STOCK[[#This Row],[Salidas]]</f>
        <v>1</v>
      </c>
      <c r="J341" s="25">
        <f>STOCK[[#This Row],[Precio Final]]*10%</f>
        <v>1.8</v>
      </c>
      <c r="K341" s="17">
        <v>9</v>
      </c>
      <c r="L341" s="17">
        <v>0</v>
      </c>
      <c r="M341" s="28">
        <f>STOCK[[#This Row],[Costo Unitario (USD)]]+STOCK[[#This Row],[Costo Envío (USD)]]+STOCK[[#This Row],[Comisión 10%]]</f>
        <v>10.8</v>
      </c>
      <c r="N341" s="15">
        <f t="shared" si="10"/>
        <v>16.2</v>
      </c>
      <c r="O341" s="17">
        <f t="shared" si="11"/>
        <v>18</v>
      </c>
      <c r="P341" s="17">
        <f>STOCK[[#This Row],[Precio Final]]-STOCK[[#This Row],[Costo total]]</f>
        <v>7.2</v>
      </c>
      <c r="Q341" s="15">
        <f>STOCK[[#This Row],[Ganancia Unitaria]]*STOCK[[#This Row],[Salidas]]</f>
        <v>0</v>
      </c>
      <c r="R341" s="15"/>
      <c r="S341" s="15"/>
      <c r="T341" s="17"/>
      <c r="U341" s="15"/>
      <c r="V341" s="15"/>
    </row>
    <row r="342" ht="45" spans="1:22">
      <c r="A342" s="12" t="s">
        <v>827</v>
      </c>
      <c r="B342" s="12" t="s">
        <v>111</v>
      </c>
      <c r="C342" s="13" t="s">
        <v>828</v>
      </c>
      <c r="D342" s="12" t="s">
        <v>641</v>
      </c>
      <c r="E342" s="14"/>
      <c r="F342" s="14">
        <v>30</v>
      </c>
      <c r="G342" s="12">
        <v>1</v>
      </c>
      <c r="H342" s="21">
        <f>SUMIFS(VENTAS[Cantidad],VENTAS[Código del producto Vendido],STOCK[[#This Row],[Code]])</f>
        <v>0</v>
      </c>
      <c r="I342" s="12">
        <f>STOCK[[#This Row],[Entradas]]-STOCK[[#This Row],[Salidas]]</f>
        <v>1</v>
      </c>
      <c r="J342" s="24">
        <f>STOCK[[#This Row],[Precio Final]]*10%</f>
        <v>3</v>
      </c>
      <c r="K342" s="14">
        <v>9</v>
      </c>
      <c r="L342" s="14">
        <v>0</v>
      </c>
      <c r="M342" s="27">
        <f>STOCK[[#This Row],[Costo Unitario (USD)]]+STOCK[[#This Row],[Costo Envío (USD)]]+STOCK[[#This Row],[Comisión 10%]]</f>
        <v>12</v>
      </c>
      <c r="N342" s="12">
        <f t="shared" si="10"/>
        <v>18</v>
      </c>
      <c r="O342" s="14">
        <f t="shared" si="11"/>
        <v>30</v>
      </c>
      <c r="P342" s="14">
        <f>STOCK[[#This Row],[Precio Final]]-STOCK[[#This Row],[Costo total]]</f>
        <v>18</v>
      </c>
      <c r="Q342" s="12">
        <f>STOCK[[#This Row],[Ganancia Unitaria]]*STOCK[[#This Row],[Salidas]]</f>
        <v>0</v>
      </c>
      <c r="R342" s="12"/>
      <c r="S342" s="12"/>
      <c r="T342" s="14"/>
      <c r="U342" s="12"/>
      <c r="V342" s="12"/>
    </row>
    <row r="343" ht="30" spans="1:22">
      <c r="A343" s="15" t="s">
        <v>829</v>
      </c>
      <c r="B343" s="15" t="s">
        <v>99</v>
      </c>
      <c r="C343" s="16" t="s">
        <v>830</v>
      </c>
      <c r="D343" s="15" t="s">
        <v>113</v>
      </c>
      <c r="E343" s="17"/>
      <c r="F343" s="17">
        <v>20</v>
      </c>
      <c r="G343" s="15">
        <v>1</v>
      </c>
      <c r="H343" s="22">
        <f>SUMIFS(VENTAS[Cantidad],VENTAS[Código del producto Vendido],STOCK[[#This Row],[Code]])</f>
        <v>0</v>
      </c>
      <c r="I343" s="15">
        <f>STOCK[[#This Row],[Entradas]]-STOCK[[#This Row],[Salidas]]</f>
        <v>1</v>
      </c>
      <c r="J343" s="25">
        <f>STOCK[[#This Row],[Precio Final]]*10%</f>
        <v>2</v>
      </c>
      <c r="K343" s="17">
        <v>9</v>
      </c>
      <c r="L343" s="17">
        <v>0</v>
      </c>
      <c r="M343" s="28">
        <f>STOCK[[#This Row],[Costo Unitario (USD)]]+STOCK[[#This Row],[Costo Envío (USD)]]+STOCK[[#This Row],[Comisión 10%]]</f>
        <v>11</v>
      </c>
      <c r="N343" s="15">
        <f t="shared" si="10"/>
        <v>16.5</v>
      </c>
      <c r="O343" s="17">
        <f t="shared" si="11"/>
        <v>20</v>
      </c>
      <c r="P343" s="17">
        <f>STOCK[[#This Row],[Precio Final]]-STOCK[[#This Row],[Costo total]]</f>
        <v>9</v>
      </c>
      <c r="Q343" s="15">
        <f>STOCK[[#This Row],[Ganancia Unitaria]]*STOCK[[#This Row],[Salidas]]</f>
        <v>0</v>
      </c>
      <c r="R343" s="15"/>
      <c r="S343" s="15"/>
      <c r="T343" s="17"/>
      <c r="U343" s="15"/>
      <c r="V343" s="15"/>
    </row>
    <row r="344" ht="30" spans="1:22">
      <c r="A344" s="12" t="s">
        <v>831</v>
      </c>
      <c r="B344" s="12" t="s">
        <v>85</v>
      </c>
      <c r="C344" s="13" t="s">
        <v>832</v>
      </c>
      <c r="D344" s="12" t="s">
        <v>42</v>
      </c>
      <c r="E344" s="14"/>
      <c r="F344" s="14">
        <v>35</v>
      </c>
      <c r="G344" s="12">
        <v>0</v>
      </c>
      <c r="H344" s="21">
        <f>SUMIFS(VENTAS[Cantidad],VENTAS[Código del producto Vendido],STOCK[[#This Row],[Code]])</f>
        <v>0</v>
      </c>
      <c r="I344" s="12">
        <f>STOCK[[#This Row],[Entradas]]-STOCK[[#This Row],[Salidas]]</f>
        <v>0</v>
      </c>
      <c r="J344" s="24">
        <f>STOCK[[#This Row],[Precio Final]]*10%</f>
        <v>3.5</v>
      </c>
      <c r="K344" s="14">
        <v>9</v>
      </c>
      <c r="L344" s="14">
        <v>0</v>
      </c>
      <c r="M344" s="27">
        <f>STOCK[[#This Row],[Costo Unitario (USD)]]+STOCK[[#This Row],[Costo Envío (USD)]]+STOCK[[#This Row],[Comisión 10%]]</f>
        <v>12.5</v>
      </c>
      <c r="N344" s="12">
        <f t="shared" si="10"/>
        <v>18.75</v>
      </c>
      <c r="O344" s="14">
        <f t="shared" si="11"/>
        <v>35</v>
      </c>
      <c r="P344" s="14">
        <f>STOCK[[#This Row],[Precio Final]]-STOCK[[#This Row],[Costo total]]</f>
        <v>22.5</v>
      </c>
      <c r="Q344" s="12">
        <f>STOCK[[#This Row],[Ganancia Unitaria]]*STOCK[[#This Row],[Salidas]]</f>
        <v>0</v>
      </c>
      <c r="R344" s="12"/>
      <c r="S344" s="12"/>
      <c r="T344" s="14"/>
      <c r="U344" s="12"/>
      <c r="V344" s="12"/>
    </row>
    <row r="345" ht="45" spans="1:22">
      <c r="A345" s="15" t="s">
        <v>833</v>
      </c>
      <c r="B345" s="15" t="s">
        <v>85</v>
      </c>
      <c r="C345" s="16" t="s">
        <v>601</v>
      </c>
      <c r="D345" s="15" t="s">
        <v>46</v>
      </c>
      <c r="E345" s="17"/>
      <c r="F345" s="17">
        <v>20</v>
      </c>
      <c r="G345" s="15">
        <v>1</v>
      </c>
      <c r="H345" s="22">
        <f>SUMIFS(VENTAS[Cantidad],VENTAS[Código del producto Vendido],STOCK[[#This Row],[Code]])</f>
        <v>0</v>
      </c>
      <c r="I345" s="15">
        <f>STOCK[[#This Row],[Entradas]]-STOCK[[#This Row],[Salidas]]</f>
        <v>1</v>
      </c>
      <c r="J345" s="25">
        <f>STOCK[[#This Row],[Precio Final]]*10%</f>
        <v>2</v>
      </c>
      <c r="K345" s="17">
        <v>9</v>
      </c>
      <c r="L345" s="17">
        <v>0</v>
      </c>
      <c r="M345" s="28">
        <f>STOCK[[#This Row],[Costo Unitario (USD)]]+STOCK[[#This Row],[Costo Envío (USD)]]+STOCK[[#This Row],[Comisión 10%]]</f>
        <v>11</v>
      </c>
      <c r="N345" s="15">
        <f t="shared" si="10"/>
        <v>16.5</v>
      </c>
      <c r="O345" s="17">
        <f t="shared" si="11"/>
        <v>20</v>
      </c>
      <c r="P345" s="17">
        <f>STOCK[[#This Row],[Precio Final]]-STOCK[[#This Row],[Costo total]]</f>
        <v>9</v>
      </c>
      <c r="Q345" s="15">
        <f>STOCK[[#This Row],[Ganancia Unitaria]]*STOCK[[#This Row],[Salidas]]</f>
        <v>0</v>
      </c>
      <c r="R345" s="15"/>
      <c r="S345" s="15"/>
      <c r="T345" s="17"/>
      <c r="U345" s="15"/>
      <c r="V345" s="15"/>
    </row>
    <row r="346" ht="30" spans="1:22">
      <c r="A346" s="12" t="s">
        <v>834</v>
      </c>
      <c r="B346" s="12" t="s">
        <v>115</v>
      </c>
      <c r="C346" s="13" t="s">
        <v>835</v>
      </c>
      <c r="D346" s="12" t="s">
        <v>575</v>
      </c>
      <c r="E346" s="14"/>
      <c r="F346" s="14">
        <v>35</v>
      </c>
      <c r="G346" s="12">
        <v>1</v>
      </c>
      <c r="H346" s="21">
        <f>SUMIFS(VENTAS[Cantidad],VENTAS[Código del producto Vendido],STOCK[[#This Row],[Code]])</f>
        <v>0</v>
      </c>
      <c r="I346" s="12">
        <f>STOCK[[#This Row],[Entradas]]-STOCK[[#This Row],[Salidas]]</f>
        <v>1</v>
      </c>
      <c r="J346" s="24">
        <f>STOCK[[#This Row],[Precio Final]]*10%</f>
        <v>3.5</v>
      </c>
      <c r="K346" s="14">
        <v>9</v>
      </c>
      <c r="L346" s="14">
        <v>0</v>
      </c>
      <c r="M346" s="27">
        <f>STOCK[[#This Row],[Costo Unitario (USD)]]+STOCK[[#This Row],[Costo Envío (USD)]]+STOCK[[#This Row],[Comisión 10%]]</f>
        <v>12.5</v>
      </c>
      <c r="N346" s="12">
        <f t="shared" si="10"/>
        <v>18.75</v>
      </c>
      <c r="O346" s="14">
        <f t="shared" si="11"/>
        <v>35</v>
      </c>
      <c r="P346" s="14">
        <f>STOCK[[#This Row],[Precio Final]]-STOCK[[#This Row],[Costo total]]</f>
        <v>22.5</v>
      </c>
      <c r="Q346" s="12">
        <f>STOCK[[#This Row],[Ganancia Unitaria]]*STOCK[[#This Row],[Salidas]]</f>
        <v>0</v>
      </c>
      <c r="R346" s="12"/>
      <c r="S346" s="12"/>
      <c r="T346" s="14"/>
      <c r="U346" s="12"/>
      <c r="V346" s="12"/>
    </row>
    <row r="347" ht="30" spans="1:22">
      <c r="A347" s="15" t="s">
        <v>836</v>
      </c>
      <c r="B347" s="15" t="s">
        <v>179</v>
      </c>
      <c r="C347" s="16" t="s">
        <v>837</v>
      </c>
      <c r="D347" s="15" t="s">
        <v>113</v>
      </c>
      <c r="E347" s="17"/>
      <c r="F347" s="17">
        <v>30</v>
      </c>
      <c r="G347" s="15">
        <v>1</v>
      </c>
      <c r="H347" s="22">
        <f>SUMIFS(VENTAS[Cantidad],VENTAS[Código del producto Vendido],STOCK[[#This Row],[Code]])</f>
        <v>0</v>
      </c>
      <c r="I347" s="15">
        <f>STOCK[[#This Row],[Entradas]]-STOCK[[#This Row],[Salidas]]</f>
        <v>1</v>
      </c>
      <c r="J347" s="25">
        <f>STOCK[[#This Row],[Precio Final]]*10%</f>
        <v>3</v>
      </c>
      <c r="K347" s="17">
        <v>9</v>
      </c>
      <c r="L347" s="17">
        <v>0</v>
      </c>
      <c r="M347" s="28">
        <f>STOCK[[#This Row],[Costo Unitario (USD)]]+STOCK[[#This Row],[Costo Envío (USD)]]+STOCK[[#This Row],[Comisión 10%]]</f>
        <v>12</v>
      </c>
      <c r="N347" s="15">
        <f t="shared" si="10"/>
        <v>18</v>
      </c>
      <c r="O347" s="17">
        <f t="shared" si="11"/>
        <v>30</v>
      </c>
      <c r="P347" s="17">
        <f>STOCK[[#This Row],[Precio Final]]-STOCK[[#This Row],[Costo total]]</f>
        <v>18</v>
      </c>
      <c r="Q347" s="15">
        <f>STOCK[[#This Row],[Ganancia Unitaria]]*STOCK[[#This Row],[Salidas]]</f>
        <v>0</v>
      </c>
      <c r="R347" s="15"/>
      <c r="S347" s="15"/>
      <c r="T347" s="17"/>
      <c r="U347" s="15"/>
      <c r="V347" s="15"/>
    </row>
    <row r="348" ht="30" spans="1:22">
      <c r="A348" s="12" t="s">
        <v>838</v>
      </c>
      <c r="B348" s="12" t="s">
        <v>839</v>
      </c>
      <c r="C348" s="13" t="s">
        <v>840</v>
      </c>
      <c r="D348" s="12" t="s">
        <v>609</v>
      </c>
      <c r="E348" s="14"/>
      <c r="F348" s="14">
        <v>20</v>
      </c>
      <c r="G348" s="12">
        <v>1</v>
      </c>
      <c r="H348" s="21">
        <f>SUMIFS(VENTAS[Cantidad],VENTAS[Código del producto Vendido],STOCK[[#This Row],[Code]])</f>
        <v>0</v>
      </c>
      <c r="I348" s="12">
        <f>STOCK[[#This Row],[Entradas]]-STOCK[[#This Row],[Salidas]]</f>
        <v>1</v>
      </c>
      <c r="J348" s="24">
        <f>STOCK[[#This Row],[Precio Final]]*10%</f>
        <v>2</v>
      </c>
      <c r="K348" s="14">
        <v>9</v>
      </c>
      <c r="L348" s="14">
        <v>0</v>
      </c>
      <c r="M348" s="27">
        <f>STOCK[[#This Row],[Costo Unitario (USD)]]+STOCK[[#This Row],[Costo Envío (USD)]]+STOCK[[#This Row],[Comisión 10%]]</f>
        <v>11</v>
      </c>
      <c r="N348" s="12">
        <f t="shared" si="10"/>
        <v>16.5</v>
      </c>
      <c r="O348" s="14">
        <f t="shared" si="11"/>
        <v>20</v>
      </c>
      <c r="P348" s="14">
        <f>STOCK[[#This Row],[Precio Final]]-STOCK[[#This Row],[Costo total]]</f>
        <v>9</v>
      </c>
      <c r="Q348" s="12">
        <f>STOCK[[#This Row],[Ganancia Unitaria]]*STOCK[[#This Row],[Salidas]]</f>
        <v>0</v>
      </c>
      <c r="R348" s="12"/>
      <c r="S348" s="12"/>
      <c r="T348" s="14"/>
      <c r="U348" s="12"/>
      <c r="V348" s="12"/>
    </row>
    <row r="349" ht="30" spans="1:22">
      <c r="A349" s="15" t="s">
        <v>841</v>
      </c>
      <c r="B349" s="15" t="s">
        <v>357</v>
      </c>
      <c r="C349" s="16" t="s">
        <v>842</v>
      </c>
      <c r="D349" s="15" t="s">
        <v>113</v>
      </c>
      <c r="E349" s="17"/>
      <c r="F349" s="17">
        <v>20</v>
      </c>
      <c r="G349" s="15">
        <v>1</v>
      </c>
      <c r="H349" s="22">
        <f>SUMIFS(VENTAS[Cantidad],VENTAS[Código del producto Vendido],STOCK[[#This Row],[Code]])</f>
        <v>0</v>
      </c>
      <c r="I349" s="15">
        <f>STOCK[[#This Row],[Entradas]]-STOCK[[#This Row],[Salidas]]</f>
        <v>1</v>
      </c>
      <c r="J349" s="25">
        <f>STOCK[[#This Row],[Precio Final]]*10%</f>
        <v>2</v>
      </c>
      <c r="K349" s="17">
        <v>9</v>
      </c>
      <c r="L349" s="17">
        <v>0</v>
      </c>
      <c r="M349" s="28">
        <f>STOCK[[#This Row],[Costo Unitario (USD)]]+STOCK[[#This Row],[Costo Envío (USD)]]+STOCK[[#This Row],[Comisión 10%]]</f>
        <v>11</v>
      </c>
      <c r="N349" s="15">
        <f t="shared" si="10"/>
        <v>16.5</v>
      </c>
      <c r="O349" s="17">
        <f t="shared" si="11"/>
        <v>20</v>
      </c>
      <c r="P349" s="17">
        <f>STOCK[[#This Row],[Precio Final]]-STOCK[[#This Row],[Costo total]]</f>
        <v>9</v>
      </c>
      <c r="Q349" s="15">
        <f>STOCK[[#This Row],[Ganancia Unitaria]]*STOCK[[#This Row],[Salidas]]</f>
        <v>0</v>
      </c>
      <c r="R349" s="15"/>
      <c r="S349" s="15"/>
      <c r="T349" s="17"/>
      <c r="U349" s="15"/>
      <c r="V349" s="15"/>
    </row>
    <row r="350" ht="30" spans="1:22">
      <c r="A350" s="12" t="s">
        <v>843</v>
      </c>
      <c r="B350" s="12" t="s">
        <v>149</v>
      </c>
      <c r="C350" s="13" t="s">
        <v>844</v>
      </c>
      <c r="D350" s="12" t="s">
        <v>42</v>
      </c>
      <c r="E350" s="14"/>
      <c r="F350" s="14">
        <v>15</v>
      </c>
      <c r="G350" s="12">
        <v>1</v>
      </c>
      <c r="H350" s="21">
        <f>SUMIFS(VENTAS[Cantidad],VENTAS[Código del producto Vendido],STOCK[[#This Row],[Code]])</f>
        <v>0</v>
      </c>
      <c r="I350" s="12">
        <f>STOCK[[#This Row],[Entradas]]-STOCK[[#This Row],[Salidas]]</f>
        <v>1</v>
      </c>
      <c r="J350" s="24">
        <f>STOCK[[#This Row],[Precio Final]]*10%</f>
        <v>1.5</v>
      </c>
      <c r="K350" s="14">
        <v>9</v>
      </c>
      <c r="L350" s="14">
        <v>0</v>
      </c>
      <c r="M350" s="27">
        <f>STOCK[[#This Row],[Costo Unitario (USD)]]+STOCK[[#This Row],[Costo Envío (USD)]]+STOCK[[#This Row],[Comisión 10%]]</f>
        <v>10.5</v>
      </c>
      <c r="N350" s="12">
        <f t="shared" si="10"/>
        <v>15.75</v>
      </c>
      <c r="O350" s="14">
        <f t="shared" si="11"/>
        <v>15</v>
      </c>
      <c r="P350" s="14">
        <f>STOCK[[#This Row],[Precio Final]]-STOCK[[#This Row],[Costo total]]</f>
        <v>4.5</v>
      </c>
      <c r="Q350" s="12">
        <f>STOCK[[#This Row],[Ganancia Unitaria]]*STOCK[[#This Row],[Salidas]]</f>
        <v>0</v>
      </c>
      <c r="R350" s="12"/>
      <c r="S350" s="12"/>
      <c r="T350" s="14"/>
      <c r="U350" s="12"/>
      <c r="V350" s="12"/>
    </row>
    <row r="351" ht="30" spans="1:22">
      <c r="A351" s="15" t="s">
        <v>845</v>
      </c>
      <c r="B351" s="15" t="s">
        <v>581</v>
      </c>
      <c r="C351" s="16" t="s">
        <v>709</v>
      </c>
      <c r="D351" s="15" t="s">
        <v>609</v>
      </c>
      <c r="E351" s="17"/>
      <c r="F351" s="17">
        <v>15</v>
      </c>
      <c r="G351" s="15">
        <v>1</v>
      </c>
      <c r="H351" s="22">
        <f>SUMIFS(VENTAS[Cantidad],VENTAS[Código del producto Vendido],STOCK[[#This Row],[Code]])</f>
        <v>0</v>
      </c>
      <c r="I351" s="15">
        <f>STOCK[[#This Row],[Entradas]]-STOCK[[#This Row],[Salidas]]</f>
        <v>1</v>
      </c>
      <c r="J351" s="25">
        <f>STOCK[[#This Row],[Precio Final]]*10%</f>
        <v>1.5</v>
      </c>
      <c r="K351" s="17">
        <v>9</v>
      </c>
      <c r="L351" s="17">
        <v>0</v>
      </c>
      <c r="M351" s="28">
        <f>STOCK[[#This Row],[Costo Unitario (USD)]]+STOCK[[#This Row],[Costo Envío (USD)]]+STOCK[[#This Row],[Comisión 10%]]</f>
        <v>10.5</v>
      </c>
      <c r="N351" s="15">
        <f t="shared" si="10"/>
        <v>15.75</v>
      </c>
      <c r="O351" s="17">
        <f t="shared" si="11"/>
        <v>15</v>
      </c>
      <c r="P351" s="17">
        <f>STOCK[[#This Row],[Precio Final]]-STOCK[[#This Row],[Costo total]]</f>
        <v>4.5</v>
      </c>
      <c r="Q351" s="15">
        <f>STOCK[[#This Row],[Ganancia Unitaria]]*STOCK[[#This Row],[Salidas]]</f>
        <v>0</v>
      </c>
      <c r="R351" s="15"/>
      <c r="S351" s="15"/>
      <c r="T351" s="17"/>
      <c r="U351" s="15"/>
      <c r="V351" s="15"/>
    </row>
    <row r="352" ht="15" spans="1:22">
      <c r="A352" s="12" t="s">
        <v>846</v>
      </c>
      <c r="B352" s="12" t="s">
        <v>607</v>
      </c>
      <c r="C352" s="13" t="s">
        <v>847</v>
      </c>
      <c r="D352" s="12" t="s">
        <v>224</v>
      </c>
      <c r="E352" s="14"/>
      <c r="F352" s="14">
        <v>25</v>
      </c>
      <c r="G352" s="12">
        <v>0</v>
      </c>
      <c r="H352" s="21">
        <f>SUMIFS(VENTAS[Cantidad],VENTAS[Código del producto Vendido],STOCK[[#This Row],[Code]])</f>
        <v>0</v>
      </c>
      <c r="I352" s="12">
        <f>STOCK[[#This Row],[Entradas]]-STOCK[[#This Row],[Salidas]]</f>
        <v>0</v>
      </c>
      <c r="J352" s="24">
        <f>STOCK[[#This Row],[Precio Final]]*10%</f>
        <v>2.5</v>
      </c>
      <c r="K352" s="14">
        <v>9</v>
      </c>
      <c r="L352" s="14">
        <v>0</v>
      </c>
      <c r="M352" s="27">
        <f>STOCK[[#This Row],[Costo Unitario (USD)]]+STOCK[[#This Row],[Costo Envío (USD)]]+STOCK[[#This Row],[Comisión 10%]]</f>
        <v>11.5</v>
      </c>
      <c r="N352" s="12">
        <f t="shared" si="10"/>
        <v>17.25</v>
      </c>
      <c r="O352" s="14">
        <f t="shared" si="11"/>
        <v>25</v>
      </c>
      <c r="P352" s="14">
        <f>STOCK[[#This Row],[Precio Final]]-STOCK[[#This Row],[Costo total]]</f>
        <v>13.5</v>
      </c>
      <c r="Q352" s="12">
        <f>STOCK[[#This Row],[Ganancia Unitaria]]*STOCK[[#This Row],[Salidas]]</f>
        <v>0</v>
      </c>
      <c r="R352" s="12"/>
      <c r="S352" s="12"/>
      <c r="T352" s="14"/>
      <c r="U352" s="12"/>
      <c r="V352" s="12"/>
    </row>
    <row r="353" ht="30" spans="1:22">
      <c r="A353" s="15" t="s">
        <v>848</v>
      </c>
      <c r="B353" s="15" t="s">
        <v>581</v>
      </c>
      <c r="C353" s="16" t="s">
        <v>849</v>
      </c>
      <c r="D353" s="15" t="s">
        <v>224</v>
      </c>
      <c r="E353" s="17"/>
      <c r="F353" s="17">
        <v>18</v>
      </c>
      <c r="G353" s="15">
        <v>1</v>
      </c>
      <c r="H353" s="22">
        <f>SUMIFS(VENTAS[Cantidad],VENTAS[Código del producto Vendido],STOCK[[#This Row],[Code]])</f>
        <v>0</v>
      </c>
      <c r="I353" s="15">
        <f>STOCK[[#This Row],[Entradas]]-STOCK[[#This Row],[Salidas]]</f>
        <v>1</v>
      </c>
      <c r="J353" s="25">
        <f>STOCK[[#This Row],[Precio Final]]*10%</f>
        <v>1.8</v>
      </c>
      <c r="K353" s="17">
        <v>9</v>
      </c>
      <c r="L353" s="17">
        <v>0</v>
      </c>
      <c r="M353" s="28">
        <f>STOCK[[#This Row],[Costo Unitario (USD)]]+STOCK[[#This Row],[Costo Envío (USD)]]+STOCK[[#This Row],[Comisión 10%]]</f>
        <v>10.8</v>
      </c>
      <c r="N353" s="15">
        <f t="shared" si="10"/>
        <v>16.2</v>
      </c>
      <c r="O353" s="17">
        <f t="shared" si="11"/>
        <v>18</v>
      </c>
      <c r="P353" s="17">
        <f>STOCK[[#This Row],[Precio Final]]-STOCK[[#This Row],[Costo total]]</f>
        <v>7.2</v>
      </c>
      <c r="Q353" s="15">
        <f>STOCK[[#This Row],[Ganancia Unitaria]]*STOCK[[#This Row],[Salidas]]</f>
        <v>0</v>
      </c>
      <c r="R353" s="15"/>
      <c r="S353" s="15"/>
      <c r="T353" s="17"/>
      <c r="U353" s="15"/>
      <c r="V353" s="15"/>
    </row>
    <row r="354" ht="30" spans="1:22">
      <c r="A354" s="12" t="s">
        <v>850</v>
      </c>
      <c r="B354" s="12" t="s">
        <v>149</v>
      </c>
      <c r="C354" s="13" t="s">
        <v>851</v>
      </c>
      <c r="D354" s="12" t="s">
        <v>42</v>
      </c>
      <c r="E354" s="14"/>
      <c r="F354" s="14">
        <v>18</v>
      </c>
      <c r="G354" s="12">
        <v>1</v>
      </c>
      <c r="H354" s="21">
        <f>SUMIFS(VENTAS[Cantidad],VENTAS[Código del producto Vendido],STOCK[[#This Row],[Code]])</f>
        <v>0</v>
      </c>
      <c r="I354" s="12">
        <f>STOCK[[#This Row],[Entradas]]-STOCK[[#This Row],[Salidas]]</f>
        <v>1</v>
      </c>
      <c r="J354" s="24">
        <f>STOCK[[#This Row],[Precio Final]]*10%</f>
        <v>1.8</v>
      </c>
      <c r="K354" s="14">
        <v>9</v>
      </c>
      <c r="L354" s="14">
        <v>0</v>
      </c>
      <c r="M354" s="27">
        <f>STOCK[[#This Row],[Costo Unitario (USD)]]+STOCK[[#This Row],[Costo Envío (USD)]]+STOCK[[#This Row],[Comisión 10%]]</f>
        <v>10.8</v>
      </c>
      <c r="N354" s="12">
        <f t="shared" si="10"/>
        <v>16.2</v>
      </c>
      <c r="O354" s="14">
        <f t="shared" si="11"/>
        <v>18</v>
      </c>
      <c r="P354" s="14">
        <f>STOCK[[#This Row],[Precio Final]]-STOCK[[#This Row],[Costo total]]</f>
        <v>7.2</v>
      </c>
      <c r="Q354" s="12">
        <f>STOCK[[#This Row],[Ganancia Unitaria]]*STOCK[[#This Row],[Salidas]]</f>
        <v>0</v>
      </c>
      <c r="R354" s="12"/>
      <c r="S354" s="12"/>
      <c r="T354" s="14"/>
      <c r="U354" s="12"/>
      <c r="V354" s="12"/>
    </row>
    <row r="355" ht="30" spans="1:22">
      <c r="A355" s="15" t="s">
        <v>852</v>
      </c>
      <c r="B355" s="15" t="s">
        <v>149</v>
      </c>
      <c r="C355" s="16" t="s">
        <v>853</v>
      </c>
      <c r="D355" s="15" t="s">
        <v>46</v>
      </c>
      <c r="E355" s="17"/>
      <c r="F355" s="17">
        <v>20</v>
      </c>
      <c r="G355" s="15">
        <v>1</v>
      </c>
      <c r="H355" s="22">
        <f>SUMIFS(VENTAS[Cantidad],VENTAS[Código del producto Vendido],STOCK[[#This Row],[Code]])</f>
        <v>0</v>
      </c>
      <c r="I355" s="15">
        <f>STOCK[[#This Row],[Entradas]]-STOCK[[#This Row],[Salidas]]</f>
        <v>1</v>
      </c>
      <c r="J355" s="25">
        <f>STOCK[[#This Row],[Precio Final]]*10%</f>
        <v>2</v>
      </c>
      <c r="K355" s="17">
        <v>9</v>
      </c>
      <c r="L355" s="17">
        <v>0</v>
      </c>
      <c r="M355" s="28">
        <f>STOCK[[#This Row],[Costo Unitario (USD)]]+STOCK[[#This Row],[Costo Envío (USD)]]+STOCK[[#This Row],[Comisión 10%]]</f>
        <v>11</v>
      </c>
      <c r="N355" s="15">
        <f t="shared" si="10"/>
        <v>16.5</v>
      </c>
      <c r="O355" s="17">
        <f t="shared" si="11"/>
        <v>20</v>
      </c>
      <c r="P355" s="17">
        <f>STOCK[[#This Row],[Precio Final]]-STOCK[[#This Row],[Costo total]]</f>
        <v>9</v>
      </c>
      <c r="Q355" s="15">
        <f>STOCK[[#This Row],[Ganancia Unitaria]]*STOCK[[#This Row],[Salidas]]</f>
        <v>0</v>
      </c>
      <c r="R355" s="15"/>
      <c r="S355" s="15"/>
      <c r="T355" s="17"/>
      <c r="U355" s="15"/>
      <c r="V355" s="15"/>
    </row>
    <row r="356" ht="45" spans="1:22">
      <c r="A356" s="12" t="s">
        <v>854</v>
      </c>
      <c r="B356" s="12" t="s">
        <v>136</v>
      </c>
      <c r="C356" s="13" t="s">
        <v>701</v>
      </c>
      <c r="D356" s="12" t="s">
        <v>34</v>
      </c>
      <c r="E356" s="14"/>
      <c r="F356" s="14">
        <v>25</v>
      </c>
      <c r="G356" s="12">
        <v>0</v>
      </c>
      <c r="H356" s="21">
        <f>SUMIFS(VENTAS[Cantidad],VENTAS[Código del producto Vendido],STOCK[[#This Row],[Code]])</f>
        <v>0</v>
      </c>
      <c r="I356" s="12">
        <f>STOCK[[#This Row],[Entradas]]-STOCK[[#This Row],[Salidas]]</f>
        <v>0</v>
      </c>
      <c r="J356" s="24">
        <f>STOCK[[#This Row],[Precio Final]]*10%</f>
        <v>2.5</v>
      </c>
      <c r="K356" s="14">
        <v>9</v>
      </c>
      <c r="L356" s="14">
        <v>0</v>
      </c>
      <c r="M356" s="27">
        <f>STOCK[[#This Row],[Costo Unitario (USD)]]+STOCK[[#This Row],[Costo Envío (USD)]]+STOCK[[#This Row],[Comisión 10%]]</f>
        <v>11.5</v>
      </c>
      <c r="N356" s="12">
        <f t="shared" si="10"/>
        <v>17.25</v>
      </c>
      <c r="O356" s="14">
        <f t="shared" si="11"/>
        <v>25</v>
      </c>
      <c r="P356" s="14">
        <f>STOCK[[#This Row],[Precio Final]]-STOCK[[#This Row],[Costo total]]</f>
        <v>13.5</v>
      </c>
      <c r="Q356" s="12">
        <f>STOCK[[#This Row],[Ganancia Unitaria]]*STOCK[[#This Row],[Salidas]]</f>
        <v>0</v>
      </c>
      <c r="R356" s="12"/>
      <c r="S356" s="12"/>
      <c r="T356" s="14"/>
      <c r="U356" s="12"/>
      <c r="V356" s="12"/>
    </row>
    <row r="357" ht="30" spans="1:22">
      <c r="A357" s="15" t="s">
        <v>855</v>
      </c>
      <c r="B357" s="15" t="s">
        <v>85</v>
      </c>
      <c r="C357" s="16" t="s">
        <v>595</v>
      </c>
      <c r="D357" s="15" t="s">
        <v>46</v>
      </c>
      <c r="E357" s="17"/>
      <c r="F357" s="17">
        <v>15</v>
      </c>
      <c r="G357" s="15">
        <v>1</v>
      </c>
      <c r="H357" s="22">
        <f>SUMIFS(VENTAS[Cantidad],VENTAS[Código del producto Vendido],STOCK[[#This Row],[Code]])</f>
        <v>0</v>
      </c>
      <c r="I357" s="15">
        <f>STOCK[[#This Row],[Entradas]]-STOCK[[#This Row],[Salidas]]</f>
        <v>1</v>
      </c>
      <c r="J357" s="25">
        <f>STOCK[[#This Row],[Precio Final]]*10%</f>
        <v>1.5</v>
      </c>
      <c r="K357" s="17">
        <v>9</v>
      </c>
      <c r="L357" s="17">
        <v>0</v>
      </c>
      <c r="M357" s="28">
        <f>STOCK[[#This Row],[Costo Unitario (USD)]]+STOCK[[#This Row],[Costo Envío (USD)]]+STOCK[[#This Row],[Comisión 10%]]</f>
        <v>10.5</v>
      </c>
      <c r="N357" s="15">
        <f t="shared" si="10"/>
        <v>15.75</v>
      </c>
      <c r="O357" s="17">
        <f t="shared" si="11"/>
        <v>15</v>
      </c>
      <c r="P357" s="17">
        <f>STOCK[[#This Row],[Precio Final]]-STOCK[[#This Row],[Costo total]]</f>
        <v>4.5</v>
      </c>
      <c r="Q357" s="15">
        <f>STOCK[[#This Row],[Ganancia Unitaria]]*STOCK[[#This Row],[Salidas]]</f>
        <v>0</v>
      </c>
      <c r="R357" s="15"/>
      <c r="S357" s="15"/>
      <c r="T357" s="17"/>
      <c r="U357" s="15"/>
      <c r="V357" s="15"/>
    </row>
    <row r="358" ht="30" spans="1:22">
      <c r="A358" s="12" t="s">
        <v>856</v>
      </c>
      <c r="B358" s="12" t="s">
        <v>99</v>
      </c>
      <c r="C358" s="13" t="s">
        <v>857</v>
      </c>
      <c r="D358" s="12" t="s">
        <v>113</v>
      </c>
      <c r="E358" s="14"/>
      <c r="F358" s="14">
        <v>20</v>
      </c>
      <c r="G358" s="12">
        <v>1</v>
      </c>
      <c r="H358" s="21">
        <f>SUMIFS(VENTAS[Cantidad],VENTAS[Código del producto Vendido],STOCK[[#This Row],[Code]])</f>
        <v>0</v>
      </c>
      <c r="I358" s="12">
        <f>STOCK[[#This Row],[Entradas]]-STOCK[[#This Row],[Salidas]]</f>
        <v>1</v>
      </c>
      <c r="J358" s="24">
        <f>STOCK[[#This Row],[Precio Final]]*10%</f>
        <v>2</v>
      </c>
      <c r="K358" s="14">
        <v>9</v>
      </c>
      <c r="L358" s="14">
        <v>0</v>
      </c>
      <c r="M358" s="27">
        <f>STOCK[[#This Row],[Costo Unitario (USD)]]+STOCK[[#This Row],[Costo Envío (USD)]]+STOCK[[#This Row],[Comisión 10%]]</f>
        <v>11</v>
      </c>
      <c r="N358" s="12">
        <f t="shared" si="10"/>
        <v>16.5</v>
      </c>
      <c r="O358" s="14">
        <f t="shared" si="11"/>
        <v>20</v>
      </c>
      <c r="P358" s="14">
        <f>STOCK[[#This Row],[Precio Final]]-STOCK[[#This Row],[Costo total]]</f>
        <v>9</v>
      </c>
      <c r="Q358" s="12">
        <f>STOCK[[#This Row],[Ganancia Unitaria]]*STOCK[[#This Row],[Salidas]]</f>
        <v>0</v>
      </c>
      <c r="R358" s="12"/>
      <c r="S358" s="12"/>
      <c r="T358" s="14"/>
      <c r="U358" s="12"/>
      <c r="V358" s="12"/>
    </row>
    <row r="359" ht="30" spans="1:22">
      <c r="A359" s="15" t="s">
        <v>858</v>
      </c>
      <c r="B359" s="15" t="s">
        <v>149</v>
      </c>
      <c r="C359" s="16" t="s">
        <v>859</v>
      </c>
      <c r="D359" s="15" t="s">
        <v>42</v>
      </c>
      <c r="E359" s="17"/>
      <c r="F359" s="17">
        <v>18</v>
      </c>
      <c r="G359" s="15">
        <v>2</v>
      </c>
      <c r="H359" s="22">
        <f>SUMIFS(VENTAS[Cantidad],VENTAS[Código del producto Vendido],STOCK[[#This Row],[Code]])</f>
        <v>0</v>
      </c>
      <c r="I359" s="15">
        <f>STOCK[[#This Row],[Entradas]]-STOCK[[#This Row],[Salidas]]</f>
        <v>2</v>
      </c>
      <c r="J359" s="25">
        <f>STOCK[[#This Row],[Precio Final]]*10%</f>
        <v>1.8</v>
      </c>
      <c r="K359" s="17">
        <v>9</v>
      </c>
      <c r="L359" s="17">
        <v>0</v>
      </c>
      <c r="M359" s="28">
        <f>STOCK[[#This Row],[Costo Unitario (USD)]]+STOCK[[#This Row],[Costo Envío (USD)]]+STOCK[[#This Row],[Comisión 10%]]</f>
        <v>10.8</v>
      </c>
      <c r="N359" s="15">
        <f t="shared" si="10"/>
        <v>16.2</v>
      </c>
      <c r="O359" s="17">
        <f t="shared" si="11"/>
        <v>18</v>
      </c>
      <c r="P359" s="17">
        <f>STOCK[[#This Row],[Precio Final]]-STOCK[[#This Row],[Costo total]]</f>
        <v>7.2</v>
      </c>
      <c r="Q359" s="15">
        <f>STOCK[[#This Row],[Ganancia Unitaria]]*STOCK[[#This Row],[Salidas]]</f>
        <v>0</v>
      </c>
      <c r="R359" s="15"/>
      <c r="S359" s="15"/>
      <c r="T359" s="17"/>
      <c r="U359" s="15"/>
      <c r="V359" s="15"/>
    </row>
    <row r="360" ht="45" spans="1:22">
      <c r="A360" s="12" t="s">
        <v>860</v>
      </c>
      <c r="B360" s="12" t="s">
        <v>149</v>
      </c>
      <c r="C360" s="13" t="s">
        <v>861</v>
      </c>
      <c r="D360" s="12" t="s">
        <v>46</v>
      </c>
      <c r="E360" s="14"/>
      <c r="F360" s="14">
        <v>18</v>
      </c>
      <c r="G360" s="12">
        <v>2</v>
      </c>
      <c r="H360" s="21">
        <f>SUMIFS(VENTAS[Cantidad],VENTAS[Código del producto Vendido],STOCK[[#This Row],[Code]])</f>
        <v>0</v>
      </c>
      <c r="I360" s="12">
        <v>0</v>
      </c>
      <c r="J360" s="24">
        <f>STOCK[[#This Row],[Precio Final]]*10%</f>
        <v>1.8</v>
      </c>
      <c r="K360" s="14">
        <v>9</v>
      </c>
      <c r="L360" s="14">
        <v>0</v>
      </c>
      <c r="M360" s="27">
        <f>STOCK[[#This Row],[Costo Unitario (USD)]]+STOCK[[#This Row],[Costo Envío (USD)]]+STOCK[[#This Row],[Comisión 10%]]</f>
        <v>10.8</v>
      </c>
      <c r="N360" s="12">
        <f t="shared" si="10"/>
        <v>16.2</v>
      </c>
      <c r="O360" s="14">
        <f t="shared" si="11"/>
        <v>18</v>
      </c>
      <c r="P360" s="14">
        <f>STOCK[[#This Row],[Precio Final]]-STOCK[[#This Row],[Costo total]]</f>
        <v>7.2</v>
      </c>
      <c r="Q360" s="12">
        <f>STOCK[[#This Row],[Ganancia Unitaria]]*STOCK[[#This Row],[Salidas]]</f>
        <v>0</v>
      </c>
      <c r="R360" s="12"/>
      <c r="S360" s="12"/>
      <c r="T360" s="14"/>
      <c r="U360" s="12"/>
      <c r="V360" s="12"/>
    </row>
    <row r="361" ht="30" spans="1:22">
      <c r="A361" s="15" t="s">
        <v>862</v>
      </c>
      <c r="B361" s="15" t="s">
        <v>99</v>
      </c>
      <c r="C361" s="16" t="s">
        <v>863</v>
      </c>
      <c r="D361" s="15" t="s">
        <v>113</v>
      </c>
      <c r="E361" s="17"/>
      <c r="F361" s="17">
        <v>20</v>
      </c>
      <c r="G361" s="15">
        <v>1</v>
      </c>
      <c r="H361" s="22">
        <f>SUMIFS(VENTAS[Cantidad],VENTAS[Código del producto Vendido],STOCK[[#This Row],[Code]])</f>
        <v>0</v>
      </c>
      <c r="I361" s="15">
        <f>STOCK[[#This Row],[Entradas]]-STOCK[[#This Row],[Salidas]]</f>
        <v>1</v>
      </c>
      <c r="J361" s="25">
        <f>STOCK[[#This Row],[Precio Final]]*10%</f>
        <v>2</v>
      </c>
      <c r="K361" s="17">
        <v>9</v>
      </c>
      <c r="L361" s="17">
        <v>0</v>
      </c>
      <c r="M361" s="28">
        <f>STOCK[[#This Row],[Costo Unitario (USD)]]+STOCK[[#This Row],[Costo Envío (USD)]]+STOCK[[#This Row],[Comisión 10%]]</f>
        <v>11</v>
      </c>
      <c r="N361" s="15">
        <f t="shared" si="10"/>
        <v>16.5</v>
      </c>
      <c r="O361" s="17">
        <f t="shared" si="11"/>
        <v>20</v>
      </c>
      <c r="P361" s="17">
        <f>STOCK[[#This Row],[Precio Final]]-STOCK[[#This Row],[Costo total]]</f>
        <v>9</v>
      </c>
      <c r="Q361" s="15">
        <f>STOCK[[#This Row],[Ganancia Unitaria]]*STOCK[[#This Row],[Salidas]]</f>
        <v>0</v>
      </c>
      <c r="R361" s="15"/>
      <c r="S361" s="15"/>
      <c r="T361" s="17"/>
      <c r="U361" s="15"/>
      <c r="V361" s="15"/>
    </row>
    <row r="362" ht="30" spans="1:22">
      <c r="A362" s="12" t="s">
        <v>864</v>
      </c>
      <c r="B362" s="12" t="s">
        <v>149</v>
      </c>
      <c r="C362" s="13" t="s">
        <v>865</v>
      </c>
      <c r="D362" s="12" t="s">
        <v>42</v>
      </c>
      <c r="E362" s="14"/>
      <c r="F362" s="14">
        <v>18</v>
      </c>
      <c r="G362" s="12">
        <v>1</v>
      </c>
      <c r="H362" s="21">
        <f>SUMIFS(VENTAS[Cantidad],VENTAS[Código del producto Vendido],STOCK[[#This Row],[Code]])</f>
        <v>0</v>
      </c>
      <c r="I362" s="12">
        <f>STOCK[[#This Row],[Entradas]]-STOCK[[#This Row],[Salidas]]</f>
        <v>1</v>
      </c>
      <c r="J362" s="24">
        <f>STOCK[[#This Row],[Precio Final]]*10%</f>
        <v>1.8</v>
      </c>
      <c r="K362" s="14">
        <v>9</v>
      </c>
      <c r="L362" s="14">
        <v>0</v>
      </c>
      <c r="M362" s="27">
        <f>STOCK[[#This Row],[Costo Unitario (USD)]]+STOCK[[#This Row],[Costo Envío (USD)]]+STOCK[[#This Row],[Comisión 10%]]</f>
        <v>10.8</v>
      </c>
      <c r="N362" s="12">
        <f t="shared" si="10"/>
        <v>16.2</v>
      </c>
      <c r="O362" s="14">
        <f t="shared" si="11"/>
        <v>18</v>
      </c>
      <c r="P362" s="14">
        <f>STOCK[[#This Row],[Precio Final]]-STOCK[[#This Row],[Costo total]]</f>
        <v>7.2</v>
      </c>
      <c r="Q362" s="12">
        <f>STOCK[[#This Row],[Ganancia Unitaria]]*STOCK[[#This Row],[Salidas]]</f>
        <v>0</v>
      </c>
      <c r="R362" s="12"/>
      <c r="S362" s="12"/>
      <c r="T362" s="14"/>
      <c r="U362" s="12"/>
      <c r="V362" s="12"/>
    </row>
    <row r="363" ht="30" spans="1:22">
      <c r="A363" s="15" t="s">
        <v>866</v>
      </c>
      <c r="B363" s="15" t="s">
        <v>149</v>
      </c>
      <c r="C363" s="16" t="s">
        <v>867</v>
      </c>
      <c r="D363" s="15" t="s">
        <v>42</v>
      </c>
      <c r="E363" s="17"/>
      <c r="F363" s="17">
        <v>25</v>
      </c>
      <c r="G363" s="15">
        <v>1</v>
      </c>
      <c r="H363" s="22">
        <f>SUMIFS(VENTAS[Cantidad],VENTAS[Código del producto Vendido],STOCK[[#This Row],[Code]])</f>
        <v>0</v>
      </c>
      <c r="I363" s="15">
        <f>STOCK[[#This Row],[Entradas]]-STOCK[[#This Row],[Salidas]]</f>
        <v>1</v>
      </c>
      <c r="J363" s="25">
        <f>STOCK[[#This Row],[Precio Final]]*10%</f>
        <v>2.5</v>
      </c>
      <c r="K363" s="17">
        <v>9</v>
      </c>
      <c r="L363" s="17">
        <v>5</v>
      </c>
      <c r="M363" s="28">
        <f>STOCK[[#This Row],[Costo Unitario (USD)]]+STOCK[[#This Row],[Costo Envío (USD)]]+STOCK[[#This Row],[Comisión 10%]]</f>
        <v>16.5</v>
      </c>
      <c r="N363" s="15">
        <f t="shared" si="10"/>
        <v>24.75</v>
      </c>
      <c r="O363" s="17">
        <f t="shared" si="11"/>
        <v>25</v>
      </c>
      <c r="P363" s="17">
        <f>STOCK[[#This Row],[Precio Final]]-STOCK[[#This Row],[Costo total]]</f>
        <v>8.5</v>
      </c>
      <c r="Q363" s="15">
        <f>STOCK[[#This Row],[Ganancia Unitaria]]*STOCK[[#This Row],[Salidas]]</f>
        <v>0</v>
      </c>
      <c r="R363" s="15"/>
      <c r="S363" s="15"/>
      <c r="T363" s="17"/>
      <c r="U363" s="15"/>
      <c r="V363" s="15"/>
    </row>
    <row r="364" ht="30" spans="1:22">
      <c r="A364" s="12" t="s">
        <v>868</v>
      </c>
      <c r="B364" s="12" t="s">
        <v>85</v>
      </c>
      <c r="C364" s="13" t="s">
        <v>696</v>
      </c>
      <c r="D364" s="12" t="s">
        <v>46</v>
      </c>
      <c r="E364" s="14"/>
      <c r="F364" s="14">
        <v>25</v>
      </c>
      <c r="G364" s="12">
        <v>1</v>
      </c>
      <c r="H364" s="21">
        <f>SUMIFS(VENTAS[Cantidad],VENTAS[Código del producto Vendido],STOCK[[#This Row],[Code]])</f>
        <v>0</v>
      </c>
      <c r="I364" s="12">
        <f>STOCK[[#This Row],[Entradas]]-STOCK[[#This Row],[Salidas]]</f>
        <v>1</v>
      </c>
      <c r="J364" s="24">
        <f>STOCK[[#This Row],[Precio Final]]*10%</f>
        <v>2.5</v>
      </c>
      <c r="K364" s="14">
        <v>9</v>
      </c>
      <c r="L364" s="14">
        <v>5</v>
      </c>
      <c r="M364" s="27">
        <f>STOCK[[#This Row],[Costo Unitario (USD)]]+STOCK[[#This Row],[Costo Envío (USD)]]+STOCK[[#This Row],[Comisión 10%]]</f>
        <v>16.5</v>
      </c>
      <c r="N364" s="12">
        <f t="shared" si="10"/>
        <v>24.75</v>
      </c>
      <c r="O364" s="14">
        <f t="shared" si="11"/>
        <v>25</v>
      </c>
      <c r="P364" s="14">
        <f>STOCK[[#This Row],[Precio Final]]-STOCK[[#This Row],[Costo total]]</f>
        <v>8.5</v>
      </c>
      <c r="Q364" s="12">
        <f>STOCK[[#This Row],[Ganancia Unitaria]]*STOCK[[#This Row],[Salidas]]</f>
        <v>0</v>
      </c>
      <c r="R364" s="12"/>
      <c r="S364" s="12"/>
      <c r="T364" s="14"/>
      <c r="U364" s="12"/>
      <c r="V364" s="12">
        <v>20</v>
      </c>
    </row>
    <row r="365" ht="30" spans="1:22">
      <c r="A365" s="15" t="s">
        <v>869</v>
      </c>
      <c r="B365" s="15" t="s">
        <v>85</v>
      </c>
      <c r="C365" s="16" t="s">
        <v>870</v>
      </c>
      <c r="D365" s="15" t="s">
        <v>42</v>
      </c>
      <c r="E365" s="17"/>
      <c r="F365" s="17">
        <v>35</v>
      </c>
      <c r="G365" s="15">
        <v>0</v>
      </c>
      <c r="H365" s="22">
        <f>SUMIFS(VENTAS[Cantidad],VENTAS[Código del producto Vendido],STOCK[[#This Row],[Code]])</f>
        <v>0</v>
      </c>
      <c r="I365" s="15">
        <f>STOCK[[#This Row],[Entradas]]-STOCK[[#This Row],[Salidas]]</f>
        <v>0</v>
      </c>
      <c r="J365" s="25">
        <f>STOCK[[#This Row],[Precio Final]]*10%</f>
        <v>3.5</v>
      </c>
      <c r="K365" s="17">
        <v>9</v>
      </c>
      <c r="L365" s="17">
        <v>5</v>
      </c>
      <c r="M365" s="28">
        <f>STOCK[[#This Row],[Costo Unitario (USD)]]+STOCK[[#This Row],[Costo Envío (USD)]]+STOCK[[#This Row],[Comisión 10%]]</f>
        <v>17.5</v>
      </c>
      <c r="N365" s="15">
        <f t="shared" si="10"/>
        <v>26.25</v>
      </c>
      <c r="O365" s="17">
        <f t="shared" si="11"/>
        <v>35</v>
      </c>
      <c r="P365" s="17">
        <f>STOCK[[#This Row],[Precio Final]]-STOCK[[#This Row],[Costo total]]</f>
        <v>17.5</v>
      </c>
      <c r="Q365" s="15">
        <f>STOCK[[#This Row],[Ganancia Unitaria]]*STOCK[[#This Row],[Salidas]]</f>
        <v>0</v>
      </c>
      <c r="R365" s="15"/>
      <c r="S365" s="15"/>
      <c r="T365" s="17"/>
      <c r="U365" s="15"/>
      <c r="V365" s="15"/>
    </row>
    <row r="366" ht="15" spans="1:22">
      <c r="A366" s="12" t="s">
        <v>871</v>
      </c>
      <c r="B366" s="12" t="s">
        <v>581</v>
      </c>
      <c r="C366" s="13" t="s">
        <v>872</v>
      </c>
      <c r="D366" s="12" t="s">
        <v>224</v>
      </c>
      <c r="E366" s="14"/>
      <c r="F366" s="14">
        <v>15</v>
      </c>
      <c r="G366" s="12">
        <v>1</v>
      </c>
      <c r="H366" s="21">
        <f>SUMIFS(VENTAS[Cantidad],VENTAS[Código del producto Vendido],STOCK[[#This Row],[Code]])</f>
        <v>0</v>
      </c>
      <c r="I366" s="12">
        <f>STOCK[[#This Row],[Entradas]]-STOCK[[#This Row],[Salidas]]</f>
        <v>1</v>
      </c>
      <c r="J366" s="24">
        <f>STOCK[[#This Row],[Precio Final]]*10%</f>
        <v>1.5</v>
      </c>
      <c r="K366" s="14">
        <v>9</v>
      </c>
      <c r="L366" s="14">
        <v>5</v>
      </c>
      <c r="M366" s="27">
        <f>STOCK[[#This Row],[Costo Unitario (USD)]]+STOCK[[#This Row],[Costo Envío (USD)]]+STOCK[[#This Row],[Comisión 10%]]</f>
        <v>15.5</v>
      </c>
      <c r="N366" s="12">
        <f t="shared" si="10"/>
        <v>23.25</v>
      </c>
      <c r="O366" s="14">
        <f t="shared" si="11"/>
        <v>15</v>
      </c>
      <c r="P366" s="14">
        <f>STOCK[[#This Row],[Precio Final]]-STOCK[[#This Row],[Costo total]]</f>
        <v>-0.5</v>
      </c>
      <c r="Q366" s="12">
        <f>STOCK[[#This Row],[Ganancia Unitaria]]*STOCK[[#This Row],[Salidas]]</f>
        <v>0</v>
      </c>
      <c r="R366" s="12"/>
      <c r="S366" s="12"/>
      <c r="T366" s="14"/>
      <c r="U366" s="12"/>
      <c r="V366" s="12"/>
    </row>
    <row r="367" ht="30" spans="1:22">
      <c r="A367" s="15" t="s">
        <v>873</v>
      </c>
      <c r="B367" s="15" t="s">
        <v>160</v>
      </c>
      <c r="C367" s="16" t="s">
        <v>874</v>
      </c>
      <c r="D367" s="15" t="s">
        <v>875</v>
      </c>
      <c r="E367" s="17"/>
      <c r="F367" s="17">
        <v>35</v>
      </c>
      <c r="G367" s="15">
        <v>1</v>
      </c>
      <c r="H367" s="22">
        <f>SUMIFS(VENTAS[Cantidad],VENTAS[Código del producto Vendido],STOCK[[#This Row],[Code]])</f>
        <v>0</v>
      </c>
      <c r="I367" s="15">
        <f>STOCK[[#This Row],[Entradas]]-STOCK[[#This Row],[Salidas]]</f>
        <v>1</v>
      </c>
      <c r="J367" s="25">
        <f>STOCK[[#This Row],[Precio Final]]*10%</f>
        <v>3.5</v>
      </c>
      <c r="K367" s="17">
        <v>9</v>
      </c>
      <c r="L367" s="17">
        <v>5</v>
      </c>
      <c r="M367" s="28">
        <f>STOCK[[#This Row],[Costo Unitario (USD)]]+STOCK[[#This Row],[Costo Envío (USD)]]+STOCK[[#This Row],[Comisión 10%]]</f>
        <v>17.5</v>
      </c>
      <c r="N367" s="15">
        <f t="shared" si="10"/>
        <v>26.25</v>
      </c>
      <c r="O367" s="17">
        <f t="shared" si="11"/>
        <v>35</v>
      </c>
      <c r="P367" s="17">
        <f>STOCK[[#This Row],[Precio Final]]-STOCK[[#This Row],[Costo total]]</f>
        <v>17.5</v>
      </c>
      <c r="Q367" s="15">
        <f>STOCK[[#This Row],[Ganancia Unitaria]]*STOCK[[#This Row],[Salidas]]</f>
        <v>0</v>
      </c>
      <c r="R367" s="15"/>
      <c r="S367" s="15"/>
      <c r="T367" s="17"/>
      <c r="U367" s="15"/>
      <c r="V367" s="15"/>
    </row>
    <row r="368" ht="30" spans="1:22">
      <c r="A368" s="12" t="s">
        <v>876</v>
      </c>
      <c r="B368" s="12" t="s">
        <v>99</v>
      </c>
      <c r="C368" s="13" t="s">
        <v>698</v>
      </c>
      <c r="D368" s="12" t="s">
        <v>641</v>
      </c>
      <c r="E368" s="14"/>
      <c r="F368" s="14">
        <v>15</v>
      </c>
      <c r="G368" s="12">
        <v>1</v>
      </c>
      <c r="H368" s="21">
        <f>SUMIFS(VENTAS[Cantidad],VENTAS[Código del producto Vendido],STOCK[[#This Row],[Code]])</f>
        <v>0</v>
      </c>
      <c r="I368" s="12">
        <f>STOCK[[#This Row],[Entradas]]-STOCK[[#This Row],[Salidas]]</f>
        <v>1</v>
      </c>
      <c r="J368" s="24">
        <f>STOCK[[#This Row],[Precio Final]]*10%</f>
        <v>1.5</v>
      </c>
      <c r="K368" s="14">
        <v>9</v>
      </c>
      <c r="L368" s="14">
        <v>5</v>
      </c>
      <c r="M368" s="27">
        <f>STOCK[[#This Row],[Costo Unitario (USD)]]+STOCK[[#This Row],[Costo Envío (USD)]]+STOCK[[#This Row],[Comisión 10%]]</f>
        <v>15.5</v>
      </c>
      <c r="N368" s="12">
        <f t="shared" si="10"/>
        <v>23.25</v>
      </c>
      <c r="O368" s="14">
        <f t="shared" si="11"/>
        <v>15</v>
      </c>
      <c r="P368" s="14">
        <f>STOCK[[#This Row],[Precio Final]]-STOCK[[#This Row],[Costo total]]</f>
        <v>-0.5</v>
      </c>
      <c r="Q368" s="12">
        <f>STOCK[[#This Row],[Ganancia Unitaria]]*STOCK[[#This Row],[Salidas]]</f>
        <v>0</v>
      </c>
      <c r="R368" s="12"/>
      <c r="S368" s="12"/>
      <c r="T368" s="14"/>
      <c r="U368" s="12"/>
      <c r="V368" s="12"/>
    </row>
    <row r="369" ht="30" spans="1:22">
      <c r="A369" s="15" t="s">
        <v>877</v>
      </c>
      <c r="B369" s="15" t="s">
        <v>160</v>
      </c>
      <c r="C369" s="16" t="s">
        <v>878</v>
      </c>
      <c r="D369" s="15" t="s">
        <v>875</v>
      </c>
      <c r="E369" s="17"/>
      <c r="F369" s="17">
        <v>28</v>
      </c>
      <c r="G369" s="15">
        <v>1</v>
      </c>
      <c r="H369" s="22">
        <f>SUMIFS(VENTAS[Cantidad],VENTAS[Código del producto Vendido],STOCK[[#This Row],[Code]])</f>
        <v>0</v>
      </c>
      <c r="I369" s="15">
        <f>STOCK[[#This Row],[Entradas]]-STOCK[[#This Row],[Salidas]]</f>
        <v>1</v>
      </c>
      <c r="J369" s="25">
        <f>STOCK[[#This Row],[Precio Final]]*10%</f>
        <v>2.8</v>
      </c>
      <c r="K369" s="17">
        <v>9</v>
      </c>
      <c r="L369" s="17">
        <v>5</v>
      </c>
      <c r="M369" s="28">
        <f>STOCK[[#This Row],[Costo Unitario (USD)]]+STOCK[[#This Row],[Costo Envío (USD)]]+STOCK[[#This Row],[Comisión 10%]]</f>
        <v>16.8</v>
      </c>
      <c r="N369" s="15">
        <f t="shared" si="10"/>
        <v>25.2</v>
      </c>
      <c r="O369" s="17">
        <f t="shared" si="11"/>
        <v>28</v>
      </c>
      <c r="P369" s="17">
        <f>STOCK[[#This Row],[Precio Final]]-STOCK[[#This Row],[Costo total]]</f>
        <v>11.2</v>
      </c>
      <c r="Q369" s="15">
        <f>STOCK[[#This Row],[Ganancia Unitaria]]*STOCK[[#This Row],[Salidas]]</f>
        <v>0</v>
      </c>
      <c r="R369" s="15"/>
      <c r="S369" s="15"/>
      <c r="T369" s="17"/>
      <c r="U369" s="15"/>
      <c r="V369" s="15"/>
    </row>
    <row r="370" ht="30" spans="1:22">
      <c r="A370" s="12" t="s">
        <v>879</v>
      </c>
      <c r="B370" s="12" t="s">
        <v>149</v>
      </c>
      <c r="C370" s="13" t="s">
        <v>880</v>
      </c>
      <c r="D370" s="12" t="s">
        <v>42</v>
      </c>
      <c r="E370" s="14"/>
      <c r="F370" s="14">
        <v>15</v>
      </c>
      <c r="G370" s="12">
        <v>1</v>
      </c>
      <c r="H370" s="21">
        <f>SUMIFS(VENTAS[Cantidad],VENTAS[Código del producto Vendido],STOCK[[#This Row],[Code]])</f>
        <v>0</v>
      </c>
      <c r="I370" s="12">
        <f>STOCK[[#This Row],[Entradas]]-STOCK[[#This Row],[Salidas]]</f>
        <v>1</v>
      </c>
      <c r="J370" s="24">
        <f>STOCK[[#This Row],[Precio Final]]*10%</f>
        <v>1.5</v>
      </c>
      <c r="K370" s="14">
        <v>9</v>
      </c>
      <c r="L370" s="14">
        <v>5</v>
      </c>
      <c r="M370" s="27">
        <f>STOCK[[#This Row],[Costo Unitario (USD)]]+STOCK[[#This Row],[Costo Envío (USD)]]+STOCK[[#This Row],[Comisión 10%]]</f>
        <v>15.5</v>
      </c>
      <c r="N370" s="12">
        <f t="shared" si="10"/>
        <v>23.25</v>
      </c>
      <c r="O370" s="14">
        <f t="shared" si="11"/>
        <v>15</v>
      </c>
      <c r="P370" s="14">
        <f>STOCK[[#This Row],[Precio Final]]-STOCK[[#This Row],[Costo total]]</f>
        <v>-0.5</v>
      </c>
      <c r="Q370" s="12">
        <f>STOCK[[#This Row],[Ganancia Unitaria]]*STOCK[[#This Row],[Salidas]]</f>
        <v>0</v>
      </c>
      <c r="R370" s="12"/>
      <c r="S370" s="12"/>
      <c r="T370" s="14"/>
      <c r="U370" s="12"/>
      <c r="V370" s="12"/>
    </row>
    <row r="371" ht="30" spans="1:22">
      <c r="A371" s="15" t="s">
        <v>881</v>
      </c>
      <c r="B371" s="15" t="s">
        <v>99</v>
      </c>
      <c r="C371" s="16" t="s">
        <v>882</v>
      </c>
      <c r="D371" s="15" t="s">
        <v>113</v>
      </c>
      <c r="E371" s="17"/>
      <c r="F371" s="17">
        <v>15</v>
      </c>
      <c r="G371" s="15">
        <v>1</v>
      </c>
      <c r="H371" s="22">
        <f>SUMIFS(VENTAS[Cantidad],VENTAS[Código del producto Vendido],STOCK[[#This Row],[Code]])</f>
        <v>0</v>
      </c>
      <c r="I371" s="15">
        <f>STOCK[[#This Row],[Entradas]]-STOCK[[#This Row],[Salidas]]</f>
        <v>1</v>
      </c>
      <c r="J371" s="25">
        <f>STOCK[[#This Row],[Precio Final]]*10%</f>
        <v>1.5</v>
      </c>
      <c r="K371" s="17">
        <v>9</v>
      </c>
      <c r="L371" s="17">
        <v>5</v>
      </c>
      <c r="M371" s="28">
        <f>STOCK[[#This Row],[Costo Unitario (USD)]]+STOCK[[#This Row],[Costo Envío (USD)]]+STOCK[[#This Row],[Comisión 10%]]</f>
        <v>15.5</v>
      </c>
      <c r="N371" s="15">
        <f t="shared" si="10"/>
        <v>23.25</v>
      </c>
      <c r="O371" s="17">
        <f t="shared" si="11"/>
        <v>15</v>
      </c>
      <c r="P371" s="17">
        <f>STOCK[[#This Row],[Precio Final]]-STOCK[[#This Row],[Costo total]]</f>
        <v>-0.5</v>
      </c>
      <c r="Q371" s="15">
        <f>STOCK[[#This Row],[Ganancia Unitaria]]*STOCK[[#This Row],[Salidas]]</f>
        <v>0</v>
      </c>
      <c r="R371" s="15"/>
      <c r="S371" s="15"/>
      <c r="T371" s="17"/>
      <c r="U371" s="15"/>
      <c r="V371" s="15"/>
    </row>
    <row r="372" ht="30" spans="1:22">
      <c r="A372" s="12" t="s">
        <v>883</v>
      </c>
      <c r="B372" s="12" t="s">
        <v>581</v>
      </c>
      <c r="C372" s="13" t="s">
        <v>884</v>
      </c>
      <c r="D372" s="12" t="s">
        <v>224</v>
      </c>
      <c r="E372" s="14"/>
      <c r="F372" s="14">
        <v>18</v>
      </c>
      <c r="G372" s="12">
        <v>1</v>
      </c>
      <c r="H372" s="21">
        <f>SUMIFS(VENTAS[Cantidad],VENTAS[Código del producto Vendido],STOCK[[#This Row],[Code]])</f>
        <v>0</v>
      </c>
      <c r="I372" s="12">
        <f>STOCK[[#This Row],[Entradas]]-STOCK[[#This Row],[Salidas]]</f>
        <v>1</v>
      </c>
      <c r="J372" s="24">
        <f>STOCK[[#This Row],[Precio Final]]*10%</f>
        <v>1.8</v>
      </c>
      <c r="K372" s="14">
        <v>9</v>
      </c>
      <c r="L372" s="14">
        <v>5</v>
      </c>
      <c r="M372" s="27">
        <f>STOCK[[#This Row],[Costo Unitario (USD)]]+STOCK[[#This Row],[Costo Envío (USD)]]+STOCK[[#This Row],[Comisión 10%]]</f>
        <v>15.8</v>
      </c>
      <c r="N372" s="12">
        <f t="shared" si="10"/>
        <v>23.7</v>
      </c>
      <c r="O372" s="14">
        <f t="shared" si="11"/>
        <v>18</v>
      </c>
      <c r="P372" s="14">
        <f>STOCK[[#This Row],[Precio Final]]-STOCK[[#This Row],[Costo total]]</f>
        <v>2.2</v>
      </c>
      <c r="Q372" s="12">
        <f>STOCK[[#This Row],[Ganancia Unitaria]]*STOCK[[#This Row],[Salidas]]</f>
        <v>0</v>
      </c>
      <c r="R372" s="12"/>
      <c r="S372" s="12"/>
      <c r="T372" s="14"/>
      <c r="U372" s="12"/>
      <c r="V372" s="12"/>
    </row>
    <row r="373" ht="30" spans="1:22">
      <c r="A373" s="15" t="s">
        <v>885</v>
      </c>
      <c r="B373" s="15" t="s">
        <v>581</v>
      </c>
      <c r="C373" s="16" t="s">
        <v>709</v>
      </c>
      <c r="D373" s="15" t="s">
        <v>224</v>
      </c>
      <c r="E373" s="17"/>
      <c r="F373" s="17">
        <v>15</v>
      </c>
      <c r="G373" s="15">
        <v>1</v>
      </c>
      <c r="H373" s="22">
        <f>SUMIFS(VENTAS[Cantidad],VENTAS[Código del producto Vendido],STOCK[[#This Row],[Code]])</f>
        <v>0</v>
      </c>
      <c r="I373" s="15">
        <f>STOCK[[#This Row],[Entradas]]-STOCK[[#This Row],[Salidas]]</f>
        <v>1</v>
      </c>
      <c r="J373" s="25">
        <f>STOCK[[#This Row],[Precio Final]]*10%</f>
        <v>1.5</v>
      </c>
      <c r="K373" s="17">
        <v>9</v>
      </c>
      <c r="L373" s="17">
        <v>5</v>
      </c>
      <c r="M373" s="28">
        <f>STOCK[[#This Row],[Costo Unitario (USD)]]+STOCK[[#This Row],[Costo Envío (USD)]]+STOCK[[#This Row],[Comisión 10%]]</f>
        <v>15.5</v>
      </c>
      <c r="N373" s="15">
        <f t="shared" si="10"/>
        <v>23.25</v>
      </c>
      <c r="O373" s="17">
        <f t="shared" si="11"/>
        <v>15</v>
      </c>
      <c r="P373" s="17">
        <f>STOCK[[#This Row],[Precio Final]]-STOCK[[#This Row],[Costo total]]</f>
        <v>-0.5</v>
      </c>
      <c r="Q373" s="15">
        <f>STOCK[[#This Row],[Ganancia Unitaria]]*STOCK[[#This Row],[Salidas]]</f>
        <v>0</v>
      </c>
      <c r="R373" s="15"/>
      <c r="S373" s="15"/>
      <c r="T373" s="17"/>
      <c r="U373" s="15"/>
      <c r="V373" s="15"/>
    </row>
    <row r="374" ht="30" spans="1:22">
      <c r="A374" s="12" t="s">
        <v>886</v>
      </c>
      <c r="B374" s="12" t="s">
        <v>160</v>
      </c>
      <c r="C374" s="13" t="s">
        <v>887</v>
      </c>
      <c r="D374" s="12" t="s">
        <v>888</v>
      </c>
      <c r="E374" s="14"/>
      <c r="F374" s="14">
        <v>35</v>
      </c>
      <c r="G374" s="12">
        <v>2</v>
      </c>
      <c r="H374" s="21">
        <f>SUMIFS(VENTAS[Cantidad],VENTAS[Código del producto Vendido],STOCK[[#This Row],[Code]])</f>
        <v>0</v>
      </c>
      <c r="I374" s="12">
        <f>STOCK[[#This Row],[Entradas]]-STOCK[[#This Row],[Salidas]]</f>
        <v>2</v>
      </c>
      <c r="J374" s="24">
        <f>STOCK[[#This Row],[Precio Final]]*10%</f>
        <v>3.5</v>
      </c>
      <c r="K374" s="14">
        <v>9</v>
      </c>
      <c r="L374" s="14">
        <v>5</v>
      </c>
      <c r="M374" s="27">
        <f>STOCK[[#This Row],[Costo Unitario (USD)]]+STOCK[[#This Row],[Costo Envío (USD)]]+STOCK[[#This Row],[Comisión 10%]]</f>
        <v>17.5</v>
      </c>
      <c r="N374" s="12">
        <f t="shared" si="10"/>
        <v>26.25</v>
      </c>
      <c r="O374" s="14">
        <f t="shared" si="11"/>
        <v>35</v>
      </c>
      <c r="P374" s="14">
        <f>STOCK[[#This Row],[Precio Final]]-STOCK[[#This Row],[Costo total]]</f>
        <v>17.5</v>
      </c>
      <c r="Q374" s="12">
        <f>STOCK[[#This Row],[Ganancia Unitaria]]*STOCK[[#This Row],[Salidas]]</f>
        <v>0</v>
      </c>
      <c r="R374" s="12"/>
      <c r="S374" s="12"/>
      <c r="T374" s="14"/>
      <c r="U374" s="12"/>
      <c r="V374" s="12"/>
    </row>
    <row r="375" ht="30" spans="1:22">
      <c r="A375" s="15" t="s">
        <v>889</v>
      </c>
      <c r="B375" s="15" t="s">
        <v>149</v>
      </c>
      <c r="C375" s="16" t="s">
        <v>890</v>
      </c>
      <c r="D375" s="15" t="s">
        <v>46</v>
      </c>
      <c r="E375" s="17"/>
      <c r="F375" s="17">
        <v>18</v>
      </c>
      <c r="G375" s="15">
        <v>1</v>
      </c>
      <c r="H375" s="22">
        <f>SUMIFS(VENTAS[Cantidad],VENTAS[Código del producto Vendido],STOCK[[#This Row],[Code]])</f>
        <v>0</v>
      </c>
      <c r="I375" s="15">
        <f>STOCK[[#This Row],[Entradas]]-STOCK[[#This Row],[Salidas]]</f>
        <v>1</v>
      </c>
      <c r="J375" s="25">
        <f>STOCK[[#This Row],[Precio Final]]*10%</f>
        <v>1.8</v>
      </c>
      <c r="K375" s="17">
        <v>9</v>
      </c>
      <c r="L375" s="17">
        <v>5</v>
      </c>
      <c r="M375" s="28">
        <f>STOCK[[#This Row],[Costo Unitario (USD)]]+STOCK[[#This Row],[Costo Envío (USD)]]+STOCK[[#This Row],[Comisión 10%]]</f>
        <v>15.8</v>
      </c>
      <c r="N375" s="15">
        <f t="shared" si="10"/>
        <v>23.7</v>
      </c>
      <c r="O375" s="17">
        <f t="shared" si="11"/>
        <v>18</v>
      </c>
      <c r="P375" s="17">
        <f>STOCK[[#This Row],[Precio Final]]-STOCK[[#This Row],[Costo total]]</f>
        <v>2.2</v>
      </c>
      <c r="Q375" s="15">
        <f>STOCK[[#This Row],[Ganancia Unitaria]]*STOCK[[#This Row],[Salidas]]</f>
        <v>0</v>
      </c>
      <c r="R375" s="15"/>
      <c r="S375" s="15"/>
      <c r="T375" s="17"/>
      <c r="U375" s="15"/>
      <c r="V375" s="15"/>
    </row>
    <row r="376" ht="15" spans="1:22">
      <c r="A376" s="12" t="s">
        <v>891</v>
      </c>
      <c r="B376" s="12" t="s">
        <v>581</v>
      </c>
      <c r="C376" s="13" t="s">
        <v>892</v>
      </c>
      <c r="D376" s="12" t="s">
        <v>224</v>
      </c>
      <c r="E376" s="14"/>
      <c r="F376" s="14">
        <v>15</v>
      </c>
      <c r="G376" s="12">
        <v>1</v>
      </c>
      <c r="H376" s="21">
        <f>SUMIFS(VENTAS[Cantidad],VENTAS[Código del producto Vendido],STOCK[[#This Row],[Code]])</f>
        <v>0</v>
      </c>
      <c r="I376" s="12">
        <f>STOCK[[#This Row],[Entradas]]-STOCK[[#This Row],[Salidas]]</f>
        <v>1</v>
      </c>
      <c r="J376" s="24">
        <f>STOCK[[#This Row],[Precio Final]]*10%</f>
        <v>1.5</v>
      </c>
      <c r="K376" s="14">
        <v>9</v>
      </c>
      <c r="L376" s="14">
        <v>5</v>
      </c>
      <c r="M376" s="27">
        <f>STOCK[[#This Row],[Costo Unitario (USD)]]+STOCK[[#This Row],[Costo Envío (USD)]]+STOCK[[#This Row],[Comisión 10%]]</f>
        <v>15.5</v>
      </c>
      <c r="N376" s="12">
        <f t="shared" si="10"/>
        <v>23.25</v>
      </c>
      <c r="O376" s="14">
        <f t="shared" si="11"/>
        <v>15</v>
      </c>
      <c r="P376" s="14">
        <f>STOCK[[#This Row],[Precio Final]]-STOCK[[#This Row],[Costo total]]</f>
        <v>-0.5</v>
      </c>
      <c r="Q376" s="12">
        <f>STOCK[[#This Row],[Ganancia Unitaria]]*STOCK[[#This Row],[Salidas]]</f>
        <v>0</v>
      </c>
      <c r="R376" s="12"/>
      <c r="S376" s="12"/>
      <c r="T376" s="14"/>
      <c r="U376" s="12"/>
      <c r="V376" s="12"/>
    </row>
    <row r="377" ht="30" spans="1:22">
      <c r="A377" s="15" t="s">
        <v>893</v>
      </c>
      <c r="B377" s="15" t="s">
        <v>99</v>
      </c>
      <c r="C377" s="16" t="s">
        <v>842</v>
      </c>
      <c r="D377" s="15" t="s">
        <v>34</v>
      </c>
      <c r="E377" s="17"/>
      <c r="F377" s="17">
        <v>20</v>
      </c>
      <c r="G377" s="15">
        <v>1</v>
      </c>
      <c r="H377" s="22">
        <f>SUMIFS(VENTAS[Cantidad],VENTAS[Código del producto Vendido],STOCK[[#This Row],[Code]])</f>
        <v>0</v>
      </c>
      <c r="I377" s="15">
        <f>STOCK[[#This Row],[Entradas]]-STOCK[[#This Row],[Salidas]]</f>
        <v>1</v>
      </c>
      <c r="J377" s="25">
        <f>STOCK[[#This Row],[Precio Final]]*10%</f>
        <v>2</v>
      </c>
      <c r="K377" s="17">
        <v>9</v>
      </c>
      <c r="L377" s="17">
        <v>5</v>
      </c>
      <c r="M377" s="28">
        <f>STOCK[[#This Row],[Costo Unitario (USD)]]+STOCK[[#This Row],[Costo Envío (USD)]]+STOCK[[#This Row],[Comisión 10%]]</f>
        <v>16</v>
      </c>
      <c r="N377" s="15">
        <f t="shared" si="10"/>
        <v>24</v>
      </c>
      <c r="O377" s="17">
        <f t="shared" si="11"/>
        <v>20</v>
      </c>
      <c r="P377" s="17">
        <f>STOCK[[#This Row],[Precio Final]]-STOCK[[#This Row],[Costo total]]</f>
        <v>4</v>
      </c>
      <c r="Q377" s="15">
        <f>STOCK[[#This Row],[Ganancia Unitaria]]*STOCK[[#This Row],[Salidas]]</f>
        <v>0</v>
      </c>
      <c r="R377" s="15"/>
      <c r="S377" s="15"/>
      <c r="T377" s="17"/>
      <c r="U377" s="15"/>
      <c r="V377" s="15"/>
    </row>
    <row r="378" ht="15" spans="1:22">
      <c r="A378" s="12" t="s">
        <v>894</v>
      </c>
      <c r="B378" s="12" t="s">
        <v>99</v>
      </c>
      <c r="C378" s="13" t="s">
        <v>895</v>
      </c>
      <c r="D378" s="12" t="s">
        <v>113</v>
      </c>
      <c r="E378" s="14"/>
      <c r="F378" s="14">
        <v>15</v>
      </c>
      <c r="G378" s="12">
        <v>1</v>
      </c>
      <c r="H378" s="21">
        <f>SUMIFS(VENTAS[Cantidad],VENTAS[Código del producto Vendido],STOCK[[#This Row],[Code]])</f>
        <v>0</v>
      </c>
      <c r="I378" s="12">
        <f>STOCK[[#This Row],[Entradas]]-STOCK[[#This Row],[Salidas]]</f>
        <v>1</v>
      </c>
      <c r="J378" s="24">
        <f>STOCK[[#This Row],[Precio Final]]*10%</f>
        <v>1.5</v>
      </c>
      <c r="K378" s="14">
        <v>9</v>
      </c>
      <c r="L378" s="14">
        <v>5</v>
      </c>
      <c r="M378" s="27">
        <f>STOCK[[#This Row],[Costo Unitario (USD)]]+STOCK[[#This Row],[Costo Envío (USD)]]+STOCK[[#This Row],[Comisión 10%]]</f>
        <v>15.5</v>
      </c>
      <c r="N378" s="12">
        <f t="shared" si="10"/>
        <v>23.25</v>
      </c>
      <c r="O378" s="14">
        <f t="shared" si="11"/>
        <v>15</v>
      </c>
      <c r="P378" s="14">
        <f>STOCK[[#This Row],[Precio Final]]-STOCK[[#This Row],[Costo total]]</f>
        <v>-0.5</v>
      </c>
      <c r="Q378" s="12">
        <f>STOCK[[#This Row],[Ganancia Unitaria]]*STOCK[[#This Row],[Salidas]]</f>
        <v>0</v>
      </c>
      <c r="R378" s="12"/>
      <c r="S378" s="12"/>
      <c r="T378" s="14"/>
      <c r="U378" s="12"/>
      <c r="V378" s="12"/>
    </row>
    <row r="379" ht="15" spans="1:22">
      <c r="A379" s="15" t="s">
        <v>896</v>
      </c>
      <c r="B379" s="15" t="s">
        <v>581</v>
      </c>
      <c r="C379" s="16" t="s">
        <v>897</v>
      </c>
      <c r="D379" s="15" t="s">
        <v>224</v>
      </c>
      <c r="E379" s="17"/>
      <c r="F379" s="17">
        <v>20</v>
      </c>
      <c r="G379" s="15">
        <v>1</v>
      </c>
      <c r="H379" s="22">
        <f>SUMIFS(VENTAS[Cantidad],VENTAS[Código del producto Vendido],STOCK[[#This Row],[Code]])</f>
        <v>0</v>
      </c>
      <c r="I379" s="15">
        <f>STOCK[[#This Row],[Entradas]]-STOCK[[#This Row],[Salidas]]</f>
        <v>1</v>
      </c>
      <c r="J379" s="25">
        <f>STOCK[[#This Row],[Precio Final]]*10%</f>
        <v>2</v>
      </c>
      <c r="K379" s="17">
        <v>9</v>
      </c>
      <c r="L379" s="17">
        <v>5</v>
      </c>
      <c r="M379" s="28">
        <f>STOCK[[#This Row],[Costo Unitario (USD)]]+STOCK[[#This Row],[Costo Envío (USD)]]+STOCK[[#This Row],[Comisión 10%]]</f>
        <v>16</v>
      </c>
      <c r="N379" s="15">
        <f t="shared" si="10"/>
        <v>24</v>
      </c>
      <c r="O379" s="17">
        <f t="shared" si="11"/>
        <v>20</v>
      </c>
      <c r="P379" s="17">
        <f>STOCK[[#This Row],[Precio Final]]-STOCK[[#This Row],[Costo total]]</f>
        <v>4</v>
      </c>
      <c r="Q379" s="15">
        <f>STOCK[[#This Row],[Ganancia Unitaria]]*STOCK[[#This Row],[Salidas]]</f>
        <v>0</v>
      </c>
      <c r="R379" s="15"/>
      <c r="S379" s="15"/>
      <c r="T379" s="17"/>
      <c r="U379" s="15"/>
      <c r="V379" s="15"/>
    </row>
    <row r="380" ht="15" spans="1:22">
      <c r="A380" s="12" t="s">
        <v>898</v>
      </c>
      <c r="B380" s="12" t="s">
        <v>85</v>
      </c>
      <c r="C380" s="13" t="s">
        <v>765</v>
      </c>
      <c r="D380" s="12" t="s">
        <v>46</v>
      </c>
      <c r="E380" s="14"/>
      <c r="F380" s="14">
        <v>15</v>
      </c>
      <c r="G380" s="12">
        <v>1</v>
      </c>
      <c r="H380" s="21">
        <f>SUMIFS(VENTAS[Cantidad],VENTAS[Código del producto Vendido],STOCK[[#This Row],[Code]])</f>
        <v>0</v>
      </c>
      <c r="I380" s="12">
        <f>STOCK[[#This Row],[Entradas]]-STOCK[[#This Row],[Salidas]]</f>
        <v>1</v>
      </c>
      <c r="J380" s="24">
        <f>STOCK[[#This Row],[Precio Final]]*10%</f>
        <v>1.5</v>
      </c>
      <c r="K380" s="14">
        <v>9</v>
      </c>
      <c r="L380" s="14">
        <v>5</v>
      </c>
      <c r="M380" s="27">
        <f>STOCK[[#This Row],[Costo Unitario (USD)]]+STOCK[[#This Row],[Costo Envío (USD)]]+STOCK[[#This Row],[Comisión 10%]]</f>
        <v>15.5</v>
      </c>
      <c r="N380" s="12">
        <f t="shared" si="10"/>
        <v>23.25</v>
      </c>
      <c r="O380" s="14">
        <f t="shared" si="11"/>
        <v>15</v>
      </c>
      <c r="P380" s="14">
        <f>STOCK[[#This Row],[Precio Final]]-STOCK[[#This Row],[Costo total]]</f>
        <v>-0.5</v>
      </c>
      <c r="Q380" s="12">
        <f>STOCK[[#This Row],[Ganancia Unitaria]]*STOCK[[#This Row],[Salidas]]</f>
        <v>0</v>
      </c>
      <c r="R380" s="12"/>
      <c r="S380" s="12"/>
      <c r="T380" s="14"/>
      <c r="U380" s="12"/>
      <c r="V380" s="12"/>
    </row>
    <row r="381" ht="30" spans="1:22">
      <c r="A381" s="15" t="s">
        <v>899</v>
      </c>
      <c r="B381" s="15" t="s">
        <v>607</v>
      </c>
      <c r="C381" s="16" t="s">
        <v>900</v>
      </c>
      <c r="D381" s="15" t="s">
        <v>224</v>
      </c>
      <c r="E381" s="17"/>
      <c r="F381" s="17">
        <v>20</v>
      </c>
      <c r="G381" s="15">
        <v>1</v>
      </c>
      <c r="H381" s="22">
        <f>SUMIFS(VENTAS[Cantidad],VENTAS[Código del producto Vendido],STOCK[[#This Row],[Code]])</f>
        <v>0</v>
      </c>
      <c r="I381" s="15">
        <f>STOCK[[#This Row],[Entradas]]-STOCK[[#This Row],[Salidas]]</f>
        <v>1</v>
      </c>
      <c r="J381" s="25">
        <f>STOCK[[#This Row],[Precio Final]]*10%</f>
        <v>2</v>
      </c>
      <c r="K381" s="17">
        <v>9</v>
      </c>
      <c r="L381" s="17">
        <v>5</v>
      </c>
      <c r="M381" s="28">
        <f>STOCK[[#This Row],[Costo Unitario (USD)]]+STOCK[[#This Row],[Costo Envío (USD)]]+STOCK[[#This Row],[Comisión 10%]]</f>
        <v>16</v>
      </c>
      <c r="N381" s="15">
        <f t="shared" si="10"/>
        <v>24</v>
      </c>
      <c r="O381" s="17">
        <f t="shared" si="11"/>
        <v>20</v>
      </c>
      <c r="P381" s="17">
        <f>STOCK[[#This Row],[Precio Final]]-STOCK[[#This Row],[Costo total]]</f>
        <v>4</v>
      </c>
      <c r="Q381" s="15">
        <f>STOCK[[#This Row],[Ganancia Unitaria]]*STOCK[[#This Row],[Salidas]]</f>
        <v>0</v>
      </c>
      <c r="R381" s="15"/>
      <c r="S381" s="15"/>
      <c r="T381" s="17"/>
      <c r="U381" s="15"/>
      <c r="V381" s="15"/>
    </row>
    <row r="382" ht="30" spans="1:22">
      <c r="A382" s="12" t="s">
        <v>901</v>
      </c>
      <c r="B382" s="12" t="s">
        <v>149</v>
      </c>
      <c r="C382" s="13" t="s">
        <v>863</v>
      </c>
      <c r="D382" s="12" t="s">
        <v>46</v>
      </c>
      <c r="E382" s="14"/>
      <c r="F382" s="14">
        <v>20</v>
      </c>
      <c r="G382" s="12">
        <v>2</v>
      </c>
      <c r="H382" s="21">
        <f>SUMIFS(VENTAS[Cantidad],VENTAS[Código del producto Vendido],STOCK[[#This Row],[Code]])</f>
        <v>0</v>
      </c>
      <c r="I382" s="12">
        <f>STOCK[[#This Row],[Entradas]]-STOCK[[#This Row],[Salidas]]</f>
        <v>2</v>
      </c>
      <c r="J382" s="24">
        <f>STOCK[[#This Row],[Precio Final]]*10%</f>
        <v>2</v>
      </c>
      <c r="K382" s="14">
        <v>9</v>
      </c>
      <c r="L382" s="14">
        <v>5</v>
      </c>
      <c r="M382" s="27">
        <f>STOCK[[#This Row],[Costo Unitario (USD)]]+STOCK[[#This Row],[Costo Envío (USD)]]+STOCK[[#This Row],[Comisión 10%]]</f>
        <v>16</v>
      </c>
      <c r="N382" s="12">
        <f t="shared" si="10"/>
        <v>24</v>
      </c>
      <c r="O382" s="14">
        <f t="shared" si="11"/>
        <v>20</v>
      </c>
      <c r="P382" s="14">
        <f>STOCK[[#This Row],[Precio Final]]-STOCK[[#This Row],[Costo total]]</f>
        <v>4</v>
      </c>
      <c r="Q382" s="12">
        <f>STOCK[[#This Row],[Ganancia Unitaria]]*STOCK[[#This Row],[Salidas]]</f>
        <v>0</v>
      </c>
      <c r="R382" s="12"/>
      <c r="S382" s="12"/>
      <c r="T382" s="14"/>
      <c r="U382" s="12"/>
      <c r="V382" s="12"/>
    </row>
    <row r="383" ht="30" spans="1:22">
      <c r="A383" s="15" t="s">
        <v>902</v>
      </c>
      <c r="B383" s="15" t="s">
        <v>80</v>
      </c>
      <c r="C383" s="16" t="s">
        <v>903</v>
      </c>
      <c r="D383" s="15" t="s">
        <v>42</v>
      </c>
      <c r="E383" s="17"/>
      <c r="F383" s="17">
        <v>20</v>
      </c>
      <c r="G383" s="15">
        <v>1</v>
      </c>
      <c r="H383" s="22">
        <f>SUMIFS(VENTAS[Cantidad],VENTAS[Código del producto Vendido],STOCK[[#This Row],[Code]])</f>
        <v>0</v>
      </c>
      <c r="I383" s="15">
        <f>STOCK[[#This Row],[Entradas]]-STOCK[[#This Row],[Salidas]]</f>
        <v>1</v>
      </c>
      <c r="J383" s="25">
        <f>STOCK[[#This Row],[Precio Final]]*10%</f>
        <v>2</v>
      </c>
      <c r="K383" s="17">
        <v>9</v>
      </c>
      <c r="L383" s="17">
        <v>5</v>
      </c>
      <c r="M383" s="28">
        <f>STOCK[[#This Row],[Costo Unitario (USD)]]+STOCK[[#This Row],[Costo Envío (USD)]]+STOCK[[#This Row],[Comisión 10%]]</f>
        <v>16</v>
      </c>
      <c r="N383" s="15">
        <f t="shared" si="10"/>
        <v>24</v>
      </c>
      <c r="O383" s="17">
        <f t="shared" si="11"/>
        <v>20</v>
      </c>
      <c r="P383" s="17">
        <f>STOCK[[#This Row],[Precio Final]]-STOCK[[#This Row],[Costo total]]</f>
        <v>4</v>
      </c>
      <c r="Q383" s="15">
        <f>STOCK[[#This Row],[Ganancia Unitaria]]*STOCK[[#This Row],[Salidas]]</f>
        <v>0</v>
      </c>
      <c r="R383" s="15"/>
      <c r="S383" s="15"/>
      <c r="T383" s="17"/>
      <c r="U383" s="15"/>
      <c r="V383" s="15"/>
    </row>
    <row r="384" ht="30" spans="1:22">
      <c r="A384" s="12" t="s">
        <v>904</v>
      </c>
      <c r="B384" s="12" t="s">
        <v>99</v>
      </c>
      <c r="C384" s="13" t="s">
        <v>903</v>
      </c>
      <c r="D384" s="12" t="s">
        <v>34</v>
      </c>
      <c r="E384" s="14"/>
      <c r="F384" s="14">
        <v>25</v>
      </c>
      <c r="G384" s="12">
        <v>1</v>
      </c>
      <c r="H384" s="21">
        <f>SUMIFS(VENTAS[Cantidad],VENTAS[Código del producto Vendido],STOCK[[#This Row],[Code]])</f>
        <v>0</v>
      </c>
      <c r="I384" s="12">
        <f>STOCK[[#This Row],[Entradas]]-STOCK[[#This Row],[Salidas]]</f>
        <v>1</v>
      </c>
      <c r="J384" s="24">
        <f>STOCK[[#This Row],[Precio Final]]*10%</f>
        <v>2.5</v>
      </c>
      <c r="K384" s="14">
        <v>9</v>
      </c>
      <c r="L384" s="14">
        <v>5</v>
      </c>
      <c r="M384" s="27">
        <f>STOCK[[#This Row],[Costo Unitario (USD)]]+STOCK[[#This Row],[Costo Envío (USD)]]+STOCK[[#This Row],[Comisión 10%]]</f>
        <v>16.5</v>
      </c>
      <c r="N384" s="12">
        <f t="shared" si="10"/>
        <v>24.75</v>
      </c>
      <c r="O384" s="14">
        <f t="shared" si="11"/>
        <v>25</v>
      </c>
      <c r="P384" s="14">
        <f>STOCK[[#This Row],[Precio Final]]-STOCK[[#This Row],[Costo total]]</f>
        <v>8.5</v>
      </c>
      <c r="Q384" s="12">
        <f>STOCK[[#This Row],[Ganancia Unitaria]]*STOCK[[#This Row],[Salidas]]</f>
        <v>0</v>
      </c>
      <c r="R384" s="12"/>
      <c r="S384" s="12"/>
      <c r="T384" s="14"/>
      <c r="U384" s="12"/>
      <c r="V384" s="12"/>
    </row>
    <row r="385" ht="30" spans="1:22">
      <c r="A385" s="15" t="s">
        <v>905</v>
      </c>
      <c r="B385" s="15" t="s">
        <v>85</v>
      </c>
      <c r="C385" s="16" t="s">
        <v>906</v>
      </c>
      <c r="D385" s="15" t="s">
        <v>42</v>
      </c>
      <c r="E385" s="17"/>
      <c r="F385" s="17">
        <v>18</v>
      </c>
      <c r="G385" s="15">
        <v>1</v>
      </c>
      <c r="H385" s="22">
        <f>SUMIFS(VENTAS[Cantidad],VENTAS[Código del producto Vendido],STOCK[[#This Row],[Code]])</f>
        <v>0</v>
      </c>
      <c r="I385" s="15">
        <f>STOCK[[#This Row],[Entradas]]-STOCK[[#This Row],[Salidas]]</f>
        <v>1</v>
      </c>
      <c r="J385" s="25">
        <f>STOCK[[#This Row],[Precio Final]]*10%</f>
        <v>1.8</v>
      </c>
      <c r="K385" s="17">
        <v>9</v>
      </c>
      <c r="L385" s="17">
        <v>5</v>
      </c>
      <c r="M385" s="28">
        <f>STOCK[[#This Row],[Costo Unitario (USD)]]+STOCK[[#This Row],[Costo Envío (USD)]]+STOCK[[#This Row],[Comisión 10%]]</f>
        <v>15.8</v>
      </c>
      <c r="N385" s="15">
        <f t="shared" si="10"/>
        <v>23.7</v>
      </c>
      <c r="O385" s="17">
        <f t="shared" si="11"/>
        <v>18</v>
      </c>
      <c r="P385" s="17">
        <f>STOCK[[#This Row],[Precio Final]]-STOCK[[#This Row],[Costo total]]</f>
        <v>2.2</v>
      </c>
      <c r="Q385" s="15">
        <f>STOCK[[#This Row],[Ganancia Unitaria]]*STOCK[[#This Row],[Salidas]]</f>
        <v>0</v>
      </c>
      <c r="R385" s="15"/>
      <c r="S385" s="15"/>
      <c r="T385" s="17"/>
      <c r="U385" s="15"/>
      <c r="V385" s="15">
        <v>15</v>
      </c>
    </row>
    <row r="386" ht="30" spans="1:22">
      <c r="A386" s="12" t="s">
        <v>907</v>
      </c>
      <c r="B386" s="12" t="s">
        <v>99</v>
      </c>
      <c r="C386" s="13" t="s">
        <v>908</v>
      </c>
      <c r="D386" s="12" t="s">
        <v>113</v>
      </c>
      <c r="E386" s="14"/>
      <c r="F386" s="14">
        <v>25</v>
      </c>
      <c r="G386" s="12">
        <v>1</v>
      </c>
      <c r="H386" s="21">
        <f>SUMIFS(VENTAS[Cantidad],VENTAS[Código del producto Vendido],STOCK[[#This Row],[Code]])</f>
        <v>0</v>
      </c>
      <c r="I386" s="12">
        <v>0</v>
      </c>
      <c r="J386" s="24">
        <f>STOCK[[#This Row],[Precio Final]]*10%</f>
        <v>2.5</v>
      </c>
      <c r="K386" s="14">
        <v>9</v>
      </c>
      <c r="L386" s="14">
        <v>5</v>
      </c>
      <c r="M386" s="27">
        <f>STOCK[[#This Row],[Costo Unitario (USD)]]+STOCK[[#This Row],[Costo Envío (USD)]]+STOCK[[#This Row],[Comisión 10%]]</f>
        <v>16.5</v>
      </c>
      <c r="N386" s="12">
        <f t="shared" ref="N386:N449" si="12">M386*1.5</f>
        <v>24.75</v>
      </c>
      <c r="O386" s="14">
        <f t="shared" ref="O386:O449" si="13">F386</f>
        <v>25</v>
      </c>
      <c r="P386" s="14">
        <f>STOCK[[#This Row],[Precio Final]]-STOCK[[#This Row],[Costo total]]</f>
        <v>8.5</v>
      </c>
      <c r="Q386" s="12">
        <f>STOCK[[#This Row],[Ganancia Unitaria]]*STOCK[[#This Row],[Salidas]]</f>
        <v>0</v>
      </c>
      <c r="R386" s="12"/>
      <c r="S386" s="12"/>
      <c r="T386" s="14"/>
      <c r="U386" s="12"/>
      <c r="V386" s="12"/>
    </row>
    <row r="387" ht="45" spans="1:22">
      <c r="A387" s="15" t="s">
        <v>909</v>
      </c>
      <c r="B387" s="15" t="s">
        <v>85</v>
      </c>
      <c r="C387" s="16" t="s">
        <v>910</v>
      </c>
      <c r="D387" s="15" t="s">
        <v>42</v>
      </c>
      <c r="E387" s="17"/>
      <c r="F387" s="17">
        <v>30</v>
      </c>
      <c r="G387" s="15">
        <v>1</v>
      </c>
      <c r="H387" s="22">
        <f>SUMIFS(VENTAS[Cantidad],VENTAS[Código del producto Vendido],STOCK[[#This Row],[Code]])</f>
        <v>0</v>
      </c>
      <c r="I387" s="15">
        <f>STOCK[[#This Row],[Entradas]]-STOCK[[#This Row],[Salidas]]</f>
        <v>1</v>
      </c>
      <c r="J387" s="25">
        <f>STOCK[[#This Row],[Precio Final]]*10%</f>
        <v>3</v>
      </c>
      <c r="K387" s="17">
        <v>9</v>
      </c>
      <c r="L387" s="17">
        <v>5</v>
      </c>
      <c r="M387" s="28">
        <f>STOCK[[#This Row],[Costo Unitario (USD)]]+STOCK[[#This Row],[Costo Envío (USD)]]+STOCK[[#This Row],[Comisión 10%]]</f>
        <v>17</v>
      </c>
      <c r="N387" s="15">
        <f t="shared" si="12"/>
        <v>25.5</v>
      </c>
      <c r="O387" s="17">
        <f t="shared" si="13"/>
        <v>30</v>
      </c>
      <c r="P387" s="17">
        <f>STOCK[[#This Row],[Precio Final]]-STOCK[[#This Row],[Costo total]]</f>
        <v>13</v>
      </c>
      <c r="Q387" s="15">
        <f>STOCK[[#This Row],[Ganancia Unitaria]]*STOCK[[#This Row],[Salidas]]</f>
        <v>0</v>
      </c>
      <c r="R387" s="15"/>
      <c r="S387" s="15"/>
      <c r="T387" s="17"/>
      <c r="U387" s="15"/>
      <c r="V387" s="15"/>
    </row>
    <row r="388" ht="30" spans="1:22">
      <c r="A388" s="12" t="s">
        <v>911</v>
      </c>
      <c r="B388" s="12" t="s">
        <v>118</v>
      </c>
      <c r="C388" s="13" t="s">
        <v>912</v>
      </c>
      <c r="D388" s="12" t="s">
        <v>913</v>
      </c>
      <c r="E388" s="14"/>
      <c r="F388" s="14">
        <v>30</v>
      </c>
      <c r="G388" s="12">
        <v>8</v>
      </c>
      <c r="H388" s="21">
        <f>SUMIFS(VENTAS[Cantidad],VENTAS[Código del producto Vendido],STOCK[[#This Row],[Code]])</f>
        <v>0</v>
      </c>
      <c r="I388" s="12">
        <f>STOCK[[#This Row],[Entradas]]-STOCK[[#This Row],[Salidas]]</f>
        <v>8</v>
      </c>
      <c r="J388" s="24">
        <f>STOCK[[#This Row],[Precio Final]]*10%</f>
        <v>3</v>
      </c>
      <c r="K388" s="14">
        <v>9</v>
      </c>
      <c r="L388" s="14">
        <v>5</v>
      </c>
      <c r="M388" s="27">
        <f>STOCK[[#This Row],[Costo Unitario (USD)]]+STOCK[[#This Row],[Costo Envío (USD)]]+STOCK[[#This Row],[Comisión 10%]]</f>
        <v>17</v>
      </c>
      <c r="N388" s="12">
        <f t="shared" si="12"/>
        <v>25.5</v>
      </c>
      <c r="O388" s="14">
        <f t="shared" si="13"/>
        <v>30</v>
      </c>
      <c r="P388" s="14">
        <f>STOCK[[#This Row],[Precio Final]]-STOCK[[#This Row],[Costo total]]</f>
        <v>13</v>
      </c>
      <c r="Q388" s="12">
        <f>STOCK[[#This Row],[Ganancia Unitaria]]*STOCK[[#This Row],[Salidas]]</f>
        <v>0</v>
      </c>
      <c r="R388" s="12"/>
      <c r="S388" s="12"/>
      <c r="T388" s="14"/>
      <c r="U388" s="12"/>
      <c r="V388" s="12"/>
    </row>
    <row r="389" ht="30" spans="1:22">
      <c r="A389" s="15" t="s">
        <v>914</v>
      </c>
      <c r="B389" s="15" t="s">
        <v>118</v>
      </c>
      <c r="C389" s="16" t="s">
        <v>912</v>
      </c>
      <c r="D389" s="15" t="s">
        <v>915</v>
      </c>
      <c r="E389" s="17"/>
      <c r="F389" s="17">
        <v>30</v>
      </c>
      <c r="G389" s="15">
        <v>8</v>
      </c>
      <c r="H389" s="22">
        <f>SUMIFS(VENTAS[Cantidad],VENTAS[Código del producto Vendido],STOCK[[#This Row],[Code]])</f>
        <v>0</v>
      </c>
      <c r="I389" s="15">
        <f>STOCK[[#This Row],[Entradas]]-STOCK[[#This Row],[Salidas]]</f>
        <v>8</v>
      </c>
      <c r="J389" s="25">
        <f>STOCK[[#This Row],[Precio Final]]*10%</f>
        <v>3</v>
      </c>
      <c r="K389" s="17">
        <v>9</v>
      </c>
      <c r="L389" s="17">
        <v>5</v>
      </c>
      <c r="M389" s="28">
        <f>STOCK[[#This Row],[Costo Unitario (USD)]]+STOCK[[#This Row],[Costo Envío (USD)]]+STOCK[[#This Row],[Comisión 10%]]</f>
        <v>17</v>
      </c>
      <c r="N389" s="15">
        <f t="shared" si="12"/>
        <v>25.5</v>
      </c>
      <c r="O389" s="17">
        <f t="shared" si="13"/>
        <v>30</v>
      </c>
      <c r="P389" s="17">
        <f>STOCK[[#This Row],[Precio Final]]-STOCK[[#This Row],[Costo total]]</f>
        <v>13</v>
      </c>
      <c r="Q389" s="15">
        <f>STOCK[[#This Row],[Ganancia Unitaria]]*STOCK[[#This Row],[Salidas]]</f>
        <v>0</v>
      </c>
      <c r="R389" s="15"/>
      <c r="S389" s="15"/>
      <c r="T389" s="17"/>
      <c r="U389" s="15"/>
      <c r="V389" s="15"/>
    </row>
    <row r="390" ht="30" spans="1:22">
      <c r="A390" s="12" t="s">
        <v>916</v>
      </c>
      <c r="B390" s="12" t="s">
        <v>118</v>
      </c>
      <c r="C390" s="13" t="s">
        <v>912</v>
      </c>
      <c r="D390" s="12" t="s">
        <v>917</v>
      </c>
      <c r="E390" s="14"/>
      <c r="F390" s="14">
        <v>30</v>
      </c>
      <c r="G390" s="12">
        <v>10</v>
      </c>
      <c r="H390" s="21">
        <f>SUMIFS(VENTAS[Cantidad],VENTAS[Código del producto Vendido],STOCK[[#This Row],[Code]])</f>
        <v>0</v>
      </c>
      <c r="I390" s="12">
        <f>STOCK[[#This Row],[Entradas]]-STOCK[[#This Row],[Salidas]]</f>
        <v>10</v>
      </c>
      <c r="J390" s="24">
        <f>STOCK[[#This Row],[Precio Final]]*10%</f>
        <v>3</v>
      </c>
      <c r="K390" s="14">
        <v>9</v>
      </c>
      <c r="L390" s="14">
        <v>5</v>
      </c>
      <c r="M390" s="27">
        <f>STOCK[[#This Row],[Costo Unitario (USD)]]+STOCK[[#This Row],[Costo Envío (USD)]]+STOCK[[#This Row],[Comisión 10%]]</f>
        <v>17</v>
      </c>
      <c r="N390" s="12">
        <f t="shared" si="12"/>
        <v>25.5</v>
      </c>
      <c r="O390" s="14">
        <f t="shared" si="13"/>
        <v>30</v>
      </c>
      <c r="P390" s="14">
        <f>STOCK[[#This Row],[Precio Final]]-STOCK[[#This Row],[Costo total]]</f>
        <v>13</v>
      </c>
      <c r="Q390" s="12">
        <f>STOCK[[#This Row],[Ganancia Unitaria]]*STOCK[[#This Row],[Salidas]]</f>
        <v>0</v>
      </c>
      <c r="R390" s="12"/>
      <c r="S390" s="12"/>
      <c r="T390" s="14"/>
      <c r="U390" s="12"/>
      <c r="V390" s="12"/>
    </row>
    <row r="391" ht="30" spans="1:22">
      <c r="A391" s="15" t="s">
        <v>918</v>
      </c>
      <c r="B391" s="15" t="s">
        <v>919</v>
      </c>
      <c r="C391" s="16" t="s">
        <v>920</v>
      </c>
      <c r="D391" s="15" t="s">
        <v>224</v>
      </c>
      <c r="E391" s="17"/>
      <c r="F391" s="17">
        <v>30</v>
      </c>
      <c r="G391" s="15">
        <v>1</v>
      </c>
      <c r="H391" s="22">
        <f>SUMIFS(VENTAS[Cantidad],VENTAS[Código del producto Vendido],STOCK[[#This Row],[Code]])</f>
        <v>0</v>
      </c>
      <c r="I391" s="15">
        <f>STOCK[[#This Row],[Entradas]]-STOCK[[#This Row],[Salidas]]</f>
        <v>1</v>
      </c>
      <c r="J391" s="25">
        <f>STOCK[[#This Row],[Precio Final]]*10%</f>
        <v>3</v>
      </c>
      <c r="K391" s="17">
        <v>9</v>
      </c>
      <c r="L391" s="17">
        <v>5</v>
      </c>
      <c r="M391" s="28">
        <f>STOCK[[#This Row],[Costo Unitario (USD)]]+STOCK[[#This Row],[Costo Envío (USD)]]+STOCK[[#This Row],[Comisión 10%]]</f>
        <v>17</v>
      </c>
      <c r="N391" s="15">
        <f t="shared" si="12"/>
        <v>25.5</v>
      </c>
      <c r="O391" s="17">
        <f t="shared" si="13"/>
        <v>30</v>
      </c>
      <c r="P391" s="17">
        <f>STOCK[[#This Row],[Precio Final]]-STOCK[[#This Row],[Costo total]]</f>
        <v>13</v>
      </c>
      <c r="Q391" s="15">
        <f>STOCK[[#This Row],[Ganancia Unitaria]]*STOCK[[#This Row],[Salidas]]</f>
        <v>0</v>
      </c>
      <c r="R391" s="15"/>
      <c r="S391" s="15"/>
      <c r="T391" s="17"/>
      <c r="U391" s="15"/>
      <c r="V391" s="15"/>
    </row>
    <row r="392" ht="30" spans="1:22">
      <c r="A392" s="12" t="s">
        <v>921</v>
      </c>
      <c r="B392" s="12" t="s">
        <v>922</v>
      </c>
      <c r="C392" s="13" t="s">
        <v>920</v>
      </c>
      <c r="D392" s="12" t="s">
        <v>113</v>
      </c>
      <c r="E392" s="14"/>
      <c r="F392" s="14">
        <v>30</v>
      </c>
      <c r="G392" s="12">
        <v>2</v>
      </c>
      <c r="H392" s="21">
        <f>SUMIFS(VENTAS[Cantidad],VENTAS[Código del producto Vendido],STOCK[[#This Row],[Code]])</f>
        <v>0</v>
      </c>
      <c r="I392" s="12">
        <f>STOCK[[#This Row],[Entradas]]-STOCK[[#This Row],[Salidas]]</f>
        <v>2</v>
      </c>
      <c r="J392" s="24">
        <f>STOCK[[#This Row],[Precio Final]]*10%</f>
        <v>3</v>
      </c>
      <c r="K392" s="14">
        <v>9</v>
      </c>
      <c r="L392" s="14">
        <v>5</v>
      </c>
      <c r="M392" s="27">
        <f>STOCK[[#This Row],[Costo Unitario (USD)]]+STOCK[[#This Row],[Costo Envío (USD)]]+STOCK[[#This Row],[Comisión 10%]]</f>
        <v>17</v>
      </c>
      <c r="N392" s="12">
        <f t="shared" si="12"/>
        <v>25.5</v>
      </c>
      <c r="O392" s="14">
        <f t="shared" si="13"/>
        <v>30</v>
      </c>
      <c r="P392" s="14">
        <f>STOCK[[#This Row],[Precio Final]]-STOCK[[#This Row],[Costo total]]</f>
        <v>13</v>
      </c>
      <c r="Q392" s="12">
        <f>STOCK[[#This Row],[Ganancia Unitaria]]*STOCK[[#This Row],[Salidas]]</f>
        <v>0</v>
      </c>
      <c r="R392" s="12"/>
      <c r="S392" s="12"/>
      <c r="T392" s="14"/>
      <c r="U392" s="12"/>
      <c r="V392" s="12"/>
    </row>
    <row r="393" ht="30" spans="1:22">
      <c r="A393" s="15" t="s">
        <v>923</v>
      </c>
      <c r="B393" s="15" t="s">
        <v>919</v>
      </c>
      <c r="C393" s="16" t="s">
        <v>924</v>
      </c>
      <c r="D393" s="15" t="s">
        <v>224</v>
      </c>
      <c r="E393" s="17"/>
      <c r="F393" s="17">
        <v>30</v>
      </c>
      <c r="G393" s="15">
        <v>1</v>
      </c>
      <c r="H393" s="22">
        <f>SUMIFS(VENTAS[Cantidad],VENTAS[Código del producto Vendido],STOCK[[#This Row],[Code]])</f>
        <v>0</v>
      </c>
      <c r="I393" s="15">
        <f>STOCK[[#This Row],[Entradas]]-STOCK[[#This Row],[Salidas]]</f>
        <v>1</v>
      </c>
      <c r="J393" s="25">
        <f>STOCK[[#This Row],[Precio Final]]*10%</f>
        <v>3</v>
      </c>
      <c r="K393" s="17">
        <v>9</v>
      </c>
      <c r="L393" s="17">
        <v>5</v>
      </c>
      <c r="M393" s="28">
        <f>STOCK[[#This Row],[Costo Unitario (USD)]]+STOCK[[#This Row],[Costo Envío (USD)]]+STOCK[[#This Row],[Comisión 10%]]</f>
        <v>17</v>
      </c>
      <c r="N393" s="15">
        <f t="shared" si="12"/>
        <v>25.5</v>
      </c>
      <c r="O393" s="17">
        <f t="shared" si="13"/>
        <v>30</v>
      </c>
      <c r="P393" s="17">
        <f>STOCK[[#This Row],[Precio Final]]-STOCK[[#This Row],[Costo total]]</f>
        <v>13</v>
      </c>
      <c r="Q393" s="15">
        <f>STOCK[[#This Row],[Ganancia Unitaria]]*STOCK[[#This Row],[Salidas]]</f>
        <v>0</v>
      </c>
      <c r="R393" s="15"/>
      <c r="S393" s="15"/>
      <c r="T393" s="17"/>
      <c r="U393" s="15"/>
      <c r="V393" s="31"/>
    </row>
    <row r="394" ht="30" spans="1:22">
      <c r="A394" s="12" t="s">
        <v>925</v>
      </c>
      <c r="B394" s="12" t="s">
        <v>922</v>
      </c>
      <c r="C394" s="13" t="s">
        <v>924</v>
      </c>
      <c r="D394" s="12" t="s">
        <v>113</v>
      </c>
      <c r="E394" s="14"/>
      <c r="F394" s="14">
        <v>30</v>
      </c>
      <c r="G394" s="12">
        <v>1</v>
      </c>
      <c r="H394" s="21">
        <f>SUMIFS(VENTAS[Cantidad],VENTAS[Código del producto Vendido],STOCK[[#This Row],[Code]])</f>
        <v>0</v>
      </c>
      <c r="I394" s="12">
        <f>STOCK[[#This Row],[Entradas]]-STOCK[[#This Row],[Salidas]]</f>
        <v>1</v>
      </c>
      <c r="J394" s="24">
        <f>STOCK[[#This Row],[Precio Final]]*10%</f>
        <v>3</v>
      </c>
      <c r="K394" s="14">
        <v>9</v>
      </c>
      <c r="L394" s="14">
        <v>5</v>
      </c>
      <c r="M394" s="27">
        <f>STOCK[[#This Row],[Costo Unitario (USD)]]+STOCK[[#This Row],[Costo Envío (USD)]]+STOCK[[#This Row],[Comisión 10%]]</f>
        <v>17</v>
      </c>
      <c r="N394" s="12">
        <f t="shared" si="12"/>
        <v>25.5</v>
      </c>
      <c r="O394" s="14">
        <f t="shared" si="13"/>
        <v>30</v>
      </c>
      <c r="P394" s="14">
        <f>STOCK[[#This Row],[Precio Final]]-STOCK[[#This Row],[Costo total]]</f>
        <v>13</v>
      </c>
      <c r="Q394" s="12">
        <f>STOCK[[#This Row],[Ganancia Unitaria]]*STOCK[[#This Row],[Salidas]]</f>
        <v>0</v>
      </c>
      <c r="R394" s="12"/>
      <c r="S394" s="12"/>
      <c r="T394" s="14"/>
      <c r="U394" s="12"/>
      <c r="V394" s="12"/>
    </row>
    <row r="395" ht="15" spans="1:22">
      <c r="A395" s="15" t="s">
        <v>926</v>
      </c>
      <c r="B395" s="15" t="s">
        <v>919</v>
      </c>
      <c r="C395" s="16" t="s">
        <v>927</v>
      </c>
      <c r="D395" s="15" t="s">
        <v>224</v>
      </c>
      <c r="E395" s="17"/>
      <c r="F395" s="17">
        <v>35</v>
      </c>
      <c r="G395" s="15">
        <v>2</v>
      </c>
      <c r="H395" s="22">
        <f>SUMIFS(VENTAS[Cantidad],VENTAS[Código del producto Vendido],STOCK[[#This Row],[Code]])</f>
        <v>0</v>
      </c>
      <c r="I395" s="15">
        <f>STOCK[[#This Row],[Entradas]]-STOCK[[#This Row],[Salidas]]</f>
        <v>2</v>
      </c>
      <c r="J395" s="25">
        <f>STOCK[[#This Row],[Precio Final]]*10%</f>
        <v>3.5</v>
      </c>
      <c r="K395" s="17">
        <v>9</v>
      </c>
      <c r="L395" s="17">
        <v>5</v>
      </c>
      <c r="M395" s="28">
        <f>STOCK[[#This Row],[Costo Unitario (USD)]]+STOCK[[#This Row],[Costo Envío (USD)]]+STOCK[[#This Row],[Comisión 10%]]</f>
        <v>17.5</v>
      </c>
      <c r="N395" s="15">
        <f t="shared" si="12"/>
        <v>26.25</v>
      </c>
      <c r="O395" s="17">
        <f t="shared" si="13"/>
        <v>35</v>
      </c>
      <c r="P395" s="17">
        <f>STOCK[[#This Row],[Precio Final]]-STOCK[[#This Row],[Costo total]]</f>
        <v>17.5</v>
      </c>
      <c r="Q395" s="15">
        <f>STOCK[[#This Row],[Ganancia Unitaria]]*STOCK[[#This Row],[Salidas]]</f>
        <v>0</v>
      </c>
      <c r="R395" s="15"/>
      <c r="S395" s="15"/>
      <c r="T395" s="17"/>
      <c r="U395" s="15"/>
      <c r="V395" s="15"/>
    </row>
    <row r="396" ht="15" spans="1:22">
      <c r="A396" s="12" t="s">
        <v>928</v>
      </c>
      <c r="B396" s="12" t="s">
        <v>922</v>
      </c>
      <c r="C396" s="13" t="s">
        <v>927</v>
      </c>
      <c r="D396" s="12" t="s">
        <v>113</v>
      </c>
      <c r="E396" s="14"/>
      <c r="F396" s="14">
        <v>35</v>
      </c>
      <c r="G396" s="12">
        <v>2</v>
      </c>
      <c r="H396" s="21">
        <f>SUMIFS(VENTAS[Cantidad],VENTAS[Código del producto Vendido],STOCK[[#This Row],[Code]])</f>
        <v>0</v>
      </c>
      <c r="I396" s="12">
        <f>STOCK[[#This Row],[Entradas]]-STOCK[[#This Row],[Salidas]]</f>
        <v>2</v>
      </c>
      <c r="J396" s="24">
        <f>STOCK[[#This Row],[Precio Final]]*10%</f>
        <v>3.5</v>
      </c>
      <c r="K396" s="14">
        <v>9</v>
      </c>
      <c r="L396" s="14">
        <v>5</v>
      </c>
      <c r="M396" s="27">
        <f>STOCK[[#This Row],[Costo Unitario (USD)]]+STOCK[[#This Row],[Costo Envío (USD)]]+STOCK[[#This Row],[Comisión 10%]]</f>
        <v>17.5</v>
      </c>
      <c r="N396" s="12">
        <f t="shared" si="12"/>
        <v>26.25</v>
      </c>
      <c r="O396" s="14">
        <f t="shared" si="13"/>
        <v>35</v>
      </c>
      <c r="P396" s="14">
        <f>STOCK[[#This Row],[Precio Final]]-STOCK[[#This Row],[Costo total]]</f>
        <v>17.5</v>
      </c>
      <c r="Q396" s="12">
        <f>STOCK[[#This Row],[Ganancia Unitaria]]*STOCK[[#This Row],[Salidas]]</f>
        <v>0</v>
      </c>
      <c r="R396" s="12"/>
      <c r="S396" s="12"/>
      <c r="T396" s="14"/>
      <c r="U396" s="12"/>
      <c r="V396" s="12"/>
    </row>
    <row r="397" ht="15" spans="1:22">
      <c r="A397" s="15" t="s">
        <v>929</v>
      </c>
      <c r="B397" s="15" t="s">
        <v>922</v>
      </c>
      <c r="C397" s="16" t="s">
        <v>927</v>
      </c>
      <c r="D397" s="15" t="s">
        <v>34</v>
      </c>
      <c r="E397" s="17"/>
      <c r="F397" s="17">
        <v>35</v>
      </c>
      <c r="G397" s="15">
        <v>2</v>
      </c>
      <c r="H397" s="22">
        <f>SUMIFS(VENTAS[Cantidad],VENTAS[Código del producto Vendido],STOCK[[#This Row],[Code]])</f>
        <v>0</v>
      </c>
      <c r="I397" s="15">
        <f>STOCK[[#This Row],[Entradas]]-STOCK[[#This Row],[Salidas]]</f>
        <v>2</v>
      </c>
      <c r="J397" s="25">
        <f>STOCK[[#This Row],[Precio Final]]*10%</f>
        <v>3.5</v>
      </c>
      <c r="K397" s="17">
        <v>9</v>
      </c>
      <c r="L397" s="17">
        <v>5</v>
      </c>
      <c r="M397" s="28">
        <f>STOCK[[#This Row],[Costo Unitario (USD)]]+STOCK[[#This Row],[Costo Envío (USD)]]+STOCK[[#This Row],[Comisión 10%]]</f>
        <v>17.5</v>
      </c>
      <c r="N397" s="15">
        <f t="shared" si="12"/>
        <v>26.25</v>
      </c>
      <c r="O397" s="17">
        <f t="shared" si="13"/>
        <v>35</v>
      </c>
      <c r="P397" s="17">
        <f>STOCK[[#This Row],[Precio Final]]-STOCK[[#This Row],[Costo total]]</f>
        <v>17.5</v>
      </c>
      <c r="Q397" s="15">
        <f>STOCK[[#This Row],[Ganancia Unitaria]]*STOCK[[#This Row],[Salidas]]</f>
        <v>0</v>
      </c>
      <c r="R397" s="15"/>
      <c r="S397" s="15"/>
      <c r="T397" s="17"/>
      <c r="U397" s="15"/>
      <c r="V397" s="15"/>
    </row>
    <row r="398" ht="15" spans="1:22">
      <c r="A398" s="12" t="s">
        <v>930</v>
      </c>
      <c r="B398" s="12" t="s">
        <v>44</v>
      </c>
      <c r="C398" s="13" t="s">
        <v>927</v>
      </c>
      <c r="D398" s="12" t="s">
        <v>42</v>
      </c>
      <c r="E398" s="14"/>
      <c r="F398" s="14">
        <v>35</v>
      </c>
      <c r="G398" s="12">
        <v>2</v>
      </c>
      <c r="H398" s="21">
        <f>SUMIFS(VENTAS[Cantidad],VENTAS[Código del producto Vendido],STOCK[[#This Row],[Code]])</f>
        <v>0</v>
      </c>
      <c r="I398" s="12">
        <f>STOCK[[#This Row],[Entradas]]-STOCK[[#This Row],[Salidas]]</f>
        <v>2</v>
      </c>
      <c r="J398" s="24">
        <f>STOCK[[#This Row],[Precio Final]]*10%</f>
        <v>3.5</v>
      </c>
      <c r="K398" s="14">
        <v>9</v>
      </c>
      <c r="L398" s="14">
        <v>5</v>
      </c>
      <c r="M398" s="27">
        <f>STOCK[[#This Row],[Costo Unitario (USD)]]+STOCK[[#This Row],[Costo Envío (USD)]]+STOCK[[#This Row],[Comisión 10%]]</f>
        <v>17.5</v>
      </c>
      <c r="N398" s="12">
        <f t="shared" si="12"/>
        <v>26.25</v>
      </c>
      <c r="O398" s="14">
        <f t="shared" si="13"/>
        <v>35</v>
      </c>
      <c r="P398" s="14">
        <f>STOCK[[#This Row],[Precio Final]]-STOCK[[#This Row],[Costo total]]</f>
        <v>17.5</v>
      </c>
      <c r="Q398" s="12">
        <f>STOCK[[#This Row],[Ganancia Unitaria]]*STOCK[[#This Row],[Salidas]]</f>
        <v>0</v>
      </c>
      <c r="R398" s="12"/>
      <c r="S398" s="12"/>
      <c r="T398" s="14"/>
      <c r="U398" s="12"/>
      <c r="V398" s="12"/>
    </row>
    <row r="399" ht="15" spans="1:22">
      <c r="A399" s="15" t="s">
        <v>931</v>
      </c>
      <c r="B399" s="15" t="s">
        <v>44</v>
      </c>
      <c r="C399" s="16" t="s">
        <v>927</v>
      </c>
      <c r="D399" s="15" t="s">
        <v>46</v>
      </c>
      <c r="E399" s="17"/>
      <c r="F399" s="17">
        <v>35</v>
      </c>
      <c r="G399" s="15">
        <v>1</v>
      </c>
      <c r="H399" s="22">
        <f>SUMIFS(VENTAS[Cantidad],VENTAS[Código del producto Vendido],STOCK[[#This Row],[Code]])</f>
        <v>0</v>
      </c>
      <c r="I399" s="15">
        <f>STOCK[[#This Row],[Entradas]]-STOCK[[#This Row],[Salidas]]</f>
        <v>1</v>
      </c>
      <c r="J399" s="25">
        <f>STOCK[[#This Row],[Precio Final]]*10%</f>
        <v>3.5</v>
      </c>
      <c r="K399" s="17">
        <v>9</v>
      </c>
      <c r="L399" s="17">
        <v>5</v>
      </c>
      <c r="M399" s="28">
        <f>STOCK[[#This Row],[Costo Unitario (USD)]]+STOCK[[#This Row],[Costo Envío (USD)]]+STOCK[[#This Row],[Comisión 10%]]</f>
        <v>17.5</v>
      </c>
      <c r="N399" s="15">
        <f t="shared" si="12"/>
        <v>26.25</v>
      </c>
      <c r="O399" s="17">
        <f t="shared" si="13"/>
        <v>35</v>
      </c>
      <c r="P399" s="17">
        <f>STOCK[[#This Row],[Precio Final]]-STOCK[[#This Row],[Costo total]]</f>
        <v>17.5</v>
      </c>
      <c r="Q399" s="15">
        <f>STOCK[[#This Row],[Ganancia Unitaria]]*STOCK[[#This Row],[Salidas]]</f>
        <v>0</v>
      </c>
      <c r="R399" s="15"/>
      <c r="S399" s="15"/>
      <c r="T399" s="17"/>
      <c r="U399" s="15"/>
      <c r="V399" s="15"/>
    </row>
    <row r="400" ht="30" spans="1:22">
      <c r="A400" s="12" t="s">
        <v>932</v>
      </c>
      <c r="B400" s="12" t="s">
        <v>933</v>
      </c>
      <c r="C400" s="13" t="s">
        <v>934</v>
      </c>
      <c r="D400" s="12" t="s">
        <v>224</v>
      </c>
      <c r="E400" s="14"/>
      <c r="F400" s="14">
        <v>35</v>
      </c>
      <c r="G400" s="12">
        <v>1</v>
      </c>
      <c r="H400" s="21">
        <f>SUMIFS(VENTAS[Cantidad],VENTAS[Código del producto Vendido],STOCK[[#This Row],[Code]])</f>
        <v>0</v>
      </c>
      <c r="I400" s="12">
        <f>STOCK[[#This Row],[Entradas]]-STOCK[[#This Row],[Salidas]]</f>
        <v>1</v>
      </c>
      <c r="J400" s="24">
        <f>STOCK[[#This Row],[Precio Final]]*10%</f>
        <v>3.5</v>
      </c>
      <c r="K400" s="14">
        <v>9</v>
      </c>
      <c r="L400" s="14">
        <v>5</v>
      </c>
      <c r="M400" s="27">
        <f>STOCK[[#This Row],[Costo Unitario (USD)]]+STOCK[[#This Row],[Costo Envío (USD)]]+STOCK[[#This Row],[Comisión 10%]]</f>
        <v>17.5</v>
      </c>
      <c r="N400" s="12">
        <f t="shared" si="12"/>
        <v>26.25</v>
      </c>
      <c r="O400" s="14">
        <f t="shared" si="13"/>
        <v>35</v>
      </c>
      <c r="P400" s="14">
        <f>STOCK[[#This Row],[Precio Final]]-STOCK[[#This Row],[Costo total]]</f>
        <v>17.5</v>
      </c>
      <c r="Q400" s="12">
        <f>STOCK[[#This Row],[Ganancia Unitaria]]*STOCK[[#This Row],[Salidas]]</f>
        <v>0</v>
      </c>
      <c r="R400" s="12"/>
      <c r="S400" s="12"/>
      <c r="T400" s="14"/>
      <c r="U400" s="12"/>
      <c r="V400" s="12"/>
    </row>
    <row r="401" ht="30" spans="1:22">
      <c r="A401" s="15" t="s">
        <v>935</v>
      </c>
      <c r="B401" s="15" t="s">
        <v>936</v>
      </c>
      <c r="C401" s="16" t="s">
        <v>934</v>
      </c>
      <c r="D401" s="15" t="s">
        <v>113</v>
      </c>
      <c r="E401" s="17"/>
      <c r="F401" s="17">
        <v>35</v>
      </c>
      <c r="G401" s="15">
        <v>2</v>
      </c>
      <c r="H401" s="22">
        <f>SUMIFS(VENTAS[Cantidad],VENTAS[Código del producto Vendido],STOCK[[#This Row],[Code]])</f>
        <v>0</v>
      </c>
      <c r="I401" s="15">
        <f>STOCK[[#This Row],[Entradas]]-STOCK[[#This Row],[Salidas]]</f>
        <v>2</v>
      </c>
      <c r="J401" s="25">
        <f>STOCK[[#This Row],[Precio Final]]*10%</f>
        <v>3.5</v>
      </c>
      <c r="K401" s="17">
        <v>9</v>
      </c>
      <c r="L401" s="17">
        <v>5</v>
      </c>
      <c r="M401" s="28">
        <f>STOCK[[#This Row],[Costo Unitario (USD)]]+STOCK[[#This Row],[Costo Envío (USD)]]+STOCK[[#This Row],[Comisión 10%]]</f>
        <v>17.5</v>
      </c>
      <c r="N401" s="15">
        <f t="shared" si="12"/>
        <v>26.25</v>
      </c>
      <c r="O401" s="17">
        <f t="shared" si="13"/>
        <v>35</v>
      </c>
      <c r="P401" s="17">
        <f>STOCK[[#This Row],[Precio Final]]-STOCK[[#This Row],[Costo total]]</f>
        <v>17.5</v>
      </c>
      <c r="Q401" s="15">
        <f>STOCK[[#This Row],[Ganancia Unitaria]]*STOCK[[#This Row],[Salidas]]</f>
        <v>0</v>
      </c>
      <c r="R401" s="15"/>
      <c r="S401" s="15"/>
      <c r="T401" s="17"/>
      <c r="U401" s="15"/>
      <c r="V401" s="15"/>
    </row>
    <row r="402" ht="30" spans="1:22">
      <c r="A402" s="12" t="s">
        <v>937</v>
      </c>
      <c r="B402" s="12" t="s">
        <v>936</v>
      </c>
      <c r="C402" s="13" t="s">
        <v>938</v>
      </c>
      <c r="D402" s="12" t="s">
        <v>113</v>
      </c>
      <c r="E402" s="14"/>
      <c r="F402" s="14">
        <v>35</v>
      </c>
      <c r="G402" s="12">
        <v>1</v>
      </c>
      <c r="H402" s="21">
        <f>SUMIFS(VENTAS[Cantidad],VENTAS[Código del producto Vendido],STOCK[[#This Row],[Code]])</f>
        <v>0</v>
      </c>
      <c r="I402" s="12">
        <f>STOCK[[#This Row],[Entradas]]-STOCK[[#This Row],[Salidas]]</f>
        <v>1</v>
      </c>
      <c r="J402" s="24">
        <f>STOCK[[#This Row],[Precio Final]]*10%</f>
        <v>3.5</v>
      </c>
      <c r="K402" s="14">
        <v>9</v>
      </c>
      <c r="L402" s="14">
        <v>5</v>
      </c>
      <c r="M402" s="27">
        <f>STOCK[[#This Row],[Costo Unitario (USD)]]+STOCK[[#This Row],[Costo Envío (USD)]]+STOCK[[#This Row],[Comisión 10%]]</f>
        <v>17.5</v>
      </c>
      <c r="N402" s="12">
        <f t="shared" si="12"/>
        <v>26.25</v>
      </c>
      <c r="O402" s="14">
        <f t="shared" si="13"/>
        <v>35</v>
      </c>
      <c r="P402" s="14">
        <f>STOCK[[#This Row],[Precio Final]]-STOCK[[#This Row],[Costo total]]</f>
        <v>17.5</v>
      </c>
      <c r="Q402" s="12">
        <f>STOCK[[#This Row],[Ganancia Unitaria]]*STOCK[[#This Row],[Salidas]]</f>
        <v>0</v>
      </c>
      <c r="R402" s="12"/>
      <c r="S402" s="12"/>
      <c r="T402" s="14"/>
      <c r="U402" s="12"/>
      <c r="V402" s="12"/>
    </row>
    <row r="403" ht="30" spans="1:22">
      <c r="A403" s="15" t="s">
        <v>939</v>
      </c>
      <c r="B403" s="15" t="s">
        <v>936</v>
      </c>
      <c r="C403" s="16" t="s">
        <v>938</v>
      </c>
      <c r="D403" s="15" t="s">
        <v>34</v>
      </c>
      <c r="E403" s="17"/>
      <c r="F403" s="17">
        <v>35</v>
      </c>
      <c r="G403" s="15">
        <v>1</v>
      </c>
      <c r="H403" s="22">
        <f>SUMIFS(VENTAS[Cantidad],VENTAS[Código del producto Vendido],STOCK[[#This Row],[Code]])</f>
        <v>0</v>
      </c>
      <c r="I403" s="15">
        <f>STOCK[[#This Row],[Entradas]]-STOCK[[#This Row],[Salidas]]</f>
        <v>1</v>
      </c>
      <c r="J403" s="25">
        <f>STOCK[[#This Row],[Precio Final]]*10%</f>
        <v>3.5</v>
      </c>
      <c r="K403" s="17">
        <v>9</v>
      </c>
      <c r="L403" s="17">
        <v>5</v>
      </c>
      <c r="M403" s="28">
        <f>STOCK[[#This Row],[Costo Unitario (USD)]]+STOCK[[#This Row],[Costo Envío (USD)]]+STOCK[[#This Row],[Comisión 10%]]</f>
        <v>17.5</v>
      </c>
      <c r="N403" s="15">
        <f t="shared" si="12"/>
        <v>26.25</v>
      </c>
      <c r="O403" s="17">
        <f t="shared" si="13"/>
        <v>35</v>
      </c>
      <c r="P403" s="17">
        <f>STOCK[[#This Row],[Precio Final]]-STOCK[[#This Row],[Costo total]]</f>
        <v>17.5</v>
      </c>
      <c r="Q403" s="15">
        <f>STOCK[[#This Row],[Ganancia Unitaria]]*STOCK[[#This Row],[Salidas]]</f>
        <v>0</v>
      </c>
      <c r="R403" s="15"/>
      <c r="S403" s="15"/>
      <c r="T403" s="17"/>
      <c r="U403" s="15"/>
      <c r="V403" s="15"/>
    </row>
    <row r="404" ht="30" spans="1:22">
      <c r="A404" s="12" t="s">
        <v>940</v>
      </c>
      <c r="B404" s="12" t="s">
        <v>128</v>
      </c>
      <c r="C404" s="13" t="s">
        <v>938</v>
      </c>
      <c r="D404" s="12" t="s">
        <v>42</v>
      </c>
      <c r="E404" s="14"/>
      <c r="F404" s="14">
        <v>35</v>
      </c>
      <c r="G404" s="12">
        <v>1</v>
      </c>
      <c r="H404" s="21">
        <f>SUMIFS(VENTAS[Cantidad],VENTAS[Código del producto Vendido],STOCK[[#This Row],[Code]])</f>
        <v>0</v>
      </c>
      <c r="I404" s="12">
        <f>STOCK[[#This Row],[Entradas]]-STOCK[[#This Row],[Salidas]]</f>
        <v>1</v>
      </c>
      <c r="J404" s="24">
        <f>STOCK[[#This Row],[Precio Final]]*10%</f>
        <v>3.5</v>
      </c>
      <c r="K404" s="14">
        <v>9</v>
      </c>
      <c r="L404" s="14">
        <v>5</v>
      </c>
      <c r="M404" s="27">
        <f>STOCK[[#This Row],[Costo Unitario (USD)]]+STOCK[[#This Row],[Costo Envío (USD)]]+STOCK[[#This Row],[Comisión 10%]]</f>
        <v>17.5</v>
      </c>
      <c r="N404" s="12">
        <f t="shared" si="12"/>
        <v>26.25</v>
      </c>
      <c r="O404" s="14">
        <f t="shared" si="13"/>
        <v>35</v>
      </c>
      <c r="P404" s="14">
        <f>STOCK[[#This Row],[Precio Final]]-STOCK[[#This Row],[Costo total]]</f>
        <v>17.5</v>
      </c>
      <c r="Q404" s="12">
        <f>STOCK[[#This Row],[Ganancia Unitaria]]*STOCK[[#This Row],[Salidas]]</f>
        <v>0</v>
      </c>
      <c r="R404" s="12"/>
      <c r="S404" s="12"/>
      <c r="T404" s="14"/>
      <c r="U404" s="12"/>
      <c r="V404" s="12"/>
    </row>
    <row r="405" ht="30" spans="1:22">
      <c r="A405" s="15" t="s">
        <v>941</v>
      </c>
      <c r="B405" s="15" t="s">
        <v>933</v>
      </c>
      <c r="C405" s="16" t="s">
        <v>942</v>
      </c>
      <c r="D405" s="15" t="s">
        <v>224</v>
      </c>
      <c r="E405" s="17"/>
      <c r="F405" s="17">
        <v>35</v>
      </c>
      <c r="G405" s="15">
        <v>1</v>
      </c>
      <c r="H405" s="22">
        <f>SUMIFS(VENTAS[Cantidad],VENTAS[Código del producto Vendido],STOCK[[#This Row],[Code]])</f>
        <v>0</v>
      </c>
      <c r="I405" s="15">
        <f>STOCK[[#This Row],[Entradas]]-STOCK[[#This Row],[Salidas]]</f>
        <v>1</v>
      </c>
      <c r="J405" s="25">
        <f>STOCK[[#This Row],[Precio Final]]*10%</f>
        <v>3.5</v>
      </c>
      <c r="K405" s="17">
        <v>9</v>
      </c>
      <c r="L405" s="17">
        <v>5</v>
      </c>
      <c r="M405" s="28">
        <f>STOCK[[#This Row],[Costo Unitario (USD)]]+STOCK[[#This Row],[Costo Envío (USD)]]+STOCK[[#This Row],[Comisión 10%]]</f>
        <v>17.5</v>
      </c>
      <c r="N405" s="15">
        <f t="shared" si="12"/>
        <v>26.25</v>
      </c>
      <c r="O405" s="17">
        <f t="shared" si="13"/>
        <v>35</v>
      </c>
      <c r="P405" s="17">
        <f>STOCK[[#This Row],[Precio Final]]-STOCK[[#This Row],[Costo total]]</f>
        <v>17.5</v>
      </c>
      <c r="Q405" s="15">
        <f>STOCK[[#This Row],[Ganancia Unitaria]]*STOCK[[#This Row],[Salidas]]</f>
        <v>0</v>
      </c>
      <c r="R405" s="15"/>
      <c r="S405" s="15"/>
      <c r="T405" s="17"/>
      <c r="U405" s="15"/>
      <c r="V405" s="15"/>
    </row>
    <row r="406" ht="30" spans="1:22">
      <c r="A406" s="12" t="s">
        <v>943</v>
      </c>
      <c r="B406" s="12" t="s">
        <v>128</v>
      </c>
      <c r="C406" s="13" t="s">
        <v>938</v>
      </c>
      <c r="D406" s="12" t="s">
        <v>46</v>
      </c>
      <c r="E406" s="14"/>
      <c r="F406" s="14">
        <v>35</v>
      </c>
      <c r="G406" s="12">
        <v>1</v>
      </c>
      <c r="H406" s="21">
        <f>SUMIFS(VENTAS[Cantidad],VENTAS[Código del producto Vendido],STOCK[[#This Row],[Code]])</f>
        <v>0</v>
      </c>
      <c r="I406" s="12">
        <f>STOCK[[#This Row],[Entradas]]-STOCK[[#This Row],[Salidas]]</f>
        <v>1</v>
      </c>
      <c r="J406" s="24">
        <f>STOCK[[#This Row],[Precio Final]]*10%</f>
        <v>3.5</v>
      </c>
      <c r="K406" s="14">
        <v>9</v>
      </c>
      <c r="L406" s="14">
        <v>5</v>
      </c>
      <c r="M406" s="27">
        <f>STOCK[[#This Row],[Costo Unitario (USD)]]+STOCK[[#This Row],[Costo Envío (USD)]]+STOCK[[#This Row],[Comisión 10%]]</f>
        <v>17.5</v>
      </c>
      <c r="N406" s="12">
        <f t="shared" si="12"/>
        <v>26.25</v>
      </c>
      <c r="O406" s="14">
        <f t="shared" si="13"/>
        <v>35</v>
      </c>
      <c r="P406" s="14">
        <f>STOCK[[#This Row],[Precio Final]]-STOCK[[#This Row],[Costo total]]</f>
        <v>17.5</v>
      </c>
      <c r="Q406" s="12">
        <f>STOCK[[#This Row],[Ganancia Unitaria]]*STOCK[[#This Row],[Salidas]]</f>
        <v>0</v>
      </c>
      <c r="R406" s="12"/>
      <c r="S406" s="12"/>
      <c r="T406" s="14"/>
      <c r="U406" s="12"/>
      <c r="V406" s="12"/>
    </row>
    <row r="407" ht="30" spans="1:22">
      <c r="A407" s="15" t="s">
        <v>944</v>
      </c>
      <c r="B407" s="15" t="s">
        <v>149</v>
      </c>
      <c r="C407" s="16" t="s">
        <v>945</v>
      </c>
      <c r="D407" s="15" t="s">
        <v>46</v>
      </c>
      <c r="E407" s="17"/>
      <c r="F407" s="17">
        <v>18</v>
      </c>
      <c r="G407" s="15">
        <v>1</v>
      </c>
      <c r="H407" s="22">
        <f>SUMIFS(VENTAS[Cantidad],VENTAS[Código del producto Vendido],STOCK[[#This Row],[Code]])</f>
        <v>0</v>
      </c>
      <c r="I407" s="15">
        <f>STOCK[[#This Row],[Entradas]]-STOCK[[#This Row],[Salidas]]</f>
        <v>1</v>
      </c>
      <c r="J407" s="25">
        <f>STOCK[[#This Row],[Precio Final]]*10%</f>
        <v>1.8</v>
      </c>
      <c r="K407" s="17">
        <v>9</v>
      </c>
      <c r="L407" s="17">
        <v>5</v>
      </c>
      <c r="M407" s="28">
        <f>STOCK[[#This Row],[Costo Unitario (USD)]]+STOCK[[#This Row],[Costo Envío (USD)]]+STOCK[[#This Row],[Comisión 10%]]</f>
        <v>15.8</v>
      </c>
      <c r="N407" s="15">
        <f t="shared" si="12"/>
        <v>23.7</v>
      </c>
      <c r="O407" s="17">
        <f t="shared" si="13"/>
        <v>18</v>
      </c>
      <c r="P407" s="17">
        <f>STOCK[[#This Row],[Precio Final]]-STOCK[[#This Row],[Costo total]]</f>
        <v>2.2</v>
      </c>
      <c r="Q407" s="15">
        <f>STOCK[[#This Row],[Ganancia Unitaria]]*STOCK[[#This Row],[Salidas]]</f>
        <v>0</v>
      </c>
      <c r="R407" s="15"/>
      <c r="S407" s="15"/>
      <c r="T407" s="17"/>
      <c r="U407" s="15"/>
      <c r="V407" s="15"/>
    </row>
    <row r="408" ht="45" spans="1:22">
      <c r="A408" s="12" t="s">
        <v>946</v>
      </c>
      <c r="B408" s="12" t="s">
        <v>99</v>
      </c>
      <c r="C408" s="13" t="s">
        <v>947</v>
      </c>
      <c r="D408" s="12" t="s">
        <v>34</v>
      </c>
      <c r="E408" s="14"/>
      <c r="F408" s="14">
        <v>25</v>
      </c>
      <c r="G408" s="12">
        <v>1</v>
      </c>
      <c r="H408" s="21">
        <f>SUMIFS(VENTAS[Cantidad],VENTAS[Código del producto Vendido],STOCK[[#This Row],[Code]])</f>
        <v>0</v>
      </c>
      <c r="I408" s="12">
        <f>STOCK[[#This Row],[Entradas]]-STOCK[[#This Row],[Salidas]]</f>
        <v>1</v>
      </c>
      <c r="J408" s="24">
        <f>STOCK[[#This Row],[Precio Final]]*10%</f>
        <v>2.5</v>
      </c>
      <c r="K408" s="14">
        <v>9</v>
      </c>
      <c r="L408" s="14">
        <v>5</v>
      </c>
      <c r="M408" s="27">
        <f>STOCK[[#This Row],[Costo Unitario (USD)]]+STOCK[[#This Row],[Costo Envío (USD)]]+STOCK[[#This Row],[Comisión 10%]]</f>
        <v>16.5</v>
      </c>
      <c r="N408" s="12">
        <f t="shared" si="12"/>
        <v>24.75</v>
      </c>
      <c r="O408" s="14">
        <f t="shared" si="13"/>
        <v>25</v>
      </c>
      <c r="P408" s="14">
        <f>STOCK[[#This Row],[Precio Final]]-STOCK[[#This Row],[Costo total]]</f>
        <v>8.5</v>
      </c>
      <c r="Q408" s="12">
        <f>STOCK[[#This Row],[Ganancia Unitaria]]*STOCK[[#This Row],[Salidas]]</f>
        <v>0</v>
      </c>
      <c r="R408" s="12"/>
      <c r="S408" s="12"/>
      <c r="T408" s="14"/>
      <c r="U408" s="12"/>
      <c r="V408" s="12"/>
    </row>
    <row r="409" ht="45" spans="1:22">
      <c r="A409" s="15" t="s">
        <v>948</v>
      </c>
      <c r="B409" s="15" t="s">
        <v>149</v>
      </c>
      <c r="C409" s="16" t="s">
        <v>949</v>
      </c>
      <c r="D409" s="15" t="s">
        <v>46</v>
      </c>
      <c r="E409" s="17"/>
      <c r="F409" s="17">
        <v>25</v>
      </c>
      <c r="G409" s="15">
        <v>1</v>
      </c>
      <c r="H409" s="22">
        <f>SUMIFS(VENTAS[Cantidad],VENTAS[Código del producto Vendido],STOCK[[#This Row],[Code]])</f>
        <v>0</v>
      </c>
      <c r="I409" s="15">
        <v>0</v>
      </c>
      <c r="J409" s="25">
        <f>STOCK[[#This Row],[Precio Final]]*10%</f>
        <v>2.5</v>
      </c>
      <c r="K409" s="17">
        <v>9</v>
      </c>
      <c r="L409" s="17">
        <v>5</v>
      </c>
      <c r="M409" s="28">
        <f>STOCK[[#This Row],[Costo Unitario (USD)]]+STOCK[[#This Row],[Costo Envío (USD)]]+STOCK[[#This Row],[Comisión 10%]]</f>
        <v>16.5</v>
      </c>
      <c r="N409" s="15">
        <f t="shared" si="12"/>
        <v>24.75</v>
      </c>
      <c r="O409" s="17">
        <f t="shared" si="13"/>
        <v>25</v>
      </c>
      <c r="P409" s="17">
        <f>STOCK[[#This Row],[Precio Final]]-STOCK[[#This Row],[Costo total]]</f>
        <v>8.5</v>
      </c>
      <c r="Q409" s="15">
        <f>STOCK[[#This Row],[Ganancia Unitaria]]*STOCK[[#This Row],[Salidas]]</f>
        <v>0</v>
      </c>
      <c r="R409" s="15"/>
      <c r="S409" s="15"/>
      <c r="T409" s="17"/>
      <c r="U409" s="15"/>
      <c r="V409" s="15"/>
    </row>
    <row r="410" ht="30" spans="1:22">
      <c r="A410" s="12" t="s">
        <v>950</v>
      </c>
      <c r="B410" s="12" t="s">
        <v>149</v>
      </c>
      <c r="C410" s="13" t="s">
        <v>951</v>
      </c>
      <c r="D410" s="12" t="s">
        <v>46</v>
      </c>
      <c r="E410" s="14"/>
      <c r="F410" s="14">
        <v>18</v>
      </c>
      <c r="G410" s="12">
        <v>1</v>
      </c>
      <c r="H410" s="21">
        <f>SUMIFS(VENTAS[Cantidad],VENTAS[Código del producto Vendido],STOCK[[#This Row],[Code]])</f>
        <v>0</v>
      </c>
      <c r="I410" s="12">
        <f>STOCK[[#This Row],[Entradas]]-STOCK[[#This Row],[Salidas]]</f>
        <v>1</v>
      </c>
      <c r="J410" s="24">
        <f>STOCK[[#This Row],[Precio Final]]*10%</f>
        <v>1.8</v>
      </c>
      <c r="K410" s="14">
        <v>9</v>
      </c>
      <c r="L410" s="14">
        <v>5</v>
      </c>
      <c r="M410" s="27">
        <f>STOCK[[#This Row],[Costo Unitario (USD)]]+STOCK[[#This Row],[Costo Envío (USD)]]+STOCK[[#This Row],[Comisión 10%]]</f>
        <v>15.8</v>
      </c>
      <c r="N410" s="12">
        <f t="shared" si="12"/>
        <v>23.7</v>
      </c>
      <c r="O410" s="14">
        <f t="shared" si="13"/>
        <v>18</v>
      </c>
      <c r="P410" s="14">
        <f>STOCK[[#This Row],[Precio Final]]-STOCK[[#This Row],[Costo total]]</f>
        <v>2.2</v>
      </c>
      <c r="Q410" s="12">
        <f>STOCK[[#This Row],[Ganancia Unitaria]]*STOCK[[#This Row],[Salidas]]</f>
        <v>0</v>
      </c>
      <c r="R410" s="12"/>
      <c r="S410" s="12"/>
      <c r="T410" s="14"/>
      <c r="U410" s="12"/>
      <c r="V410" s="12"/>
    </row>
    <row r="411" ht="30" spans="1:22">
      <c r="A411" s="15" t="s">
        <v>952</v>
      </c>
      <c r="B411" s="15" t="s">
        <v>149</v>
      </c>
      <c r="C411" s="16" t="s">
        <v>953</v>
      </c>
      <c r="D411" s="15" t="s">
        <v>69</v>
      </c>
      <c r="E411" s="17"/>
      <c r="F411" s="17">
        <v>18</v>
      </c>
      <c r="G411" s="15">
        <v>1</v>
      </c>
      <c r="H411" s="22">
        <f>SUMIFS(VENTAS[Cantidad],VENTAS[Código del producto Vendido],STOCK[[#This Row],[Code]])</f>
        <v>0</v>
      </c>
      <c r="I411" s="15">
        <f>STOCK[[#This Row],[Entradas]]-STOCK[[#This Row],[Salidas]]</f>
        <v>1</v>
      </c>
      <c r="J411" s="25">
        <f>STOCK[[#This Row],[Precio Final]]*10%</f>
        <v>1.8</v>
      </c>
      <c r="K411" s="17">
        <v>9</v>
      </c>
      <c r="L411" s="17">
        <v>5</v>
      </c>
      <c r="M411" s="28">
        <f>STOCK[[#This Row],[Costo Unitario (USD)]]+STOCK[[#This Row],[Costo Envío (USD)]]+STOCK[[#This Row],[Comisión 10%]]</f>
        <v>15.8</v>
      </c>
      <c r="N411" s="15">
        <f t="shared" si="12"/>
        <v>23.7</v>
      </c>
      <c r="O411" s="17">
        <f t="shared" si="13"/>
        <v>18</v>
      </c>
      <c r="P411" s="17">
        <f>STOCK[[#This Row],[Precio Final]]-STOCK[[#This Row],[Costo total]]</f>
        <v>2.2</v>
      </c>
      <c r="Q411" s="15">
        <f>STOCK[[#This Row],[Ganancia Unitaria]]*STOCK[[#This Row],[Salidas]]</f>
        <v>0</v>
      </c>
      <c r="R411" s="15"/>
      <c r="S411" s="15"/>
      <c r="T411" s="17"/>
      <c r="U411" s="15"/>
      <c r="V411" s="15"/>
    </row>
    <row r="412" ht="45" spans="1:22">
      <c r="A412" s="12" t="s">
        <v>954</v>
      </c>
      <c r="B412" s="12" t="s">
        <v>99</v>
      </c>
      <c r="C412" s="13" t="s">
        <v>955</v>
      </c>
      <c r="D412" s="12" t="s">
        <v>34</v>
      </c>
      <c r="E412" s="14"/>
      <c r="F412" s="14">
        <v>18</v>
      </c>
      <c r="G412" s="12">
        <v>1</v>
      </c>
      <c r="H412" s="21">
        <f>SUMIFS(VENTAS[Cantidad],VENTAS[Código del producto Vendido],STOCK[[#This Row],[Code]])</f>
        <v>0</v>
      </c>
      <c r="I412" s="12">
        <f>STOCK[[#This Row],[Entradas]]-STOCK[[#This Row],[Salidas]]</f>
        <v>1</v>
      </c>
      <c r="J412" s="24">
        <f>STOCK[[#This Row],[Precio Final]]*10%</f>
        <v>1.8</v>
      </c>
      <c r="K412" s="14">
        <v>9</v>
      </c>
      <c r="L412" s="14">
        <v>5</v>
      </c>
      <c r="M412" s="27">
        <f>STOCK[[#This Row],[Costo Unitario (USD)]]+STOCK[[#This Row],[Costo Envío (USD)]]+STOCK[[#This Row],[Comisión 10%]]</f>
        <v>15.8</v>
      </c>
      <c r="N412" s="12">
        <f t="shared" si="12"/>
        <v>23.7</v>
      </c>
      <c r="O412" s="14">
        <f t="shared" si="13"/>
        <v>18</v>
      </c>
      <c r="P412" s="14">
        <f>STOCK[[#This Row],[Precio Final]]-STOCK[[#This Row],[Costo total]]</f>
        <v>2.2</v>
      </c>
      <c r="Q412" s="12">
        <f>STOCK[[#This Row],[Ganancia Unitaria]]*STOCK[[#This Row],[Salidas]]</f>
        <v>0</v>
      </c>
      <c r="R412" s="12"/>
      <c r="S412" s="12"/>
      <c r="T412" s="14"/>
      <c r="U412" s="12"/>
      <c r="V412" s="12"/>
    </row>
    <row r="413" ht="45" spans="1:22">
      <c r="A413" s="15" t="s">
        <v>956</v>
      </c>
      <c r="B413" s="15" t="s">
        <v>99</v>
      </c>
      <c r="C413" s="16" t="s">
        <v>957</v>
      </c>
      <c r="D413" s="15" t="s">
        <v>34</v>
      </c>
      <c r="E413" s="17"/>
      <c r="F413" s="17">
        <v>18</v>
      </c>
      <c r="G413" s="15">
        <v>1</v>
      </c>
      <c r="H413" s="22">
        <f>SUMIFS(VENTAS[Cantidad],VENTAS[Código del producto Vendido],STOCK[[#This Row],[Code]])</f>
        <v>0</v>
      </c>
      <c r="I413" s="15">
        <f>STOCK[[#This Row],[Entradas]]-STOCK[[#This Row],[Salidas]]</f>
        <v>1</v>
      </c>
      <c r="J413" s="25">
        <f>STOCK[[#This Row],[Precio Final]]*10%</f>
        <v>1.8</v>
      </c>
      <c r="K413" s="17">
        <v>9</v>
      </c>
      <c r="L413" s="17">
        <v>5</v>
      </c>
      <c r="M413" s="28">
        <f>STOCK[[#This Row],[Costo Unitario (USD)]]+STOCK[[#This Row],[Costo Envío (USD)]]+STOCK[[#This Row],[Comisión 10%]]</f>
        <v>15.8</v>
      </c>
      <c r="N413" s="15">
        <f t="shared" si="12"/>
        <v>23.7</v>
      </c>
      <c r="O413" s="17">
        <f t="shared" si="13"/>
        <v>18</v>
      </c>
      <c r="P413" s="17">
        <f>STOCK[[#This Row],[Precio Final]]-STOCK[[#This Row],[Costo total]]</f>
        <v>2.2</v>
      </c>
      <c r="Q413" s="15">
        <f>STOCK[[#This Row],[Ganancia Unitaria]]*STOCK[[#This Row],[Salidas]]</f>
        <v>0</v>
      </c>
      <c r="R413" s="15"/>
      <c r="S413" s="15"/>
      <c r="T413" s="17"/>
      <c r="U413" s="15"/>
      <c r="V413" s="15"/>
    </row>
    <row r="414" ht="30" spans="1:22">
      <c r="A414" s="12" t="s">
        <v>958</v>
      </c>
      <c r="B414" s="12" t="s">
        <v>581</v>
      </c>
      <c r="C414" s="13" t="s">
        <v>863</v>
      </c>
      <c r="D414" s="12" t="s">
        <v>224</v>
      </c>
      <c r="E414" s="14"/>
      <c r="F414" s="14">
        <v>20</v>
      </c>
      <c r="G414" s="12">
        <v>1</v>
      </c>
      <c r="H414" s="21">
        <f>SUMIFS(VENTAS[Cantidad],VENTAS[Código del producto Vendido],STOCK[[#This Row],[Code]])</f>
        <v>0</v>
      </c>
      <c r="I414" s="12">
        <f>STOCK[[#This Row],[Entradas]]-STOCK[[#This Row],[Salidas]]</f>
        <v>1</v>
      </c>
      <c r="J414" s="24">
        <f>STOCK[[#This Row],[Precio Final]]*10%</f>
        <v>2</v>
      </c>
      <c r="K414" s="14">
        <v>9</v>
      </c>
      <c r="L414" s="14">
        <v>5</v>
      </c>
      <c r="M414" s="27">
        <f>STOCK[[#This Row],[Costo Unitario (USD)]]+STOCK[[#This Row],[Costo Envío (USD)]]+STOCK[[#This Row],[Comisión 10%]]</f>
        <v>16</v>
      </c>
      <c r="N414" s="12">
        <f t="shared" si="12"/>
        <v>24</v>
      </c>
      <c r="O414" s="14">
        <f t="shared" si="13"/>
        <v>20</v>
      </c>
      <c r="P414" s="14">
        <f>STOCK[[#This Row],[Precio Final]]-STOCK[[#This Row],[Costo total]]</f>
        <v>4</v>
      </c>
      <c r="Q414" s="12">
        <f>STOCK[[#This Row],[Ganancia Unitaria]]*STOCK[[#This Row],[Salidas]]</f>
        <v>0</v>
      </c>
      <c r="R414" s="12"/>
      <c r="S414" s="12"/>
      <c r="T414" s="14"/>
      <c r="U414" s="12"/>
      <c r="V414" s="12"/>
    </row>
    <row r="415" ht="30" spans="1:22">
      <c r="A415" s="15" t="s">
        <v>959</v>
      </c>
      <c r="B415" s="15" t="s">
        <v>99</v>
      </c>
      <c r="C415" s="16" t="s">
        <v>960</v>
      </c>
      <c r="D415" s="15" t="s">
        <v>113</v>
      </c>
      <c r="E415" s="17"/>
      <c r="F415" s="17">
        <v>25</v>
      </c>
      <c r="G415" s="15">
        <v>1</v>
      </c>
      <c r="H415" s="22">
        <f>SUMIFS(VENTAS[Cantidad],VENTAS[Código del producto Vendido],STOCK[[#This Row],[Code]])</f>
        <v>0</v>
      </c>
      <c r="I415" s="15">
        <f>STOCK[[#This Row],[Entradas]]-STOCK[[#This Row],[Salidas]]</f>
        <v>1</v>
      </c>
      <c r="J415" s="25">
        <f>STOCK[[#This Row],[Precio Final]]*10%</f>
        <v>2.5</v>
      </c>
      <c r="K415" s="17">
        <v>9</v>
      </c>
      <c r="L415" s="17">
        <v>5</v>
      </c>
      <c r="M415" s="28">
        <f>STOCK[[#This Row],[Costo Unitario (USD)]]+STOCK[[#This Row],[Costo Envío (USD)]]+STOCK[[#This Row],[Comisión 10%]]</f>
        <v>16.5</v>
      </c>
      <c r="N415" s="15">
        <f t="shared" si="12"/>
        <v>24.75</v>
      </c>
      <c r="O415" s="17">
        <f t="shared" si="13"/>
        <v>25</v>
      </c>
      <c r="P415" s="17">
        <f>STOCK[[#This Row],[Precio Final]]-STOCK[[#This Row],[Costo total]]</f>
        <v>8.5</v>
      </c>
      <c r="Q415" s="15">
        <f>STOCK[[#This Row],[Ganancia Unitaria]]*STOCK[[#This Row],[Salidas]]</f>
        <v>0</v>
      </c>
      <c r="R415" s="15"/>
      <c r="S415" s="15"/>
      <c r="T415" s="17"/>
      <c r="U415" s="15"/>
      <c r="V415" s="15"/>
    </row>
    <row r="416" ht="45" spans="1:22">
      <c r="A416" s="12" t="s">
        <v>961</v>
      </c>
      <c r="B416" s="12" t="s">
        <v>99</v>
      </c>
      <c r="C416" s="13" t="s">
        <v>962</v>
      </c>
      <c r="D416" s="12" t="s">
        <v>34</v>
      </c>
      <c r="E416" s="14"/>
      <c r="F416" s="14">
        <v>25</v>
      </c>
      <c r="G416" s="12">
        <v>1</v>
      </c>
      <c r="H416" s="21">
        <f>SUMIFS(VENTAS[Cantidad],VENTAS[Código del producto Vendido],STOCK[[#This Row],[Code]])</f>
        <v>0</v>
      </c>
      <c r="I416" s="12">
        <v>0</v>
      </c>
      <c r="J416" s="24">
        <f>STOCK[[#This Row],[Precio Final]]*10%</f>
        <v>2.5</v>
      </c>
      <c r="K416" s="14">
        <v>9</v>
      </c>
      <c r="L416" s="14">
        <v>5</v>
      </c>
      <c r="M416" s="27">
        <f>STOCK[[#This Row],[Costo Unitario (USD)]]+STOCK[[#This Row],[Costo Envío (USD)]]+STOCK[[#This Row],[Comisión 10%]]</f>
        <v>16.5</v>
      </c>
      <c r="N416" s="12">
        <f t="shared" si="12"/>
        <v>24.75</v>
      </c>
      <c r="O416" s="14">
        <f t="shared" si="13"/>
        <v>25</v>
      </c>
      <c r="P416" s="14">
        <f>STOCK[[#This Row],[Precio Final]]-STOCK[[#This Row],[Costo total]]</f>
        <v>8.5</v>
      </c>
      <c r="Q416" s="12">
        <f>STOCK[[#This Row],[Ganancia Unitaria]]*STOCK[[#This Row],[Salidas]]</f>
        <v>0</v>
      </c>
      <c r="R416" s="12"/>
      <c r="S416" s="12"/>
      <c r="T416" s="14"/>
      <c r="U416" s="12"/>
      <c r="V416" s="12"/>
    </row>
    <row r="417" ht="30" spans="1:22">
      <c r="A417" s="15" t="s">
        <v>963</v>
      </c>
      <c r="B417" s="15" t="s">
        <v>99</v>
      </c>
      <c r="C417" s="16" t="s">
        <v>964</v>
      </c>
      <c r="D417" s="15" t="s">
        <v>113</v>
      </c>
      <c r="E417" s="17"/>
      <c r="F417" s="17">
        <v>25</v>
      </c>
      <c r="G417" s="15">
        <v>1</v>
      </c>
      <c r="H417" s="22">
        <f>SUMIFS(VENTAS[Cantidad],VENTAS[Código del producto Vendido],STOCK[[#This Row],[Code]])</f>
        <v>0</v>
      </c>
      <c r="I417" s="15">
        <f>STOCK[[#This Row],[Entradas]]-STOCK[[#This Row],[Salidas]]</f>
        <v>1</v>
      </c>
      <c r="J417" s="25">
        <f>STOCK[[#This Row],[Precio Final]]*10%</f>
        <v>2.5</v>
      </c>
      <c r="K417" s="17">
        <v>9</v>
      </c>
      <c r="L417" s="17">
        <v>5</v>
      </c>
      <c r="M417" s="28">
        <f>STOCK[[#This Row],[Costo Unitario (USD)]]+STOCK[[#This Row],[Costo Envío (USD)]]+STOCK[[#This Row],[Comisión 10%]]</f>
        <v>16.5</v>
      </c>
      <c r="N417" s="15">
        <f t="shared" si="12"/>
        <v>24.75</v>
      </c>
      <c r="O417" s="17">
        <f t="shared" si="13"/>
        <v>25</v>
      </c>
      <c r="P417" s="17">
        <f>STOCK[[#This Row],[Precio Final]]-STOCK[[#This Row],[Costo total]]</f>
        <v>8.5</v>
      </c>
      <c r="Q417" s="15">
        <f>STOCK[[#This Row],[Ganancia Unitaria]]*STOCK[[#This Row],[Salidas]]</f>
        <v>0</v>
      </c>
      <c r="R417" s="15"/>
      <c r="S417" s="15"/>
      <c r="T417" s="17"/>
      <c r="U417" s="15"/>
      <c r="V417" s="15"/>
    </row>
    <row r="418" ht="30" spans="1:22">
      <c r="A418" s="12" t="s">
        <v>965</v>
      </c>
      <c r="B418" s="12" t="s">
        <v>149</v>
      </c>
      <c r="C418" s="13" t="s">
        <v>966</v>
      </c>
      <c r="D418" s="12" t="s">
        <v>42</v>
      </c>
      <c r="E418" s="14"/>
      <c r="F418" s="14">
        <v>18</v>
      </c>
      <c r="G418" s="12">
        <v>1</v>
      </c>
      <c r="H418" s="21">
        <f>SUMIFS(VENTAS[Cantidad],VENTAS[Código del producto Vendido],STOCK[[#This Row],[Code]])</f>
        <v>0</v>
      </c>
      <c r="I418" s="12">
        <f>STOCK[[#This Row],[Entradas]]-STOCK[[#This Row],[Salidas]]</f>
        <v>1</v>
      </c>
      <c r="J418" s="24">
        <f>STOCK[[#This Row],[Precio Final]]*10%</f>
        <v>1.8</v>
      </c>
      <c r="K418" s="14">
        <v>9</v>
      </c>
      <c r="L418" s="14">
        <v>5</v>
      </c>
      <c r="M418" s="27">
        <f>STOCK[[#This Row],[Costo Unitario (USD)]]+STOCK[[#This Row],[Costo Envío (USD)]]+STOCK[[#This Row],[Comisión 10%]]</f>
        <v>15.8</v>
      </c>
      <c r="N418" s="12">
        <f t="shared" si="12"/>
        <v>23.7</v>
      </c>
      <c r="O418" s="14">
        <f t="shared" si="13"/>
        <v>18</v>
      </c>
      <c r="P418" s="14">
        <f>STOCK[[#This Row],[Precio Final]]-STOCK[[#This Row],[Costo total]]</f>
        <v>2.2</v>
      </c>
      <c r="Q418" s="12">
        <f>STOCK[[#This Row],[Ganancia Unitaria]]*STOCK[[#This Row],[Salidas]]</f>
        <v>0</v>
      </c>
      <c r="R418" s="12"/>
      <c r="S418" s="12"/>
      <c r="T418" s="14"/>
      <c r="U418" s="12"/>
      <c r="V418" s="12"/>
    </row>
    <row r="419" ht="30" spans="1:22">
      <c r="A419" s="15" t="s">
        <v>967</v>
      </c>
      <c r="B419" s="15" t="s">
        <v>44</v>
      </c>
      <c r="C419" s="16" t="s">
        <v>968</v>
      </c>
      <c r="D419" s="15" t="s">
        <v>42</v>
      </c>
      <c r="E419" s="17"/>
      <c r="F419" s="17">
        <v>20</v>
      </c>
      <c r="G419" s="15">
        <v>1</v>
      </c>
      <c r="H419" s="22">
        <f>SUMIFS(VENTAS[Cantidad],VENTAS[Código del producto Vendido],STOCK[[#This Row],[Code]])</f>
        <v>0</v>
      </c>
      <c r="I419" s="15">
        <f>STOCK[[#This Row],[Entradas]]-STOCK[[#This Row],[Salidas]]</f>
        <v>1</v>
      </c>
      <c r="J419" s="25">
        <f>STOCK[[#This Row],[Precio Final]]*10%</f>
        <v>2</v>
      </c>
      <c r="K419" s="17">
        <v>9</v>
      </c>
      <c r="L419" s="17">
        <v>5</v>
      </c>
      <c r="M419" s="28">
        <f>STOCK[[#This Row],[Costo Unitario (USD)]]+STOCK[[#This Row],[Costo Envío (USD)]]+STOCK[[#This Row],[Comisión 10%]]</f>
        <v>16</v>
      </c>
      <c r="N419" s="15">
        <f t="shared" si="12"/>
        <v>24</v>
      </c>
      <c r="O419" s="17">
        <f t="shared" si="13"/>
        <v>20</v>
      </c>
      <c r="P419" s="17">
        <f>STOCK[[#This Row],[Precio Final]]-STOCK[[#This Row],[Costo total]]</f>
        <v>4</v>
      </c>
      <c r="Q419" s="15">
        <f>STOCK[[#This Row],[Ganancia Unitaria]]*STOCK[[#This Row],[Salidas]]</f>
        <v>0</v>
      </c>
      <c r="R419" s="15"/>
      <c r="S419" s="15"/>
      <c r="T419" s="17"/>
      <c r="U419" s="15"/>
      <c r="V419" s="15"/>
    </row>
    <row r="420" ht="45" spans="1:22">
      <c r="A420" s="12" t="s">
        <v>969</v>
      </c>
      <c r="B420" s="12" t="s">
        <v>922</v>
      </c>
      <c r="C420" s="13" t="s">
        <v>970</v>
      </c>
      <c r="D420" s="12" t="s">
        <v>113</v>
      </c>
      <c r="E420" s="14"/>
      <c r="F420" s="14">
        <v>35</v>
      </c>
      <c r="G420" s="12">
        <v>3</v>
      </c>
      <c r="H420" s="21">
        <f>SUMIFS(VENTAS[Cantidad],VENTAS[Código del producto Vendido],STOCK[[#This Row],[Code]])</f>
        <v>0</v>
      </c>
      <c r="I420" s="12">
        <f>STOCK[[#This Row],[Entradas]]-STOCK[[#This Row],[Salidas]]</f>
        <v>3</v>
      </c>
      <c r="J420" s="24">
        <f>STOCK[[#This Row],[Precio Final]]*10%</f>
        <v>3.5</v>
      </c>
      <c r="K420" s="14">
        <v>9</v>
      </c>
      <c r="L420" s="14">
        <v>5</v>
      </c>
      <c r="M420" s="27">
        <f>STOCK[[#This Row],[Costo Unitario (USD)]]+STOCK[[#This Row],[Costo Envío (USD)]]+STOCK[[#This Row],[Comisión 10%]]</f>
        <v>17.5</v>
      </c>
      <c r="N420" s="12">
        <f t="shared" si="12"/>
        <v>26.25</v>
      </c>
      <c r="O420" s="14">
        <f t="shared" si="13"/>
        <v>35</v>
      </c>
      <c r="P420" s="14">
        <f>STOCK[[#This Row],[Precio Final]]-STOCK[[#This Row],[Costo total]]</f>
        <v>17.5</v>
      </c>
      <c r="Q420" s="12">
        <f>STOCK[[#This Row],[Ganancia Unitaria]]*STOCK[[#This Row],[Salidas]]</f>
        <v>0</v>
      </c>
      <c r="R420" s="12"/>
      <c r="S420" s="12"/>
      <c r="T420" s="14"/>
      <c r="U420" s="12"/>
      <c r="V420" s="12"/>
    </row>
    <row r="421" ht="30" spans="1:22">
      <c r="A421" s="15" t="s">
        <v>971</v>
      </c>
      <c r="B421" s="15" t="s">
        <v>922</v>
      </c>
      <c r="C421" s="16" t="s">
        <v>437</v>
      </c>
      <c r="D421" s="15" t="s">
        <v>113</v>
      </c>
      <c r="E421" s="17"/>
      <c r="F421" s="17">
        <v>30</v>
      </c>
      <c r="G421" s="15">
        <v>1</v>
      </c>
      <c r="H421" s="22">
        <f>SUMIFS(VENTAS[Cantidad],VENTAS[Código del producto Vendido],STOCK[[#This Row],[Code]])</f>
        <v>0</v>
      </c>
      <c r="I421" s="15">
        <f>STOCK[[#This Row],[Entradas]]-STOCK[[#This Row],[Salidas]]</f>
        <v>1</v>
      </c>
      <c r="J421" s="25">
        <f>STOCK[[#This Row],[Precio Final]]*10%</f>
        <v>3</v>
      </c>
      <c r="K421" s="17">
        <v>9</v>
      </c>
      <c r="L421" s="17">
        <v>5</v>
      </c>
      <c r="M421" s="28">
        <f>STOCK[[#This Row],[Costo Unitario (USD)]]+STOCK[[#This Row],[Costo Envío (USD)]]+STOCK[[#This Row],[Comisión 10%]]</f>
        <v>17</v>
      </c>
      <c r="N421" s="15">
        <f t="shared" si="12"/>
        <v>25.5</v>
      </c>
      <c r="O421" s="17">
        <f t="shared" si="13"/>
        <v>30</v>
      </c>
      <c r="P421" s="17">
        <f>STOCK[[#This Row],[Precio Final]]-STOCK[[#This Row],[Costo total]]</f>
        <v>13</v>
      </c>
      <c r="Q421" s="15">
        <f>STOCK[[#This Row],[Ganancia Unitaria]]*STOCK[[#This Row],[Salidas]]</f>
        <v>0</v>
      </c>
      <c r="R421" s="15"/>
      <c r="S421" s="15"/>
      <c r="T421" s="17"/>
      <c r="U421" s="15"/>
      <c r="V421" s="15"/>
    </row>
    <row r="422" ht="45" spans="1:22">
      <c r="A422" s="12" t="s">
        <v>972</v>
      </c>
      <c r="B422" s="12" t="s">
        <v>44</v>
      </c>
      <c r="C422" s="13" t="s">
        <v>970</v>
      </c>
      <c r="D422" s="12" t="s">
        <v>42</v>
      </c>
      <c r="E422" s="14"/>
      <c r="F422" s="14">
        <v>35</v>
      </c>
      <c r="G422" s="12">
        <v>3</v>
      </c>
      <c r="H422" s="21">
        <f>SUMIFS(VENTAS[Cantidad],VENTAS[Código del producto Vendido],STOCK[[#This Row],[Code]])</f>
        <v>0</v>
      </c>
      <c r="I422" s="12">
        <f>STOCK[[#This Row],[Entradas]]-STOCK[[#This Row],[Salidas]]</f>
        <v>3</v>
      </c>
      <c r="J422" s="24">
        <f>STOCK[[#This Row],[Precio Final]]*10%</f>
        <v>3.5</v>
      </c>
      <c r="K422" s="14">
        <v>9</v>
      </c>
      <c r="L422" s="14">
        <v>5</v>
      </c>
      <c r="M422" s="27">
        <f>STOCK[[#This Row],[Costo Unitario (USD)]]+STOCK[[#This Row],[Costo Envío (USD)]]+STOCK[[#This Row],[Comisión 10%]]</f>
        <v>17.5</v>
      </c>
      <c r="N422" s="12">
        <f t="shared" si="12"/>
        <v>26.25</v>
      </c>
      <c r="O422" s="14">
        <f t="shared" si="13"/>
        <v>35</v>
      </c>
      <c r="P422" s="14">
        <f>STOCK[[#This Row],[Precio Final]]-STOCK[[#This Row],[Costo total]]</f>
        <v>17.5</v>
      </c>
      <c r="Q422" s="12">
        <f>STOCK[[#This Row],[Ganancia Unitaria]]*STOCK[[#This Row],[Salidas]]</f>
        <v>0</v>
      </c>
      <c r="R422" s="12"/>
      <c r="S422" s="12"/>
      <c r="T422" s="14"/>
      <c r="U422" s="12"/>
      <c r="V422" s="12"/>
    </row>
    <row r="423" ht="15" spans="1:22">
      <c r="A423" s="15" t="s">
        <v>973</v>
      </c>
      <c r="B423" s="15" t="s">
        <v>44</v>
      </c>
      <c r="C423" s="16" t="s">
        <v>38</v>
      </c>
      <c r="D423" s="15" t="s">
        <v>42</v>
      </c>
      <c r="E423" s="17"/>
      <c r="F423" s="17">
        <v>30</v>
      </c>
      <c r="G423" s="15">
        <v>1</v>
      </c>
      <c r="H423" s="22">
        <f>SUMIFS(VENTAS[Cantidad],VENTAS[Código del producto Vendido],STOCK[[#This Row],[Code]])</f>
        <v>0</v>
      </c>
      <c r="I423" s="15">
        <f>STOCK[[#This Row],[Entradas]]-STOCK[[#This Row],[Salidas]]</f>
        <v>1</v>
      </c>
      <c r="J423" s="25">
        <f>STOCK[[#This Row],[Precio Final]]*10%</f>
        <v>3</v>
      </c>
      <c r="K423" s="17">
        <v>9</v>
      </c>
      <c r="L423" s="17">
        <v>5</v>
      </c>
      <c r="M423" s="28">
        <f>STOCK[[#This Row],[Costo Unitario (USD)]]+STOCK[[#This Row],[Costo Envío (USD)]]+STOCK[[#This Row],[Comisión 10%]]</f>
        <v>17</v>
      </c>
      <c r="N423" s="15">
        <f t="shared" si="12"/>
        <v>25.5</v>
      </c>
      <c r="O423" s="17">
        <f t="shared" si="13"/>
        <v>30</v>
      </c>
      <c r="P423" s="17">
        <f>STOCK[[#This Row],[Precio Final]]-STOCK[[#This Row],[Costo total]]</f>
        <v>13</v>
      </c>
      <c r="Q423" s="15">
        <f>STOCK[[#This Row],[Ganancia Unitaria]]*STOCK[[#This Row],[Salidas]]</f>
        <v>0</v>
      </c>
      <c r="R423" s="15"/>
      <c r="S423" s="15"/>
      <c r="T423" s="17"/>
      <c r="U423" s="15"/>
      <c r="V423" s="15">
        <v>25</v>
      </c>
    </row>
    <row r="424" ht="30" spans="1:22">
      <c r="A424" s="12" t="s">
        <v>974</v>
      </c>
      <c r="B424" s="12" t="s">
        <v>581</v>
      </c>
      <c r="C424" s="13" t="s">
        <v>975</v>
      </c>
      <c r="D424" s="12" t="s">
        <v>224</v>
      </c>
      <c r="E424" s="14"/>
      <c r="F424" s="14">
        <v>20</v>
      </c>
      <c r="G424" s="12">
        <v>1</v>
      </c>
      <c r="H424" s="21">
        <f>SUMIFS(VENTAS[Cantidad],VENTAS[Código del producto Vendido],STOCK[[#This Row],[Code]])</f>
        <v>0</v>
      </c>
      <c r="I424" s="12">
        <f>STOCK[[#This Row],[Entradas]]-STOCK[[#This Row],[Salidas]]</f>
        <v>1</v>
      </c>
      <c r="J424" s="24">
        <f>STOCK[[#This Row],[Precio Final]]*10%</f>
        <v>2</v>
      </c>
      <c r="K424" s="14">
        <v>9</v>
      </c>
      <c r="L424" s="14">
        <v>5</v>
      </c>
      <c r="M424" s="27">
        <f>STOCK[[#This Row],[Costo Unitario (USD)]]+STOCK[[#This Row],[Costo Envío (USD)]]+STOCK[[#This Row],[Comisión 10%]]</f>
        <v>16</v>
      </c>
      <c r="N424" s="12">
        <f t="shared" si="12"/>
        <v>24</v>
      </c>
      <c r="O424" s="14">
        <f t="shared" si="13"/>
        <v>20</v>
      </c>
      <c r="P424" s="14">
        <f>STOCK[[#This Row],[Precio Final]]-STOCK[[#This Row],[Costo total]]</f>
        <v>4</v>
      </c>
      <c r="Q424" s="12">
        <f>STOCK[[#This Row],[Ganancia Unitaria]]*STOCK[[#This Row],[Salidas]]</f>
        <v>0</v>
      </c>
      <c r="R424" s="12"/>
      <c r="S424" s="12"/>
      <c r="T424" s="14"/>
      <c r="U424" s="12"/>
      <c r="V424" s="12"/>
    </row>
    <row r="425" spans="1:22">
      <c r="A425" s="15" t="s">
        <v>976</v>
      </c>
      <c r="B425" s="15" t="s">
        <v>99</v>
      </c>
      <c r="C425" s="16"/>
      <c r="D425" s="15" t="s">
        <v>34</v>
      </c>
      <c r="E425" s="17"/>
      <c r="F425" s="17">
        <v>15</v>
      </c>
      <c r="G425" s="15">
        <v>0</v>
      </c>
      <c r="H425" s="22">
        <f>SUMIFS(VENTAS[Cantidad],VENTAS[Código del producto Vendido],STOCK[[#This Row],[Code]])</f>
        <v>0</v>
      </c>
      <c r="I425" s="15">
        <f>STOCK[[#This Row],[Entradas]]-STOCK[[#This Row],[Salidas]]</f>
        <v>0</v>
      </c>
      <c r="J425" s="25">
        <f>STOCK[[#This Row],[Precio Final]]*10%</f>
        <v>1.5</v>
      </c>
      <c r="K425" s="17">
        <v>9</v>
      </c>
      <c r="L425" s="17">
        <v>5</v>
      </c>
      <c r="M425" s="28">
        <f>STOCK[[#This Row],[Costo Unitario (USD)]]+STOCK[[#This Row],[Costo Envío (USD)]]+STOCK[[#This Row],[Comisión 10%]]</f>
        <v>15.5</v>
      </c>
      <c r="N425" s="15">
        <f t="shared" si="12"/>
        <v>23.25</v>
      </c>
      <c r="O425" s="17">
        <f t="shared" si="13"/>
        <v>15</v>
      </c>
      <c r="P425" s="17">
        <f>STOCK[[#This Row],[Precio Final]]-STOCK[[#This Row],[Costo total]]</f>
        <v>-0.5</v>
      </c>
      <c r="Q425" s="15">
        <f>STOCK[[#This Row],[Ganancia Unitaria]]*STOCK[[#This Row],[Salidas]]</f>
        <v>0</v>
      </c>
      <c r="R425" s="15"/>
      <c r="S425" s="15"/>
      <c r="T425" s="17"/>
      <c r="U425" s="15"/>
      <c r="V425" s="15"/>
    </row>
    <row r="426" ht="30" spans="1:22">
      <c r="A426" s="12" t="s">
        <v>977</v>
      </c>
      <c r="B426" s="12" t="s">
        <v>149</v>
      </c>
      <c r="C426" s="13" t="s">
        <v>978</v>
      </c>
      <c r="D426" s="12" t="s">
        <v>42</v>
      </c>
      <c r="E426" s="14"/>
      <c r="F426" s="14">
        <v>20</v>
      </c>
      <c r="G426" s="12">
        <v>1</v>
      </c>
      <c r="H426" s="21">
        <f>SUMIFS(VENTAS[Cantidad],VENTAS[Código del producto Vendido],STOCK[[#This Row],[Code]])</f>
        <v>0</v>
      </c>
      <c r="I426" s="12">
        <f>STOCK[[#This Row],[Entradas]]-STOCK[[#This Row],[Salidas]]</f>
        <v>1</v>
      </c>
      <c r="J426" s="24">
        <f>STOCK[[#This Row],[Precio Final]]*10%</f>
        <v>2</v>
      </c>
      <c r="K426" s="14">
        <v>9</v>
      </c>
      <c r="L426" s="14">
        <v>5</v>
      </c>
      <c r="M426" s="27">
        <f>STOCK[[#This Row],[Costo Unitario (USD)]]+STOCK[[#This Row],[Costo Envío (USD)]]+STOCK[[#This Row],[Comisión 10%]]</f>
        <v>16</v>
      </c>
      <c r="N426" s="12">
        <f t="shared" si="12"/>
        <v>24</v>
      </c>
      <c r="O426" s="14">
        <f t="shared" si="13"/>
        <v>20</v>
      </c>
      <c r="P426" s="14">
        <f>STOCK[[#This Row],[Precio Final]]-STOCK[[#This Row],[Costo total]]</f>
        <v>4</v>
      </c>
      <c r="Q426" s="12">
        <f>STOCK[[#This Row],[Ganancia Unitaria]]*STOCK[[#This Row],[Salidas]]</f>
        <v>0</v>
      </c>
      <c r="R426" s="12"/>
      <c r="S426" s="12"/>
      <c r="T426" s="14"/>
      <c r="U426" s="12"/>
      <c r="V426" s="12"/>
    </row>
    <row r="427" ht="30" spans="1:22">
      <c r="A427" s="15" t="s">
        <v>979</v>
      </c>
      <c r="B427" s="15" t="s">
        <v>149</v>
      </c>
      <c r="C427" s="16" t="s">
        <v>980</v>
      </c>
      <c r="D427" s="15" t="s">
        <v>46</v>
      </c>
      <c r="E427" s="17"/>
      <c r="F427" s="17">
        <v>18</v>
      </c>
      <c r="G427" s="15">
        <v>1</v>
      </c>
      <c r="H427" s="22">
        <f>SUMIFS(VENTAS[Cantidad],VENTAS[Código del producto Vendido],STOCK[[#This Row],[Code]])</f>
        <v>0</v>
      </c>
      <c r="I427" s="15">
        <f>STOCK[[#This Row],[Entradas]]-STOCK[[#This Row],[Salidas]]</f>
        <v>1</v>
      </c>
      <c r="J427" s="25">
        <f>STOCK[[#This Row],[Precio Final]]*10%</f>
        <v>1.8</v>
      </c>
      <c r="K427" s="17">
        <v>9</v>
      </c>
      <c r="L427" s="17">
        <v>5</v>
      </c>
      <c r="M427" s="28">
        <f>STOCK[[#This Row],[Costo Unitario (USD)]]+STOCK[[#This Row],[Costo Envío (USD)]]+STOCK[[#This Row],[Comisión 10%]]</f>
        <v>15.8</v>
      </c>
      <c r="N427" s="15">
        <f t="shared" si="12"/>
        <v>23.7</v>
      </c>
      <c r="O427" s="17">
        <f t="shared" si="13"/>
        <v>18</v>
      </c>
      <c r="P427" s="17">
        <f>STOCK[[#This Row],[Precio Final]]-STOCK[[#This Row],[Costo total]]</f>
        <v>2.2</v>
      </c>
      <c r="Q427" s="15">
        <f>STOCK[[#This Row],[Ganancia Unitaria]]*STOCK[[#This Row],[Salidas]]</f>
        <v>0</v>
      </c>
      <c r="R427" s="15"/>
      <c r="S427" s="15"/>
      <c r="T427" s="17"/>
      <c r="U427" s="15"/>
      <c r="V427" s="15"/>
    </row>
    <row r="428" ht="30" spans="1:22">
      <c r="A428" s="12" t="s">
        <v>981</v>
      </c>
      <c r="B428" s="12" t="s">
        <v>149</v>
      </c>
      <c r="C428" s="13" t="s">
        <v>982</v>
      </c>
      <c r="D428" s="12" t="s">
        <v>42</v>
      </c>
      <c r="E428" s="14"/>
      <c r="F428" s="14">
        <v>15</v>
      </c>
      <c r="G428" s="12">
        <v>1</v>
      </c>
      <c r="H428" s="21">
        <f>SUMIFS(VENTAS[Cantidad],VENTAS[Código del producto Vendido],STOCK[[#This Row],[Code]])</f>
        <v>0</v>
      </c>
      <c r="I428" s="12">
        <f>STOCK[[#This Row],[Entradas]]-STOCK[[#This Row],[Salidas]]</f>
        <v>1</v>
      </c>
      <c r="J428" s="24">
        <f>STOCK[[#This Row],[Precio Final]]*10%</f>
        <v>1.5</v>
      </c>
      <c r="K428" s="14">
        <v>9</v>
      </c>
      <c r="L428" s="14">
        <v>5</v>
      </c>
      <c r="M428" s="27">
        <f>STOCK[[#This Row],[Costo Unitario (USD)]]+STOCK[[#This Row],[Costo Envío (USD)]]+STOCK[[#This Row],[Comisión 10%]]</f>
        <v>15.5</v>
      </c>
      <c r="N428" s="12">
        <f t="shared" si="12"/>
        <v>23.25</v>
      </c>
      <c r="O428" s="14">
        <f t="shared" si="13"/>
        <v>15</v>
      </c>
      <c r="P428" s="14">
        <f>STOCK[[#This Row],[Precio Final]]-STOCK[[#This Row],[Costo total]]</f>
        <v>-0.5</v>
      </c>
      <c r="Q428" s="12">
        <f>STOCK[[#This Row],[Ganancia Unitaria]]*STOCK[[#This Row],[Salidas]]</f>
        <v>0</v>
      </c>
      <c r="R428" s="12"/>
      <c r="S428" s="12"/>
      <c r="T428" s="14"/>
      <c r="U428" s="12"/>
      <c r="V428" s="12"/>
    </row>
    <row r="429" ht="15" spans="1:22">
      <c r="A429" s="15" t="s">
        <v>983</v>
      </c>
      <c r="B429" s="15" t="s">
        <v>922</v>
      </c>
      <c r="C429" s="16" t="s">
        <v>38</v>
      </c>
      <c r="D429" s="15" t="s">
        <v>34</v>
      </c>
      <c r="E429" s="17"/>
      <c r="F429" s="17">
        <v>30</v>
      </c>
      <c r="G429" s="15">
        <v>1</v>
      </c>
      <c r="H429" s="22">
        <f>SUMIFS(VENTAS[Cantidad],VENTAS[Código del producto Vendido],STOCK[[#This Row],[Code]])</f>
        <v>0</v>
      </c>
      <c r="I429" s="15">
        <f>STOCK[[#This Row],[Entradas]]-STOCK[[#This Row],[Salidas]]</f>
        <v>1</v>
      </c>
      <c r="J429" s="25">
        <f>STOCK[[#This Row],[Precio Final]]*10%</f>
        <v>3</v>
      </c>
      <c r="K429" s="17"/>
      <c r="L429" s="17"/>
      <c r="M429" s="28">
        <f>STOCK[[#This Row],[Costo Unitario (USD)]]+STOCK[[#This Row],[Costo Envío (USD)]]+STOCK[[#This Row],[Comisión 10%]]</f>
        <v>3</v>
      </c>
      <c r="N429" s="15">
        <f t="shared" si="12"/>
        <v>4.5</v>
      </c>
      <c r="O429" s="17">
        <f t="shared" si="13"/>
        <v>30</v>
      </c>
      <c r="P429" s="17">
        <f>STOCK[[#This Row],[Precio Final]]-STOCK[[#This Row],[Costo total]]</f>
        <v>27</v>
      </c>
      <c r="Q429" s="15">
        <f>STOCK[[#This Row],[Ganancia Unitaria]]*STOCK[[#This Row],[Salidas]]</f>
        <v>0</v>
      </c>
      <c r="R429" s="15"/>
      <c r="S429" s="15"/>
      <c r="T429" s="17"/>
      <c r="U429" s="15"/>
      <c r="V429" s="15">
        <v>25</v>
      </c>
    </row>
    <row r="430" ht="30" spans="1:22">
      <c r="A430" s="12" t="s">
        <v>984</v>
      </c>
      <c r="B430" s="12" t="s">
        <v>249</v>
      </c>
      <c r="C430" s="13" t="s">
        <v>985</v>
      </c>
      <c r="D430" s="12" t="s">
        <v>46</v>
      </c>
      <c r="E430" s="14"/>
      <c r="F430" s="14">
        <v>30</v>
      </c>
      <c r="G430" s="12">
        <v>1</v>
      </c>
      <c r="H430" s="21">
        <f>SUMIFS(VENTAS[Cantidad],VENTAS[Código del producto Vendido],STOCK[[#This Row],[Code]])</f>
        <v>0</v>
      </c>
      <c r="I430" s="12">
        <f>STOCK[[#This Row],[Entradas]]-STOCK[[#This Row],[Salidas]]</f>
        <v>1</v>
      </c>
      <c r="J430" s="24">
        <f>STOCK[[#This Row],[Precio Final]]*10%</f>
        <v>3</v>
      </c>
      <c r="K430" s="14">
        <v>9</v>
      </c>
      <c r="L430" s="14">
        <v>5</v>
      </c>
      <c r="M430" s="27">
        <f>STOCK[[#This Row],[Costo Unitario (USD)]]+STOCK[[#This Row],[Costo Envío (USD)]]+STOCK[[#This Row],[Comisión 10%]]</f>
        <v>17</v>
      </c>
      <c r="N430" s="12">
        <f t="shared" si="12"/>
        <v>25.5</v>
      </c>
      <c r="O430" s="14">
        <f t="shared" si="13"/>
        <v>30</v>
      </c>
      <c r="P430" s="14">
        <f>STOCK[[#This Row],[Precio Final]]-STOCK[[#This Row],[Costo total]]</f>
        <v>13</v>
      </c>
      <c r="Q430" s="12">
        <f>STOCK[[#This Row],[Ganancia Unitaria]]*STOCK[[#This Row],[Salidas]]</f>
        <v>0</v>
      </c>
      <c r="R430" s="12"/>
      <c r="S430" s="12"/>
      <c r="T430" s="14"/>
      <c r="U430" s="12"/>
      <c r="V430" s="12"/>
    </row>
    <row r="431" ht="45" spans="1:22">
      <c r="A431" s="15" t="s">
        <v>986</v>
      </c>
      <c r="B431" s="15" t="s">
        <v>111</v>
      </c>
      <c r="C431" s="16" t="s">
        <v>987</v>
      </c>
      <c r="D431" s="15" t="s">
        <v>113</v>
      </c>
      <c r="E431" s="17"/>
      <c r="F431" s="17">
        <v>35</v>
      </c>
      <c r="G431" s="15">
        <v>3</v>
      </c>
      <c r="H431" s="22">
        <f>SUMIFS(VENTAS[Cantidad],VENTAS[Código del producto Vendido],STOCK[[#This Row],[Code]])</f>
        <v>0</v>
      </c>
      <c r="I431" s="15">
        <f>STOCK[[#This Row],[Entradas]]-STOCK[[#This Row],[Salidas]]</f>
        <v>3</v>
      </c>
      <c r="J431" s="25">
        <f>STOCK[[#This Row],[Precio Final]]*10%</f>
        <v>3.5</v>
      </c>
      <c r="K431" s="17">
        <v>9</v>
      </c>
      <c r="L431" s="17">
        <v>5</v>
      </c>
      <c r="M431" s="28">
        <f>STOCK[[#This Row],[Costo Unitario (USD)]]+STOCK[[#This Row],[Costo Envío (USD)]]+STOCK[[#This Row],[Comisión 10%]]</f>
        <v>17.5</v>
      </c>
      <c r="N431" s="15">
        <f t="shared" si="12"/>
        <v>26.25</v>
      </c>
      <c r="O431" s="17">
        <f t="shared" si="13"/>
        <v>35</v>
      </c>
      <c r="P431" s="17">
        <f>STOCK[[#This Row],[Precio Final]]-STOCK[[#This Row],[Costo total]]</f>
        <v>17.5</v>
      </c>
      <c r="Q431" s="15">
        <f>STOCK[[#This Row],[Ganancia Unitaria]]*STOCK[[#This Row],[Salidas]]</f>
        <v>0</v>
      </c>
      <c r="R431" s="15"/>
      <c r="S431" s="15"/>
      <c r="T431" s="17"/>
      <c r="U431" s="15"/>
      <c r="V431" s="15"/>
    </row>
    <row r="432" ht="45" spans="1:22">
      <c r="A432" s="12" t="s">
        <v>988</v>
      </c>
      <c r="B432" s="12" t="s">
        <v>111</v>
      </c>
      <c r="C432" s="13" t="s">
        <v>987</v>
      </c>
      <c r="D432" s="12" t="s">
        <v>34</v>
      </c>
      <c r="E432" s="14"/>
      <c r="F432" s="14">
        <v>35</v>
      </c>
      <c r="G432" s="12">
        <v>1</v>
      </c>
      <c r="H432" s="21">
        <f>SUMIFS(VENTAS[Cantidad],VENTAS[Código del producto Vendido],STOCK[[#This Row],[Code]])</f>
        <v>0</v>
      </c>
      <c r="I432" s="12">
        <f>STOCK[[#This Row],[Entradas]]-STOCK[[#This Row],[Salidas]]</f>
        <v>1</v>
      </c>
      <c r="J432" s="24">
        <f>STOCK[[#This Row],[Precio Final]]*10%</f>
        <v>3.5</v>
      </c>
      <c r="K432" s="14">
        <v>9</v>
      </c>
      <c r="L432" s="14">
        <v>5</v>
      </c>
      <c r="M432" s="27">
        <f>STOCK[[#This Row],[Costo Unitario (USD)]]+STOCK[[#This Row],[Costo Envío (USD)]]+STOCK[[#This Row],[Comisión 10%]]</f>
        <v>17.5</v>
      </c>
      <c r="N432" s="12">
        <f t="shared" si="12"/>
        <v>26.25</v>
      </c>
      <c r="O432" s="14">
        <f t="shared" si="13"/>
        <v>35</v>
      </c>
      <c r="P432" s="14">
        <f>STOCK[[#This Row],[Precio Final]]-STOCK[[#This Row],[Costo total]]</f>
        <v>17.5</v>
      </c>
      <c r="Q432" s="12">
        <f>STOCK[[#This Row],[Ganancia Unitaria]]*STOCK[[#This Row],[Salidas]]</f>
        <v>0</v>
      </c>
      <c r="R432" s="12"/>
      <c r="S432" s="12"/>
      <c r="T432" s="14"/>
      <c r="U432" s="12"/>
      <c r="V432" s="12"/>
    </row>
    <row r="433" ht="30" spans="1:22">
      <c r="A433" s="15" t="s">
        <v>989</v>
      </c>
      <c r="B433" s="15" t="s">
        <v>149</v>
      </c>
      <c r="C433" s="16" t="s">
        <v>990</v>
      </c>
      <c r="D433" s="15" t="s">
        <v>46</v>
      </c>
      <c r="E433" s="17"/>
      <c r="F433" s="17">
        <v>25</v>
      </c>
      <c r="G433" s="15">
        <v>1</v>
      </c>
      <c r="H433" s="22">
        <f>SUMIFS(VENTAS[Cantidad],VENTAS[Código del producto Vendido],STOCK[[#This Row],[Code]])</f>
        <v>0</v>
      </c>
      <c r="I433" s="15">
        <f>STOCK[[#This Row],[Entradas]]-STOCK[[#This Row],[Salidas]]</f>
        <v>1</v>
      </c>
      <c r="J433" s="25">
        <f>STOCK[[#This Row],[Precio Final]]*10%</f>
        <v>2.5</v>
      </c>
      <c r="K433" s="17">
        <v>9</v>
      </c>
      <c r="L433" s="17">
        <v>5</v>
      </c>
      <c r="M433" s="28">
        <f>STOCK[[#This Row],[Costo Unitario (USD)]]+STOCK[[#This Row],[Costo Envío (USD)]]+STOCK[[#This Row],[Comisión 10%]]</f>
        <v>16.5</v>
      </c>
      <c r="N433" s="15">
        <f t="shared" si="12"/>
        <v>24.75</v>
      </c>
      <c r="O433" s="17">
        <f t="shared" si="13"/>
        <v>25</v>
      </c>
      <c r="P433" s="17">
        <f>STOCK[[#This Row],[Precio Final]]-STOCK[[#This Row],[Costo total]]</f>
        <v>8.5</v>
      </c>
      <c r="Q433" s="15">
        <f>STOCK[[#This Row],[Ganancia Unitaria]]*STOCK[[#This Row],[Salidas]]</f>
        <v>0</v>
      </c>
      <c r="R433" s="15"/>
      <c r="S433" s="15"/>
      <c r="T433" s="17"/>
      <c r="U433" s="15"/>
      <c r="V433" s="15"/>
    </row>
    <row r="434" ht="15" spans="1:22">
      <c r="A434" s="12" t="s">
        <v>991</v>
      </c>
      <c r="B434" s="12" t="s">
        <v>581</v>
      </c>
      <c r="C434" s="13" t="s">
        <v>992</v>
      </c>
      <c r="D434" s="12" t="s">
        <v>224</v>
      </c>
      <c r="E434" s="14"/>
      <c r="F434" s="14">
        <v>15</v>
      </c>
      <c r="G434" s="12">
        <v>0</v>
      </c>
      <c r="H434" s="21">
        <f>SUMIFS(VENTAS[Cantidad],VENTAS[Código del producto Vendido],STOCK[[#This Row],[Code]])</f>
        <v>0</v>
      </c>
      <c r="I434" s="12">
        <f>STOCK[[#This Row],[Entradas]]-STOCK[[#This Row],[Salidas]]</f>
        <v>0</v>
      </c>
      <c r="J434" s="24">
        <f>STOCK[[#This Row],[Precio Final]]*10%</f>
        <v>1.5</v>
      </c>
      <c r="K434" s="14">
        <v>9</v>
      </c>
      <c r="L434" s="14">
        <v>5</v>
      </c>
      <c r="M434" s="27">
        <f>STOCK[[#This Row],[Costo Unitario (USD)]]+STOCK[[#This Row],[Costo Envío (USD)]]+STOCK[[#This Row],[Comisión 10%]]</f>
        <v>15.5</v>
      </c>
      <c r="N434" s="12">
        <f t="shared" si="12"/>
        <v>23.25</v>
      </c>
      <c r="O434" s="14">
        <f t="shared" si="13"/>
        <v>15</v>
      </c>
      <c r="P434" s="14">
        <f>STOCK[[#This Row],[Precio Final]]-STOCK[[#This Row],[Costo total]]</f>
        <v>-0.5</v>
      </c>
      <c r="Q434" s="12">
        <f>STOCK[[#This Row],[Ganancia Unitaria]]*STOCK[[#This Row],[Salidas]]</f>
        <v>0</v>
      </c>
      <c r="R434" s="12"/>
      <c r="S434" s="12"/>
      <c r="T434" s="14"/>
      <c r="U434" s="12"/>
      <c r="V434" s="12"/>
    </row>
    <row r="435" ht="15" spans="1:22">
      <c r="A435" s="15" t="s">
        <v>993</v>
      </c>
      <c r="B435" s="15" t="s">
        <v>143</v>
      </c>
      <c r="C435" s="16" t="s">
        <v>994</v>
      </c>
      <c r="D435" s="15" t="s">
        <v>42</v>
      </c>
      <c r="E435" s="17"/>
      <c r="F435" s="17">
        <v>12</v>
      </c>
      <c r="G435" s="15">
        <v>1</v>
      </c>
      <c r="H435" s="22">
        <f>SUMIFS(VENTAS[Cantidad],VENTAS[Código del producto Vendido],STOCK[[#This Row],[Code]])</f>
        <v>0</v>
      </c>
      <c r="I435" s="15">
        <f>STOCK[[#This Row],[Entradas]]-STOCK[[#This Row],[Salidas]]</f>
        <v>1</v>
      </c>
      <c r="J435" s="25">
        <f>STOCK[[#This Row],[Precio Final]]*10%</f>
        <v>1.2</v>
      </c>
      <c r="K435" s="17">
        <v>9</v>
      </c>
      <c r="L435" s="17">
        <v>1</v>
      </c>
      <c r="M435" s="28">
        <f>STOCK[[#This Row],[Costo Unitario (USD)]]+STOCK[[#This Row],[Costo Envío (USD)]]+STOCK[[#This Row],[Comisión 10%]]</f>
        <v>11.2</v>
      </c>
      <c r="N435" s="15">
        <f t="shared" si="12"/>
        <v>16.8</v>
      </c>
      <c r="O435" s="17">
        <f t="shared" si="13"/>
        <v>12</v>
      </c>
      <c r="P435" s="17">
        <f>STOCK[[#This Row],[Precio Final]]-STOCK[[#This Row],[Costo total]]</f>
        <v>0.800000000000001</v>
      </c>
      <c r="Q435" s="15">
        <f>STOCK[[#This Row],[Ganancia Unitaria]]*STOCK[[#This Row],[Salidas]]</f>
        <v>0</v>
      </c>
      <c r="R435" s="15"/>
      <c r="S435" s="15"/>
      <c r="T435" s="17"/>
      <c r="U435" s="15"/>
      <c r="V435" s="15"/>
    </row>
    <row r="436" ht="15" spans="1:22">
      <c r="A436" s="12" t="s">
        <v>995</v>
      </c>
      <c r="B436" s="12" t="s">
        <v>357</v>
      </c>
      <c r="C436" s="13" t="s">
        <v>994</v>
      </c>
      <c r="D436" s="12" t="s">
        <v>113</v>
      </c>
      <c r="E436" s="14"/>
      <c r="F436" s="14">
        <v>12</v>
      </c>
      <c r="G436" s="12">
        <v>2</v>
      </c>
      <c r="H436" s="21">
        <f>SUMIFS(VENTAS[Cantidad],VENTAS[Código del producto Vendido],STOCK[[#This Row],[Code]])</f>
        <v>0</v>
      </c>
      <c r="I436" s="12">
        <f>STOCK[[#This Row],[Entradas]]-STOCK[[#This Row],[Salidas]]</f>
        <v>2</v>
      </c>
      <c r="J436" s="24">
        <f>STOCK[[#This Row],[Precio Final]]*10%</f>
        <v>1.2</v>
      </c>
      <c r="K436" s="14">
        <v>9</v>
      </c>
      <c r="L436" s="14">
        <v>1</v>
      </c>
      <c r="M436" s="27">
        <f>STOCK[[#This Row],[Costo Unitario (USD)]]+STOCK[[#This Row],[Costo Envío (USD)]]+STOCK[[#This Row],[Comisión 10%]]</f>
        <v>11.2</v>
      </c>
      <c r="N436" s="12">
        <f t="shared" si="12"/>
        <v>16.8</v>
      </c>
      <c r="O436" s="14">
        <f t="shared" si="13"/>
        <v>12</v>
      </c>
      <c r="P436" s="14">
        <f>STOCK[[#This Row],[Precio Final]]-STOCK[[#This Row],[Costo total]]</f>
        <v>0.800000000000001</v>
      </c>
      <c r="Q436" s="12">
        <f>STOCK[[#This Row],[Ganancia Unitaria]]*STOCK[[#This Row],[Salidas]]</f>
        <v>0</v>
      </c>
      <c r="R436" s="12"/>
      <c r="S436" s="12"/>
      <c r="T436" s="14"/>
      <c r="U436" s="12"/>
      <c r="V436" s="12"/>
    </row>
    <row r="437" ht="15" spans="1:22">
      <c r="A437" s="15" t="s">
        <v>996</v>
      </c>
      <c r="B437" s="15" t="s">
        <v>839</v>
      </c>
      <c r="C437" s="16" t="s">
        <v>994</v>
      </c>
      <c r="D437" s="15" t="s">
        <v>224</v>
      </c>
      <c r="E437" s="17"/>
      <c r="F437" s="17">
        <v>12</v>
      </c>
      <c r="G437" s="15">
        <v>3</v>
      </c>
      <c r="H437" s="22">
        <f>SUMIFS(VENTAS[Cantidad],VENTAS[Código del producto Vendido],STOCK[[#This Row],[Code]])</f>
        <v>0</v>
      </c>
      <c r="I437" s="15">
        <f>STOCK[[#This Row],[Entradas]]-STOCK[[#This Row],[Salidas]]</f>
        <v>3</v>
      </c>
      <c r="J437" s="25">
        <f>STOCK[[#This Row],[Precio Final]]*10%</f>
        <v>1.2</v>
      </c>
      <c r="K437" s="17">
        <v>5</v>
      </c>
      <c r="L437" s="17">
        <v>1</v>
      </c>
      <c r="M437" s="28">
        <f>STOCK[[#This Row],[Costo Unitario (USD)]]+STOCK[[#This Row],[Costo Envío (USD)]]+STOCK[[#This Row],[Comisión 10%]]</f>
        <v>7.2</v>
      </c>
      <c r="N437" s="15">
        <f t="shared" si="12"/>
        <v>10.8</v>
      </c>
      <c r="O437" s="17">
        <f t="shared" si="13"/>
        <v>12</v>
      </c>
      <c r="P437" s="17">
        <f>STOCK[[#This Row],[Precio Final]]-STOCK[[#This Row],[Costo total]]</f>
        <v>4.8</v>
      </c>
      <c r="Q437" s="15">
        <f>STOCK[[#This Row],[Ganancia Unitaria]]*STOCK[[#This Row],[Salidas]]</f>
        <v>0</v>
      </c>
      <c r="R437" s="15"/>
      <c r="S437" s="15"/>
      <c r="T437" s="17"/>
      <c r="U437" s="15"/>
      <c r="V437" s="15"/>
    </row>
    <row r="438" ht="30" spans="1:22">
      <c r="A438" s="12" t="s">
        <v>997</v>
      </c>
      <c r="B438" s="12" t="s">
        <v>290</v>
      </c>
      <c r="C438" s="13" t="s">
        <v>998</v>
      </c>
      <c r="D438" s="12" t="s">
        <v>42</v>
      </c>
      <c r="E438" s="14"/>
      <c r="F438" s="14">
        <v>30</v>
      </c>
      <c r="G438" s="12">
        <v>3</v>
      </c>
      <c r="H438" s="21">
        <f>SUMIFS(VENTAS[Cantidad],VENTAS[Código del producto Vendido],STOCK[[#This Row],[Code]])</f>
        <v>0</v>
      </c>
      <c r="I438" s="12">
        <f>STOCK[[#This Row],[Entradas]]-STOCK[[#This Row],[Salidas]]</f>
        <v>3</v>
      </c>
      <c r="J438" s="24">
        <f>STOCK[[#This Row],[Precio Final]]*10%</f>
        <v>3</v>
      </c>
      <c r="K438" s="14">
        <v>10.63</v>
      </c>
      <c r="L438" s="14">
        <v>5</v>
      </c>
      <c r="M438" s="27">
        <f>STOCK[[#This Row],[Costo Unitario (USD)]]+STOCK[[#This Row],[Costo Envío (USD)]]+STOCK[[#This Row],[Comisión 10%]]</f>
        <v>18.63</v>
      </c>
      <c r="N438" s="29">
        <f t="shared" si="12"/>
        <v>27.945</v>
      </c>
      <c r="O438" s="14">
        <f t="shared" si="13"/>
        <v>30</v>
      </c>
      <c r="P438" s="14">
        <f>STOCK[[#This Row],[Precio Final]]-STOCK[[#This Row],[Costo total]]</f>
        <v>11.37</v>
      </c>
      <c r="Q438" s="12">
        <f>STOCK[[#This Row],[Ganancia Unitaria]]*STOCK[[#This Row],[Salidas]]</f>
        <v>0</v>
      </c>
      <c r="R438" s="12"/>
      <c r="S438" s="12"/>
      <c r="T438" s="14"/>
      <c r="U438" s="12"/>
      <c r="V438" s="12"/>
    </row>
    <row r="439" ht="30" spans="1:22">
      <c r="A439" s="15" t="s">
        <v>999</v>
      </c>
      <c r="B439" s="15" t="s">
        <v>290</v>
      </c>
      <c r="C439" s="16" t="s">
        <v>998</v>
      </c>
      <c r="D439" s="15" t="s">
        <v>46</v>
      </c>
      <c r="E439" s="17"/>
      <c r="F439" s="17">
        <v>30</v>
      </c>
      <c r="G439" s="15">
        <v>2</v>
      </c>
      <c r="H439" s="22">
        <f>SUMIFS(VENTAS[Cantidad],VENTAS[Código del producto Vendido],STOCK[[#This Row],[Code]])</f>
        <v>0</v>
      </c>
      <c r="I439" s="15">
        <f>STOCK[[#This Row],[Entradas]]-STOCK[[#This Row],[Salidas]]</f>
        <v>2</v>
      </c>
      <c r="J439" s="25">
        <f>STOCK[[#This Row],[Precio Final]]*10%</f>
        <v>3</v>
      </c>
      <c r="K439" s="17">
        <v>10.63</v>
      </c>
      <c r="L439" s="17">
        <v>5</v>
      </c>
      <c r="M439" s="28">
        <f>STOCK[[#This Row],[Costo Unitario (USD)]]+STOCK[[#This Row],[Costo Envío (USD)]]+STOCK[[#This Row],[Comisión 10%]]</f>
        <v>18.63</v>
      </c>
      <c r="N439" s="30">
        <f t="shared" si="12"/>
        <v>27.945</v>
      </c>
      <c r="O439" s="17">
        <f t="shared" si="13"/>
        <v>30</v>
      </c>
      <c r="P439" s="17">
        <f>STOCK[[#This Row],[Precio Final]]-STOCK[[#This Row],[Costo total]]</f>
        <v>11.37</v>
      </c>
      <c r="Q439" s="15">
        <f>STOCK[[#This Row],[Ganancia Unitaria]]*STOCK[[#This Row],[Salidas]]</f>
        <v>0</v>
      </c>
      <c r="R439" s="15"/>
      <c r="S439" s="15"/>
      <c r="T439" s="17"/>
      <c r="U439" s="15"/>
      <c r="V439" s="15"/>
    </row>
    <row r="440" ht="30" spans="1:22">
      <c r="A440" s="12" t="s">
        <v>1000</v>
      </c>
      <c r="B440" s="12" t="s">
        <v>290</v>
      </c>
      <c r="C440" s="13" t="s">
        <v>1001</v>
      </c>
      <c r="D440" s="12" t="s">
        <v>46</v>
      </c>
      <c r="E440" s="14"/>
      <c r="F440" s="14">
        <v>30</v>
      </c>
      <c r="G440" s="12">
        <v>3</v>
      </c>
      <c r="H440" s="21">
        <f>SUMIFS(VENTAS[Cantidad],VENTAS[Código del producto Vendido],STOCK[[#This Row],[Code]])</f>
        <v>0</v>
      </c>
      <c r="I440" s="12">
        <f>STOCK[[#This Row],[Entradas]]-STOCK[[#This Row],[Salidas]]</f>
        <v>3</v>
      </c>
      <c r="J440" s="24">
        <f>STOCK[[#This Row],[Precio Final]]*10%</f>
        <v>3</v>
      </c>
      <c r="K440" s="14">
        <v>11.63</v>
      </c>
      <c r="L440" s="14">
        <v>5</v>
      </c>
      <c r="M440" s="27">
        <f>STOCK[[#This Row],[Costo Unitario (USD)]]+STOCK[[#This Row],[Costo Envío (USD)]]+STOCK[[#This Row],[Comisión 10%]]</f>
        <v>19.63</v>
      </c>
      <c r="N440" s="29">
        <f t="shared" si="12"/>
        <v>29.445</v>
      </c>
      <c r="O440" s="14">
        <f t="shared" si="13"/>
        <v>30</v>
      </c>
      <c r="P440" s="14">
        <f>STOCK[[#This Row],[Precio Final]]-STOCK[[#This Row],[Costo total]]</f>
        <v>10.37</v>
      </c>
      <c r="Q440" s="12">
        <f>STOCK[[#This Row],[Ganancia Unitaria]]*STOCK[[#This Row],[Salidas]]</f>
        <v>0</v>
      </c>
      <c r="R440" s="12"/>
      <c r="S440" s="12"/>
      <c r="T440" s="14"/>
      <c r="U440" s="12"/>
      <c r="V440" s="12"/>
    </row>
    <row r="441" ht="30" spans="1:22">
      <c r="A441" s="15" t="s">
        <v>1002</v>
      </c>
      <c r="B441" s="15" t="s">
        <v>290</v>
      </c>
      <c r="C441" s="16" t="s">
        <v>1001</v>
      </c>
      <c r="D441" s="15" t="s">
        <v>42</v>
      </c>
      <c r="E441" s="17"/>
      <c r="F441" s="17">
        <v>30</v>
      </c>
      <c r="G441" s="15">
        <v>2</v>
      </c>
      <c r="H441" s="22">
        <f>SUMIFS(VENTAS[Cantidad],VENTAS[Código del producto Vendido],STOCK[[#This Row],[Code]])</f>
        <v>0</v>
      </c>
      <c r="I441" s="15">
        <f>STOCK[[#This Row],[Entradas]]-STOCK[[#This Row],[Salidas]]</f>
        <v>2</v>
      </c>
      <c r="J441" s="25">
        <f>STOCK[[#This Row],[Precio Final]]*10%</f>
        <v>3</v>
      </c>
      <c r="K441" s="17">
        <v>14.28</v>
      </c>
      <c r="L441" s="17">
        <v>4</v>
      </c>
      <c r="M441" s="28">
        <f>STOCK[[#This Row],[Costo Unitario (USD)]]+STOCK[[#This Row],[Costo Envío (USD)]]+STOCK[[#This Row],[Comisión 10%]]</f>
        <v>21.28</v>
      </c>
      <c r="N441" s="15">
        <f t="shared" si="12"/>
        <v>31.92</v>
      </c>
      <c r="O441" s="17">
        <f t="shared" si="13"/>
        <v>30</v>
      </c>
      <c r="P441" s="17">
        <f>STOCK[[#This Row],[Precio Final]]-STOCK[[#This Row],[Costo total]]</f>
        <v>8.72</v>
      </c>
      <c r="Q441" s="15">
        <f>STOCK[[#This Row],[Ganancia Unitaria]]*STOCK[[#This Row],[Salidas]]</f>
        <v>0</v>
      </c>
      <c r="R441" s="15"/>
      <c r="S441" s="15"/>
      <c r="T441" s="17"/>
      <c r="U441" s="15"/>
      <c r="V441" s="15"/>
    </row>
    <row r="442" ht="30" spans="1:22">
      <c r="A442" s="12" t="s">
        <v>1003</v>
      </c>
      <c r="B442" s="12" t="s">
        <v>111</v>
      </c>
      <c r="C442" s="13" t="s">
        <v>1001</v>
      </c>
      <c r="D442" s="12" t="s">
        <v>113</v>
      </c>
      <c r="E442" s="14"/>
      <c r="F442" s="14">
        <v>30</v>
      </c>
      <c r="G442" s="12">
        <v>1</v>
      </c>
      <c r="H442" s="21">
        <f>SUMIFS(VENTAS[Cantidad],VENTAS[Código del producto Vendido],STOCK[[#This Row],[Code]])</f>
        <v>0</v>
      </c>
      <c r="I442" s="12">
        <f>STOCK[[#This Row],[Entradas]]-STOCK[[#This Row],[Salidas]]</f>
        <v>1</v>
      </c>
      <c r="J442" s="24">
        <f>STOCK[[#This Row],[Precio Final]]*10%</f>
        <v>3</v>
      </c>
      <c r="K442" s="14">
        <v>14.28</v>
      </c>
      <c r="L442" s="14">
        <v>3</v>
      </c>
      <c r="M442" s="27">
        <f>STOCK[[#This Row],[Costo Unitario (USD)]]+STOCK[[#This Row],[Costo Envío (USD)]]+STOCK[[#This Row],[Comisión 10%]]</f>
        <v>20.28</v>
      </c>
      <c r="N442" s="12">
        <f t="shared" si="12"/>
        <v>30.42</v>
      </c>
      <c r="O442" s="14">
        <f t="shared" si="13"/>
        <v>30</v>
      </c>
      <c r="P442" s="14">
        <f>STOCK[[#This Row],[Precio Final]]-STOCK[[#This Row],[Costo total]]</f>
        <v>9.72</v>
      </c>
      <c r="Q442" s="12">
        <f>STOCK[[#This Row],[Ganancia Unitaria]]*STOCK[[#This Row],[Salidas]]</f>
        <v>0</v>
      </c>
      <c r="R442" s="12"/>
      <c r="S442" s="12"/>
      <c r="T442" s="14"/>
      <c r="U442" s="12"/>
      <c r="V442" s="12"/>
    </row>
    <row r="443" ht="30" spans="1:22">
      <c r="A443" s="15" t="s">
        <v>1004</v>
      </c>
      <c r="B443" s="15" t="s">
        <v>149</v>
      </c>
      <c r="C443" s="16" t="s">
        <v>1005</v>
      </c>
      <c r="D443" s="15" t="s">
        <v>42</v>
      </c>
      <c r="E443" s="17"/>
      <c r="F443" s="17">
        <v>30</v>
      </c>
      <c r="G443" s="15">
        <v>0</v>
      </c>
      <c r="H443" s="22">
        <f>SUMIFS(VENTAS[Cantidad],VENTAS[Código del producto Vendido],STOCK[[#This Row],[Code]])</f>
        <v>0</v>
      </c>
      <c r="I443" s="15">
        <f>STOCK[[#This Row],[Entradas]]-STOCK[[#This Row],[Salidas]]</f>
        <v>0</v>
      </c>
      <c r="J443" s="25">
        <f>STOCK[[#This Row],[Precio Final]]*10%</f>
        <v>3</v>
      </c>
      <c r="K443" s="17">
        <v>13.69</v>
      </c>
      <c r="L443" s="17">
        <v>3</v>
      </c>
      <c r="M443" s="28">
        <f>STOCK[[#This Row],[Costo Unitario (USD)]]+STOCK[[#This Row],[Costo Envío (USD)]]+STOCK[[#This Row],[Comisión 10%]]</f>
        <v>19.69</v>
      </c>
      <c r="N443" s="30">
        <f t="shared" si="12"/>
        <v>29.535</v>
      </c>
      <c r="O443" s="17">
        <f t="shared" si="13"/>
        <v>30</v>
      </c>
      <c r="P443" s="17">
        <f>STOCK[[#This Row],[Precio Final]]-STOCK[[#This Row],[Costo total]]</f>
        <v>10.31</v>
      </c>
      <c r="Q443" s="15">
        <f>STOCK[[#This Row],[Ganancia Unitaria]]*STOCK[[#This Row],[Salidas]]</f>
        <v>0</v>
      </c>
      <c r="R443" s="15"/>
      <c r="S443" s="15"/>
      <c r="T443" s="17"/>
      <c r="U443" s="15"/>
      <c r="V443" s="15"/>
    </row>
    <row r="444" ht="30" spans="1:22">
      <c r="A444" s="12" t="s">
        <v>1006</v>
      </c>
      <c r="B444" s="12" t="s">
        <v>357</v>
      </c>
      <c r="C444" s="13" t="s">
        <v>1005</v>
      </c>
      <c r="D444" s="12" t="s">
        <v>34</v>
      </c>
      <c r="E444" s="14"/>
      <c r="F444" s="14">
        <v>30</v>
      </c>
      <c r="G444" s="12">
        <v>3</v>
      </c>
      <c r="H444" s="21">
        <f>SUMIFS(VENTAS[Cantidad],VENTAS[Código del producto Vendido],STOCK[[#This Row],[Code]])</f>
        <v>0</v>
      </c>
      <c r="I444" s="12">
        <f>STOCK[[#This Row],[Entradas]]-STOCK[[#This Row],[Salidas]]</f>
        <v>3</v>
      </c>
      <c r="J444" s="24">
        <f>STOCK[[#This Row],[Precio Final]]*10%</f>
        <v>3</v>
      </c>
      <c r="K444" s="14">
        <v>13.69</v>
      </c>
      <c r="L444" s="14">
        <v>3</v>
      </c>
      <c r="M444" s="27">
        <f>STOCK[[#This Row],[Costo Unitario (USD)]]+STOCK[[#This Row],[Costo Envío (USD)]]+STOCK[[#This Row],[Comisión 10%]]</f>
        <v>19.69</v>
      </c>
      <c r="N444" s="29">
        <f t="shared" si="12"/>
        <v>29.535</v>
      </c>
      <c r="O444" s="14">
        <f t="shared" si="13"/>
        <v>30</v>
      </c>
      <c r="P444" s="14">
        <f>STOCK[[#This Row],[Precio Final]]-STOCK[[#This Row],[Costo total]]</f>
        <v>10.31</v>
      </c>
      <c r="Q444" s="12">
        <f>STOCK[[#This Row],[Ganancia Unitaria]]*STOCK[[#This Row],[Salidas]]</f>
        <v>0</v>
      </c>
      <c r="R444" s="12"/>
      <c r="S444" s="12"/>
      <c r="T444" s="14"/>
      <c r="U444" s="12"/>
      <c r="V444" s="12"/>
    </row>
    <row r="445" ht="30" spans="1:22">
      <c r="A445" s="15" t="s">
        <v>1007</v>
      </c>
      <c r="B445" s="15" t="s">
        <v>1008</v>
      </c>
      <c r="C445" s="16" t="s">
        <v>1005</v>
      </c>
      <c r="D445" s="15" t="s">
        <v>113</v>
      </c>
      <c r="E445" s="17"/>
      <c r="F445" s="17">
        <v>30</v>
      </c>
      <c r="G445" s="15">
        <v>4</v>
      </c>
      <c r="H445" s="22">
        <f>SUMIFS(VENTAS[Cantidad],VENTAS[Código del producto Vendido],STOCK[[#This Row],[Code]])</f>
        <v>0</v>
      </c>
      <c r="I445" s="15">
        <f>STOCK[[#This Row],[Entradas]]-STOCK[[#This Row],[Salidas]]</f>
        <v>4</v>
      </c>
      <c r="J445" s="25">
        <f>STOCK[[#This Row],[Precio Final]]*10%</f>
        <v>3</v>
      </c>
      <c r="K445" s="17">
        <v>13.69</v>
      </c>
      <c r="L445" s="17">
        <v>3</v>
      </c>
      <c r="M445" s="28">
        <f>STOCK[[#This Row],[Costo Unitario (USD)]]+STOCK[[#This Row],[Costo Envío (USD)]]+STOCK[[#This Row],[Comisión 10%]]</f>
        <v>19.69</v>
      </c>
      <c r="N445" s="30">
        <f t="shared" si="12"/>
        <v>29.535</v>
      </c>
      <c r="O445" s="17">
        <f t="shared" si="13"/>
        <v>30</v>
      </c>
      <c r="P445" s="17">
        <f>STOCK[[#This Row],[Precio Final]]-STOCK[[#This Row],[Costo total]]</f>
        <v>10.31</v>
      </c>
      <c r="Q445" s="15">
        <f>STOCK[[#This Row],[Ganancia Unitaria]]*STOCK[[#This Row],[Salidas]]</f>
        <v>0</v>
      </c>
      <c r="R445" s="15"/>
      <c r="S445" s="15"/>
      <c r="T445" s="17"/>
      <c r="U445" s="15"/>
      <c r="V445" s="15"/>
    </row>
    <row r="446" ht="30" spans="1:22">
      <c r="A446" s="12" t="s">
        <v>1009</v>
      </c>
      <c r="B446" s="12" t="s">
        <v>376</v>
      </c>
      <c r="C446" s="13" t="s">
        <v>1010</v>
      </c>
      <c r="D446" s="12" t="s">
        <v>34</v>
      </c>
      <c r="E446" s="14"/>
      <c r="F446" s="14">
        <v>30</v>
      </c>
      <c r="G446" s="12">
        <v>3</v>
      </c>
      <c r="H446" s="21">
        <f>SUMIFS(VENTAS[Cantidad],VENTAS[Código del producto Vendido],STOCK[[#This Row],[Code]])</f>
        <v>0</v>
      </c>
      <c r="I446" s="12">
        <f>STOCK[[#This Row],[Entradas]]-STOCK[[#This Row],[Salidas]]</f>
        <v>3</v>
      </c>
      <c r="J446" s="24">
        <f>STOCK[[#This Row],[Precio Final]]*10%</f>
        <v>3</v>
      </c>
      <c r="K446" s="14">
        <v>13.12</v>
      </c>
      <c r="L446" s="14">
        <v>3</v>
      </c>
      <c r="M446" s="27">
        <f>STOCK[[#This Row],[Costo Unitario (USD)]]+STOCK[[#This Row],[Costo Envío (USD)]]+STOCK[[#This Row],[Comisión 10%]]</f>
        <v>19.12</v>
      </c>
      <c r="N446" s="29">
        <f t="shared" si="12"/>
        <v>28.68</v>
      </c>
      <c r="O446" s="14">
        <f t="shared" si="13"/>
        <v>30</v>
      </c>
      <c r="P446" s="14">
        <f>STOCK[[#This Row],[Precio Final]]-STOCK[[#This Row],[Costo total]]</f>
        <v>10.88</v>
      </c>
      <c r="Q446" s="12">
        <f>STOCK[[#This Row],[Ganancia Unitaria]]*STOCK[[#This Row],[Salidas]]</f>
        <v>0</v>
      </c>
      <c r="R446" s="12"/>
      <c r="S446" s="12"/>
      <c r="T446" s="14"/>
      <c r="U446" s="12"/>
      <c r="V446" s="12"/>
    </row>
    <row r="447" ht="30" spans="1:22">
      <c r="A447" s="15" t="s">
        <v>1011</v>
      </c>
      <c r="B447" s="15" t="s">
        <v>376</v>
      </c>
      <c r="C447" s="16" t="s">
        <v>1012</v>
      </c>
      <c r="D447" s="15" t="s">
        <v>34</v>
      </c>
      <c r="E447" s="17"/>
      <c r="F447" s="17">
        <v>12</v>
      </c>
      <c r="G447" s="15">
        <v>1</v>
      </c>
      <c r="H447" s="22">
        <f>SUMIFS(VENTAS[Cantidad],VENTAS[Código del producto Vendido],STOCK[[#This Row],[Code]])</f>
        <v>0</v>
      </c>
      <c r="I447" s="15">
        <f>STOCK[[#This Row],[Entradas]]-STOCK[[#This Row],[Salidas]]</f>
        <v>1</v>
      </c>
      <c r="J447" s="25">
        <f>STOCK[[#This Row],[Precio Final]]*10%</f>
        <v>1.2</v>
      </c>
      <c r="K447" s="17">
        <v>4.79</v>
      </c>
      <c r="L447" s="17">
        <v>3</v>
      </c>
      <c r="M447" s="28">
        <f>STOCK[[#This Row],[Costo Unitario (USD)]]+STOCK[[#This Row],[Costo Envío (USD)]]+STOCK[[#This Row],[Comisión 10%]]</f>
        <v>8.99</v>
      </c>
      <c r="N447" s="30">
        <f t="shared" si="12"/>
        <v>13.485</v>
      </c>
      <c r="O447" s="17">
        <f t="shared" si="13"/>
        <v>12</v>
      </c>
      <c r="P447" s="17">
        <f>STOCK[[#This Row],[Precio Final]]-STOCK[[#This Row],[Costo total]]</f>
        <v>3.01</v>
      </c>
      <c r="Q447" s="15">
        <f>STOCK[[#This Row],[Ganancia Unitaria]]*STOCK[[#This Row],[Salidas]]</f>
        <v>0</v>
      </c>
      <c r="R447" s="15"/>
      <c r="S447" s="15"/>
      <c r="T447" s="17"/>
      <c r="U447" s="15"/>
      <c r="V447" s="15"/>
    </row>
    <row r="448" ht="30" spans="1:22">
      <c r="A448" s="12" t="s">
        <v>1013</v>
      </c>
      <c r="B448" s="12" t="s">
        <v>1008</v>
      </c>
      <c r="C448" s="13" t="s">
        <v>1012</v>
      </c>
      <c r="D448" s="12" t="s">
        <v>113</v>
      </c>
      <c r="E448" s="14"/>
      <c r="F448" s="14">
        <v>12</v>
      </c>
      <c r="G448" s="12">
        <v>2</v>
      </c>
      <c r="H448" s="21">
        <f>SUMIFS(VENTAS[Cantidad],VENTAS[Código del producto Vendido],STOCK[[#This Row],[Code]])</f>
        <v>0</v>
      </c>
      <c r="I448" s="12">
        <f>STOCK[[#This Row],[Entradas]]-STOCK[[#This Row],[Salidas]]</f>
        <v>2</v>
      </c>
      <c r="J448" s="24">
        <f>STOCK[[#This Row],[Precio Final]]*10%</f>
        <v>1.2</v>
      </c>
      <c r="K448" s="14">
        <v>4.79</v>
      </c>
      <c r="L448" s="14">
        <v>3</v>
      </c>
      <c r="M448" s="27">
        <f>STOCK[[#This Row],[Costo Unitario (USD)]]+STOCK[[#This Row],[Costo Envío (USD)]]+STOCK[[#This Row],[Comisión 10%]]</f>
        <v>8.99</v>
      </c>
      <c r="N448" s="29">
        <f t="shared" si="12"/>
        <v>13.485</v>
      </c>
      <c r="O448" s="14">
        <f t="shared" si="13"/>
        <v>12</v>
      </c>
      <c r="P448" s="14">
        <f>STOCK[[#This Row],[Precio Final]]-STOCK[[#This Row],[Costo total]]</f>
        <v>3.01</v>
      </c>
      <c r="Q448" s="12">
        <f>STOCK[[#This Row],[Ganancia Unitaria]]*STOCK[[#This Row],[Salidas]]</f>
        <v>0</v>
      </c>
      <c r="R448" s="12"/>
      <c r="S448" s="12"/>
      <c r="T448" s="14"/>
      <c r="U448" s="12"/>
      <c r="V448" s="12"/>
    </row>
    <row r="449" ht="30" spans="1:22">
      <c r="A449" s="15" t="s">
        <v>1014</v>
      </c>
      <c r="B449" s="15" t="s">
        <v>1015</v>
      </c>
      <c r="C449" s="16" t="s">
        <v>1012</v>
      </c>
      <c r="D449" s="15" t="s">
        <v>224</v>
      </c>
      <c r="E449" s="17"/>
      <c r="F449" s="17">
        <v>12</v>
      </c>
      <c r="G449" s="15">
        <v>1</v>
      </c>
      <c r="H449" s="22">
        <f>SUMIFS(VENTAS[Cantidad],VENTAS[Código del producto Vendido],STOCK[[#This Row],[Code]])</f>
        <v>0</v>
      </c>
      <c r="I449" s="15">
        <f>STOCK[[#This Row],[Entradas]]-STOCK[[#This Row],[Salidas]]</f>
        <v>1</v>
      </c>
      <c r="J449" s="25">
        <f>STOCK[[#This Row],[Precio Final]]*10%</f>
        <v>1.2</v>
      </c>
      <c r="K449" s="17">
        <v>4.79</v>
      </c>
      <c r="L449" s="17">
        <v>3</v>
      </c>
      <c r="M449" s="28">
        <f>STOCK[[#This Row],[Costo Unitario (USD)]]+STOCK[[#This Row],[Costo Envío (USD)]]+STOCK[[#This Row],[Comisión 10%]]</f>
        <v>8.99</v>
      </c>
      <c r="N449" s="30">
        <f t="shared" si="12"/>
        <v>13.485</v>
      </c>
      <c r="O449" s="17">
        <f t="shared" si="13"/>
        <v>12</v>
      </c>
      <c r="P449" s="17">
        <f>STOCK[[#This Row],[Precio Final]]-STOCK[[#This Row],[Costo total]]</f>
        <v>3.01</v>
      </c>
      <c r="Q449" s="15">
        <f>STOCK[[#This Row],[Ganancia Unitaria]]*STOCK[[#This Row],[Salidas]]</f>
        <v>0</v>
      </c>
      <c r="R449" s="15"/>
      <c r="S449" s="15"/>
      <c r="T449" s="17"/>
      <c r="U449" s="15"/>
      <c r="V449" s="15"/>
    </row>
    <row r="450" ht="30" spans="1:22">
      <c r="A450" s="12" t="s">
        <v>1016</v>
      </c>
      <c r="B450" s="12" t="s">
        <v>1017</v>
      </c>
      <c r="C450" s="13" t="s">
        <v>1018</v>
      </c>
      <c r="D450" s="12" t="s">
        <v>42</v>
      </c>
      <c r="E450" s="14"/>
      <c r="F450" s="14">
        <v>30</v>
      </c>
      <c r="G450" s="12">
        <v>4</v>
      </c>
      <c r="H450" s="21">
        <f>SUMIFS(VENTAS[Cantidad],VENTAS[Código del producto Vendido],STOCK[[#This Row],[Code]])</f>
        <v>0</v>
      </c>
      <c r="I450" s="12">
        <f>STOCK[[#This Row],[Entradas]]-STOCK[[#This Row],[Salidas]]</f>
        <v>4</v>
      </c>
      <c r="J450" s="24">
        <f>STOCK[[#This Row],[Precio Final]]*10%</f>
        <v>3</v>
      </c>
      <c r="K450" s="14">
        <v>10.98</v>
      </c>
      <c r="L450" s="14">
        <v>1.65</v>
      </c>
      <c r="M450" s="27">
        <f>STOCK[[#This Row],[Costo Unitario (USD)]]+STOCK[[#This Row],[Costo Envío (USD)]]+STOCK[[#This Row],[Comisión 10%]]</f>
        <v>15.63</v>
      </c>
      <c r="N450" s="29">
        <f t="shared" ref="N450:N513" si="14">M450*1.5</f>
        <v>23.445</v>
      </c>
      <c r="O450" s="14">
        <f t="shared" ref="O450:O455" si="15">F450</f>
        <v>30</v>
      </c>
      <c r="P450" s="14">
        <f>STOCK[[#This Row],[Precio Final]]-STOCK[[#This Row],[Costo total]]</f>
        <v>14.37</v>
      </c>
      <c r="Q450" s="12">
        <f>STOCK[[#This Row],[Ganancia Unitaria]]*STOCK[[#This Row],[Salidas]]</f>
        <v>0</v>
      </c>
      <c r="R450" s="12"/>
      <c r="S450" s="12"/>
      <c r="T450" s="14">
        <f>STOCK[[#This Row],[Costo total]]*STOCK[[#This Row],[Entradas]]</f>
        <v>62.52</v>
      </c>
      <c r="U450" s="12">
        <f>STOCK[[#This Row],[Stock Actual]]*STOCK[[#This Row],[Costo total]]</f>
        <v>62.52</v>
      </c>
      <c r="V450" s="12"/>
    </row>
    <row r="451" ht="15" spans="1:22">
      <c r="A451" s="15" t="s">
        <v>1019</v>
      </c>
      <c r="B451" s="15" t="s">
        <v>111</v>
      </c>
      <c r="C451" s="16" t="s">
        <v>1020</v>
      </c>
      <c r="D451" s="15" t="s">
        <v>34</v>
      </c>
      <c r="E451" s="17" t="s">
        <v>26</v>
      </c>
      <c r="F451" s="17">
        <v>23</v>
      </c>
      <c r="G451" s="15">
        <v>3</v>
      </c>
      <c r="H451" s="22">
        <f>SUMIFS(VENTAS[Cantidad],VENTAS[Código del producto Vendido],STOCK[[#This Row],[Code]])</f>
        <v>0</v>
      </c>
      <c r="I451" s="15">
        <f>STOCK[[#This Row],[Entradas]]-STOCK[[#This Row],[Salidas]]</f>
        <v>3</v>
      </c>
      <c r="J451" s="25">
        <f>STOCK[[#This Row],[Precio Final]]*10%</f>
        <v>2.3</v>
      </c>
      <c r="K451" s="17">
        <v>10.22</v>
      </c>
      <c r="L451" s="17">
        <v>5</v>
      </c>
      <c r="M451" s="28">
        <f>STOCK[[#This Row],[Costo Unitario (USD)]]+STOCK[[#This Row],[Costo Envío (USD)]]+STOCK[[#This Row],[Comisión 10%]]</f>
        <v>17.52</v>
      </c>
      <c r="N451" s="15">
        <f t="shared" si="14"/>
        <v>26.28</v>
      </c>
      <c r="O451" s="17">
        <f t="shared" si="15"/>
        <v>23</v>
      </c>
      <c r="P451" s="17">
        <f>STOCK[[#This Row],[Precio Final]]-STOCK[[#This Row],[Costo total]]</f>
        <v>5.48</v>
      </c>
      <c r="Q451" s="15">
        <f>STOCK[[#This Row],[Ganancia Unitaria]]*STOCK[[#This Row],[Salidas]]</f>
        <v>0</v>
      </c>
      <c r="R451" s="15" t="s">
        <v>141</v>
      </c>
      <c r="S451" s="15"/>
      <c r="T451" s="17">
        <f>STOCK[[#This Row],[Costo total]]*STOCK[[#This Row],[Entradas]]</f>
        <v>52.56</v>
      </c>
      <c r="U451" s="15">
        <f>STOCK[[#This Row],[Stock Actual]]*STOCK[[#This Row],[Costo total]]</f>
        <v>52.56</v>
      </c>
      <c r="V451" s="15"/>
    </row>
    <row r="452" ht="30" spans="1:22">
      <c r="A452" s="12" t="s">
        <v>1021</v>
      </c>
      <c r="B452" s="12" t="s">
        <v>321</v>
      </c>
      <c r="C452" s="13" t="s">
        <v>325</v>
      </c>
      <c r="D452" s="12" t="s">
        <v>575</v>
      </c>
      <c r="E452" s="14"/>
      <c r="F452" s="14">
        <v>35</v>
      </c>
      <c r="G452" s="12">
        <v>1</v>
      </c>
      <c r="H452" s="21">
        <f>SUMIFS(VENTAS[Cantidad],VENTAS[Código del producto Vendido],STOCK[[#This Row],[Code]])</f>
        <v>0</v>
      </c>
      <c r="I452" s="12">
        <f>STOCK[[#This Row],[Entradas]]-STOCK[[#This Row],[Salidas]]</f>
        <v>1</v>
      </c>
      <c r="J452" s="24">
        <f>STOCK[[#This Row],[Precio Final]]*10%</f>
        <v>3.5</v>
      </c>
      <c r="K452" s="14">
        <v>9</v>
      </c>
      <c r="L452" s="14">
        <v>8.35</v>
      </c>
      <c r="M452" s="27">
        <f>STOCK[[#This Row],[Costo Unitario (USD)]]+STOCK[[#This Row],[Costo Envío (USD)]]+STOCK[[#This Row],[Comisión 10%]]</f>
        <v>20.85</v>
      </c>
      <c r="N452" s="29">
        <f t="shared" si="14"/>
        <v>31.275</v>
      </c>
      <c r="O452" s="14">
        <f t="shared" si="15"/>
        <v>35</v>
      </c>
      <c r="P452" s="14">
        <f>STOCK[[#This Row],[Precio Final]]-STOCK[[#This Row],[Costo total]]</f>
        <v>14.15</v>
      </c>
      <c r="Q452" s="12">
        <f>STOCK[[#This Row],[Ganancia Unitaria]]*STOCK[[#This Row],[Salidas]]</f>
        <v>0</v>
      </c>
      <c r="R452" s="12"/>
      <c r="S452" s="12"/>
      <c r="T452" s="14"/>
      <c r="U452" s="12"/>
      <c r="V452" s="12"/>
    </row>
    <row r="453" ht="30" spans="1:22">
      <c r="A453" s="15" t="s">
        <v>1022</v>
      </c>
      <c r="B453" s="15" t="s">
        <v>136</v>
      </c>
      <c r="C453" s="16" t="s">
        <v>1023</v>
      </c>
      <c r="D453" s="15" t="s">
        <v>1024</v>
      </c>
      <c r="E453" s="17"/>
      <c r="F453" s="17">
        <v>40</v>
      </c>
      <c r="G453" s="15">
        <v>1</v>
      </c>
      <c r="H453" s="22">
        <f>SUMIFS(VENTAS[Cantidad],VENTAS[Código del producto Vendido],STOCK[[#This Row],[Code]])</f>
        <v>0</v>
      </c>
      <c r="I453" s="15">
        <f>STOCK[[#This Row],[Entradas]]-STOCK[[#This Row],[Salidas]]</f>
        <v>1</v>
      </c>
      <c r="J453" s="25">
        <f>STOCK[[#This Row],[Precio Final]]*10%</f>
        <v>4</v>
      </c>
      <c r="K453" s="17"/>
      <c r="L453" s="17"/>
      <c r="M453" s="28">
        <f>STOCK[[#This Row],[Costo Unitario (USD)]]+STOCK[[#This Row],[Costo Envío (USD)]]+STOCK[[#This Row],[Comisión 10%]]</f>
        <v>4</v>
      </c>
      <c r="N453" s="15">
        <f t="shared" si="14"/>
        <v>6</v>
      </c>
      <c r="O453" s="17">
        <f t="shared" si="15"/>
        <v>40</v>
      </c>
      <c r="P453" s="17">
        <f>STOCK[[#This Row],[Precio Final]]-STOCK[[#This Row],[Costo total]]</f>
        <v>36</v>
      </c>
      <c r="Q453" s="15">
        <f>STOCK[[#This Row],[Ganancia Unitaria]]*STOCK[[#This Row],[Salidas]]</f>
        <v>0</v>
      </c>
      <c r="R453" s="15"/>
      <c r="S453" s="15"/>
      <c r="T453" s="17"/>
      <c r="U453" s="15"/>
      <c r="V453" s="15"/>
    </row>
    <row r="454" ht="30" spans="1:22">
      <c r="A454" s="12" t="s">
        <v>1025</v>
      </c>
      <c r="B454" s="12" t="s">
        <v>136</v>
      </c>
      <c r="C454" s="13" t="s">
        <v>1026</v>
      </c>
      <c r="D454" s="12" t="s">
        <v>1027</v>
      </c>
      <c r="E454" s="14"/>
      <c r="F454" s="14">
        <v>30</v>
      </c>
      <c r="G454" s="12">
        <v>2</v>
      </c>
      <c r="H454" s="21">
        <f>SUMIFS(VENTAS[Cantidad],VENTAS[Código del producto Vendido],STOCK[[#This Row],[Code]])</f>
        <v>0</v>
      </c>
      <c r="I454" s="12">
        <f>STOCK[[#This Row],[Entradas]]-STOCK[[#This Row],[Salidas]]</f>
        <v>2</v>
      </c>
      <c r="J454" s="24">
        <f>STOCK[[#This Row],[Precio Final]]*10%</f>
        <v>3</v>
      </c>
      <c r="K454" s="14">
        <v>9</v>
      </c>
      <c r="L454" s="14">
        <v>0</v>
      </c>
      <c r="M454" s="27">
        <f>STOCK[[#This Row],[Costo Unitario (USD)]]+STOCK[[#This Row],[Costo Envío (USD)]]+STOCK[[#This Row],[Comisión 10%]]</f>
        <v>12</v>
      </c>
      <c r="N454" s="12">
        <f t="shared" si="14"/>
        <v>18</v>
      </c>
      <c r="O454" s="14">
        <f t="shared" si="15"/>
        <v>30</v>
      </c>
      <c r="P454" s="14">
        <f>STOCK[[#This Row],[Precio Final]]-STOCK[[#This Row],[Costo total]]</f>
        <v>18</v>
      </c>
      <c r="Q454" s="12">
        <f>STOCK[[#This Row],[Ganancia Unitaria]]*STOCK[[#This Row],[Salidas]]</f>
        <v>0</v>
      </c>
      <c r="R454" s="12" t="s">
        <v>556</v>
      </c>
      <c r="S454" s="12"/>
      <c r="T454" s="14">
        <v>10</v>
      </c>
      <c r="U454" s="12">
        <v>0</v>
      </c>
      <c r="V454" s="12"/>
    </row>
    <row r="455" ht="15" spans="1:22">
      <c r="A455" s="15" t="s">
        <v>1028</v>
      </c>
      <c r="B455" s="15" t="s">
        <v>136</v>
      </c>
      <c r="C455" s="16" t="s">
        <v>1029</v>
      </c>
      <c r="D455" s="15" t="s">
        <v>1030</v>
      </c>
      <c r="E455" s="17"/>
      <c r="F455" s="17">
        <v>35</v>
      </c>
      <c r="G455" s="15">
        <v>1</v>
      </c>
      <c r="H455" s="22">
        <f>SUMIFS(VENTAS[Cantidad],VENTAS[Código del producto Vendido],STOCK[[#This Row],[Code]])</f>
        <v>0</v>
      </c>
      <c r="I455" s="15">
        <f>STOCK[[#This Row],[Entradas]]-STOCK[[#This Row],[Salidas]]</f>
        <v>1</v>
      </c>
      <c r="J455" s="25">
        <f>STOCK[[#This Row],[Precio Final]]*10%</f>
        <v>3.5</v>
      </c>
      <c r="K455" s="17">
        <v>9</v>
      </c>
      <c r="L455" s="17">
        <v>0</v>
      </c>
      <c r="M455" s="28">
        <f>STOCK[[#This Row],[Costo Unitario (USD)]]+STOCK[[#This Row],[Costo Envío (USD)]]+STOCK[[#This Row],[Comisión 10%]]</f>
        <v>12.5</v>
      </c>
      <c r="N455" s="15">
        <f t="shared" si="14"/>
        <v>18.75</v>
      </c>
      <c r="O455" s="17">
        <f t="shared" si="15"/>
        <v>35</v>
      </c>
      <c r="P455" s="17">
        <f>STOCK[[#This Row],[Precio Final]]-STOCK[[#This Row],[Costo total]]</f>
        <v>22.5</v>
      </c>
      <c r="Q455" s="15">
        <f>STOCK[[#This Row],[Ganancia Unitaria]]*STOCK[[#This Row],[Salidas]]</f>
        <v>0</v>
      </c>
      <c r="R455" s="15"/>
      <c r="S455" s="15"/>
      <c r="T455" s="17"/>
      <c r="U455" s="15"/>
      <c r="V455" s="15"/>
    </row>
    <row r="456" ht="30" spans="1:22">
      <c r="A456" s="12" t="s">
        <v>1031</v>
      </c>
      <c r="B456" s="12" t="s">
        <v>136</v>
      </c>
      <c r="C456" s="13" t="s">
        <v>1032</v>
      </c>
      <c r="D456" s="12" t="s">
        <v>1033</v>
      </c>
      <c r="E456" s="14"/>
      <c r="F456" s="14">
        <v>40</v>
      </c>
      <c r="G456" s="12">
        <v>1</v>
      </c>
      <c r="H456" s="21">
        <f>SUMIFS(VENTAS[Cantidad],VENTAS[Código del producto Vendido],STOCK[[#This Row],[Code]])</f>
        <v>0</v>
      </c>
      <c r="I456" s="12">
        <f>STOCK[[#This Row],[Entradas]]-STOCK[[#This Row],[Salidas]]</f>
        <v>1</v>
      </c>
      <c r="J456" s="24">
        <f>STOCK[[#This Row],[Precio Final]]*10%</f>
        <v>0</v>
      </c>
      <c r="K456" s="14"/>
      <c r="L456" s="14"/>
      <c r="M456" s="27">
        <f>STOCK[[#This Row],[Costo Unitario (USD)]]+STOCK[[#This Row],[Costo Envío (USD)]]+STOCK[[#This Row],[Comisión 10%]]</f>
        <v>0</v>
      </c>
      <c r="N456" s="12">
        <f t="shared" si="14"/>
        <v>0</v>
      </c>
      <c r="O456" s="14"/>
      <c r="P456" s="14">
        <f>STOCK[[#This Row],[Precio Final]]-STOCK[[#This Row],[Costo total]]</f>
        <v>0</v>
      </c>
      <c r="Q456" s="12">
        <f>STOCK[[#This Row],[Ganancia Unitaria]]*STOCK[[#This Row],[Salidas]]</f>
        <v>0</v>
      </c>
      <c r="R456" s="12"/>
      <c r="S456" s="12"/>
      <c r="T456" s="14"/>
      <c r="U456" s="12"/>
      <c r="V456" s="12"/>
    </row>
    <row r="457" ht="45" spans="1:22">
      <c r="A457" s="15" t="s">
        <v>1034</v>
      </c>
      <c r="B457" s="15" t="s">
        <v>85</v>
      </c>
      <c r="C457" s="16" t="s">
        <v>1035</v>
      </c>
      <c r="D457" s="15" t="s">
        <v>42</v>
      </c>
      <c r="E457" s="17"/>
      <c r="F457" s="17">
        <v>18</v>
      </c>
      <c r="G457" s="15">
        <v>4</v>
      </c>
      <c r="H457" s="22">
        <f>SUMIFS(VENTAS[Cantidad],VENTAS[Código del producto Vendido],STOCK[[#This Row],[Code]])</f>
        <v>0</v>
      </c>
      <c r="I457" s="15">
        <f>STOCK[[#This Row],[Entradas]]-STOCK[[#This Row],[Salidas]]</f>
        <v>4</v>
      </c>
      <c r="J457" s="25">
        <f>STOCK[[#This Row],[Precio Final]]*10%</f>
        <v>1.8</v>
      </c>
      <c r="K457" s="17">
        <v>9</v>
      </c>
      <c r="L457" s="17">
        <v>0</v>
      </c>
      <c r="M457" s="28">
        <f>STOCK[[#This Row],[Costo Unitario (USD)]]+STOCK[[#This Row],[Costo Envío (USD)]]+STOCK[[#This Row],[Comisión 10%]]</f>
        <v>10.8</v>
      </c>
      <c r="N457" s="15">
        <f t="shared" si="14"/>
        <v>16.2</v>
      </c>
      <c r="O457" s="17">
        <f t="shared" ref="O457:O488" si="16">F457</f>
        <v>18</v>
      </c>
      <c r="P457" s="17">
        <f>STOCK[[#This Row],[Precio Final]]-STOCK[[#This Row],[Costo total]]</f>
        <v>7.2</v>
      </c>
      <c r="Q457" s="15">
        <f>STOCK[[#This Row],[Ganancia Unitaria]]*STOCK[[#This Row],[Salidas]]</f>
        <v>0</v>
      </c>
      <c r="R457" s="15"/>
      <c r="S457" s="15"/>
      <c r="T457" s="17"/>
      <c r="U457" s="15"/>
      <c r="V457" s="15"/>
    </row>
    <row r="458" ht="30" spans="1:22">
      <c r="A458" s="12" t="s">
        <v>1036</v>
      </c>
      <c r="B458" s="12" t="s">
        <v>607</v>
      </c>
      <c r="C458" s="13" t="s">
        <v>647</v>
      </c>
      <c r="D458" s="12" t="s">
        <v>609</v>
      </c>
      <c r="E458" s="14"/>
      <c r="F458" s="14">
        <v>18</v>
      </c>
      <c r="G458" s="12">
        <v>2</v>
      </c>
      <c r="H458" s="21">
        <f>SUMIFS(VENTAS[Cantidad],VENTAS[Código del producto Vendido],STOCK[[#This Row],[Code]])</f>
        <v>0</v>
      </c>
      <c r="I458" s="12">
        <f>STOCK[[#This Row],[Entradas]]-STOCK[[#This Row],[Salidas]]</f>
        <v>2</v>
      </c>
      <c r="J458" s="24">
        <f>STOCK[[#This Row],[Precio Final]]*10%</f>
        <v>1.8</v>
      </c>
      <c r="K458" s="14">
        <v>9</v>
      </c>
      <c r="L458" s="14">
        <v>0</v>
      </c>
      <c r="M458" s="27">
        <f>STOCK[[#This Row],[Costo Unitario (USD)]]+STOCK[[#This Row],[Costo Envío (USD)]]+STOCK[[#This Row],[Comisión 10%]]</f>
        <v>10.8</v>
      </c>
      <c r="N458" s="12">
        <f t="shared" si="14"/>
        <v>16.2</v>
      </c>
      <c r="O458" s="14">
        <f t="shared" si="16"/>
        <v>18</v>
      </c>
      <c r="P458" s="14">
        <f>STOCK[[#This Row],[Precio Final]]-STOCK[[#This Row],[Costo total]]</f>
        <v>7.2</v>
      </c>
      <c r="Q458" s="12">
        <f>STOCK[[#This Row],[Ganancia Unitaria]]*STOCK[[#This Row],[Salidas]]</f>
        <v>0</v>
      </c>
      <c r="R458" s="12"/>
      <c r="S458" s="12"/>
      <c r="T458" s="14"/>
      <c r="U458" s="12"/>
      <c r="V458" s="12"/>
    </row>
    <row r="459" ht="45" spans="1:22">
      <c r="A459" s="15" t="s">
        <v>1037</v>
      </c>
      <c r="B459" s="15" t="s">
        <v>136</v>
      </c>
      <c r="C459" s="16" t="s">
        <v>1038</v>
      </c>
      <c r="D459" s="15" t="s">
        <v>34</v>
      </c>
      <c r="E459" s="17"/>
      <c r="F459" s="17">
        <v>18</v>
      </c>
      <c r="G459" s="15">
        <v>0</v>
      </c>
      <c r="H459" s="22">
        <f>SUMIFS(VENTAS[Cantidad],VENTAS[Código del producto Vendido],STOCK[[#This Row],[Code]])</f>
        <v>0</v>
      </c>
      <c r="I459" s="15">
        <f>STOCK[[#This Row],[Entradas]]-STOCK[[#This Row],[Salidas]]</f>
        <v>0</v>
      </c>
      <c r="J459" s="25">
        <f>STOCK[[#This Row],[Precio Final]]*10%</f>
        <v>1.8</v>
      </c>
      <c r="K459" s="17">
        <v>9</v>
      </c>
      <c r="L459" s="17">
        <v>0</v>
      </c>
      <c r="M459" s="28">
        <f>STOCK[[#This Row],[Costo Unitario (USD)]]+STOCK[[#This Row],[Costo Envío (USD)]]+STOCK[[#This Row],[Comisión 10%]]</f>
        <v>10.8</v>
      </c>
      <c r="N459" s="15">
        <f t="shared" si="14"/>
        <v>16.2</v>
      </c>
      <c r="O459" s="17">
        <f t="shared" si="16"/>
        <v>18</v>
      </c>
      <c r="P459" s="17">
        <f>STOCK[[#This Row],[Precio Final]]-STOCK[[#This Row],[Costo total]]</f>
        <v>7.2</v>
      </c>
      <c r="Q459" s="15">
        <f>STOCK[[#This Row],[Ganancia Unitaria]]*STOCK[[#This Row],[Salidas]]</f>
        <v>0</v>
      </c>
      <c r="R459" s="15"/>
      <c r="S459" s="15"/>
      <c r="T459" s="17"/>
      <c r="U459" s="15"/>
      <c r="V459" s="15"/>
    </row>
    <row r="460" ht="30" spans="1:22">
      <c r="A460" s="12" t="s">
        <v>1039</v>
      </c>
      <c r="B460" s="12" t="s">
        <v>1040</v>
      </c>
      <c r="C460" s="13" t="s">
        <v>1041</v>
      </c>
      <c r="D460" s="12" t="s">
        <v>42</v>
      </c>
      <c r="E460" s="14"/>
      <c r="F460" s="14">
        <v>15</v>
      </c>
      <c r="G460" s="12">
        <v>1</v>
      </c>
      <c r="H460" s="21">
        <f>SUMIFS(VENTAS[Cantidad],VENTAS[Código del producto Vendido],STOCK[[#This Row],[Code]])</f>
        <v>0</v>
      </c>
      <c r="I460" s="12">
        <f>STOCK[[#This Row],[Entradas]]-STOCK[[#This Row],[Salidas]]</f>
        <v>1</v>
      </c>
      <c r="J460" s="24">
        <f>STOCK[[#This Row],[Precio Final]]*10%</f>
        <v>1.5</v>
      </c>
      <c r="K460" s="14">
        <v>9</v>
      </c>
      <c r="L460" s="14">
        <v>0</v>
      </c>
      <c r="M460" s="27">
        <f>STOCK[[#This Row],[Costo Unitario (USD)]]+STOCK[[#This Row],[Costo Envío (USD)]]+STOCK[[#This Row],[Comisión 10%]]</f>
        <v>10.5</v>
      </c>
      <c r="N460" s="12">
        <f t="shared" si="14"/>
        <v>15.75</v>
      </c>
      <c r="O460" s="14">
        <f t="shared" si="16"/>
        <v>15</v>
      </c>
      <c r="P460" s="14">
        <f>STOCK[[#This Row],[Precio Final]]-STOCK[[#This Row],[Costo total]]</f>
        <v>4.5</v>
      </c>
      <c r="Q460" s="12">
        <f>STOCK[[#This Row],[Ganancia Unitaria]]*STOCK[[#This Row],[Salidas]]</f>
        <v>0</v>
      </c>
      <c r="R460" s="12"/>
      <c r="S460" s="12"/>
      <c r="T460" s="14">
        <v>0</v>
      </c>
      <c r="U460" s="12">
        <v>0</v>
      </c>
      <c r="V460" s="12"/>
    </row>
    <row r="461" ht="30" spans="1:22">
      <c r="A461" s="15" t="s">
        <v>1042</v>
      </c>
      <c r="B461" s="15" t="s">
        <v>143</v>
      </c>
      <c r="C461" s="16" t="s">
        <v>348</v>
      </c>
      <c r="D461" s="15" t="s">
        <v>46</v>
      </c>
      <c r="E461" s="17"/>
      <c r="F461" s="17">
        <v>18</v>
      </c>
      <c r="G461" s="15">
        <v>1</v>
      </c>
      <c r="H461" s="22">
        <f>SUMIFS(VENTAS[Cantidad],VENTAS[Código del producto Vendido],STOCK[[#This Row],[Code]])</f>
        <v>0</v>
      </c>
      <c r="I461" s="15">
        <f>STOCK[[#This Row],[Entradas]]-STOCK[[#This Row],[Salidas]]</f>
        <v>1</v>
      </c>
      <c r="J461" s="25">
        <f>STOCK[[#This Row],[Precio Final]]*10%</f>
        <v>1.8</v>
      </c>
      <c r="K461" s="17">
        <v>9</v>
      </c>
      <c r="L461" s="17">
        <v>0</v>
      </c>
      <c r="M461" s="28">
        <f>STOCK[[#This Row],[Costo Unitario (USD)]]+STOCK[[#This Row],[Costo Envío (USD)]]+STOCK[[#This Row],[Comisión 10%]]</f>
        <v>10.8</v>
      </c>
      <c r="N461" s="15">
        <f t="shared" si="14"/>
        <v>16.2</v>
      </c>
      <c r="O461" s="17">
        <f t="shared" si="16"/>
        <v>18</v>
      </c>
      <c r="P461" s="17">
        <f>STOCK[[#This Row],[Precio Final]]-STOCK[[#This Row],[Costo total]]</f>
        <v>7.2</v>
      </c>
      <c r="Q461" s="15">
        <f>STOCK[[#This Row],[Ganancia Unitaria]]*STOCK[[#This Row],[Salidas]]</f>
        <v>0</v>
      </c>
      <c r="R461" s="15"/>
      <c r="S461" s="15"/>
      <c r="T461" s="17"/>
      <c r="U461" s="15"/>
      <c r="V461" s="15"/>
    </row>
    <row r="462" ht="30" spans="1:22">
      <c r="A462" s="12" t="s">
        <v>1043</v>
      </c>
      <c r="B462" s="12" t="s">
        <v>149</v>
      </c>
      <c r="C462" s="13" t="s">
        <v>978</v>
      </c>
      <c r="D462" s="12" t="s">
        <v>46</v>
      </c>
      <c r="E462" s="14"/>
      <c r="F462" s="14">
        <v>20</v>
      </c>
      <c r="G462" s="12">
        <v>1</v>
      </c>
      <c r="H462" s="21">
        <f>SUMIFS(VENTAS[Cantidad],VENTAS[Código del producto Vendido],STOCK[[#This Row],[Code]])</f>
        <v>0</v>
      </c>
      <c r="I462" s="12">
        <f>STOCK[[#This Row],[Entradas]]-STOCK[[#This Row],[Salidas]]</f>
        <v>1</v>
      </c>
      <c r="J462" s="24">
        <f>STOCK[[#This Row],[Precio Final]]*10%</f>
        <v>2</v>
      </c>
      <c r="K462" s="14">
        <v>9</v>
      </c>
      <c r="L462" s="14">
        <v>0</v>
      </c>
      <c r="M462" s="27">
        <f>STOCK[[#This Row],[Costo Unitario (USD)]]+STOCK[[#This Row],[Costo Envío (USD)]]+STOCK[[#This Row],[Comisión 10%]]</f>
        <v>11</v>
      </c>
      <c r="N462" s="12">
        <f t="shared" si="14"/>
        <v>16.5</v>
      </c>
      <c r="O462" s="14">
        <f t="shared" si="16"/>
        <v>20</v>
      </c>
      <c r="P462" s="14">
        <f>STOCK[[#This Row],[Precio Final]]-STOCK[[#This Row],[Costo total]]</f>
        <v>9</v>
      </c>
      <c r="Q462" s="12">
        <f>STOCK[[#This Row],[Ganancia Unitaria]]*STOCK[[#This Row],[Salidas]]</f>
        <v>0</v>
      </c>
      <c r="R462" s="12"/>
      <c r="S462" s="12"/>
      <c r="T462" s="14"/>
      <c r="U462" s="12"/>
      <c r="V462" s="12"/>
    </row>
    <row r="463" ht="30" spans="1:22">
      <c r="A463" s="15" t="s">
        <v>1044</v>
      </c>
      <c r="B463" s="15" t="s">
        <v>99</v>
      </c>
      <c r="C463" s="16" t="s">
        <v>1045</v>
      </c>
      <c r="D463" s="15" t="s">
        <v>34</v>
      </c>
      <c r="E463" s="17"/>
      <c r="F463" s="17">
        <v>28</v>
      </c>
      <c r="G463" s="15">
        <v>1</v>
      </c>
      <c r="H463" s="22">
        <f>SUMIFS(VENTAS[Cantidad],VENTAS[Código del producto Vendido],STOCK[[#This Row],[Code]])</f>
        <v>0</v>
      </c>
      <c r="I463" s="15">
        <f>STOCK[[#This Row],[Entradas]]-STOCK[[#This Row],[Salidas]]</f>
        <v>1</v>
      </c>
      <c r="J463" s="25">
        <f>STOCK[[#This Row],[Precio Final]]*10%</f>
        <v>2.8</v>
      </c>
      <c r="K463" s="17">
        <v>9</v>
      </c>
      <c r="L463" s="17">
        <v>0</v>
      </c>
      <c r="M463" s="28">
        <f>STOCK[[#This Row],[Costo Unitario (USD)]]+STOCK[[#This Row],[Costo Envío (USD)]]+STOCK[[#This Row],[Comisión 10%]]</f>
        <v>11.8</v>
      </c>
      <c r="N463" s="15">
        <f t="shared" si="14"/>
        <v>17.7</v>
      </c>
      <c r="O463" s="17">
        <f t="shared" si="16"/>
        <v>28</v>
      </c>
      <c r="P463" s="17">
        <f>STOCK[[#This Row],[Precio Final]]-STOCK[[#This Row],[Costo total]]</f>
        <v>16.2</v>
      </c>
      <c r="Q463" s="15">
        <f>STOCK[[#This Row],[Ganancia Unitaria]]*STOCK[[#This Row],[Salidas]]</f>
        <v>0</v>
      </c>
      <c r="R463" s="15"/>
      <c r="S463" s="15"/>
      <c r="T463" s="17"/>
      <c r="U463" s="15"/>
      <c r="V463" s="15"/>
    </row>
    <row r="464" ht="30" spans="1:22">
      <c r="A464" s="12" t="s">
        <v>1046</v>
      </c>
      <c r="B464" s="12" t="s">
        <v>99</v>
      </c>
      <c r="C464" s="13" t="s">
        <v>1047</v>
      </c>
      <c r="D464" s="12" t="s">
        <v>34</v>
      </c>
      <c r="E464" s="14"/>
      <c r="F464" s="14">
        <v>20</v>
      </c>
      <c r="G464" s="12">
        <v>0</v>
      </c>
      <c r="H464" s="21">
        <f>SUMIFS(VENTAS[Cantidad],VENTAS[Código del producto Vendido],STOCK[[#This Row],[Code]])</f>
        <v>0</v>
      </c>
      <c r="I464" s="12">
        <f>STOCK[[#This Row],[Entradas]]-STOCK[[#This Row],[Salidas]]</f>
        <v>0</v>
      </c>
      <c r="J464" s="24">
        <f>STOCK[[#This Row],[Precio Final]]*10%</f>
        <v>2</v>
      </c>
      <c r="K464" s="14">
        <v>9</v>
      </c>
      <c r="L464" s="14">
        <v>0</v>
      </c>
      <c r="M464" s="27">
        <f>STOCK[[#This Row],[Costo Unitario (USD)]]+STOCK[[#This Row],[Costo Envío (USD)]]+STOCK[[#This Row],[Comisión 10%]]</f>
        <v>11</v>
      </c>
      <c r="N464" s="12">
        <f t="shared" si="14"/>
        <v>16.5</v>
      </c>
      <c r="O464" s="14">
        <f t="shared" si="16"/>
        <v>20</v>
      </c>
      <c r="P464" s="14">
        <f>STOCK[[#This Row],[Precio Final]]-STOCK[[#This Row],[Costo total]]</f>
        <v>9</v>
      </c>
      <c r="Q464" s="12">
        <f>STOCK[[#This Row],[Ganancia Unitaria]]*STOCK[[#This Row],[Salidas]]</f>
        <v>0</v>
      </c>
      <c r="R464" s="12"/>
      <c r="S464" s="12"/>
      <c r="T464" s="14"/>
      <c r="U464" s="12"/>
      <c r="V464" s="12"/>
    </row>
    <row r="465" ht="30" spans="1:22">
      <c r="A465" s="15" t="s">
        <v>1048</v>
      </c>
      <c r="B465" s="15" t="s">
        <v>328</v>
      </c>
      <c r="C465" s="16" t="s">
        <v>1049</v>
      </c>
      <c r="D465" s="15" t="s">
        <v>609</v>
      </c>
      <c r="E465" s="17"/>
      <c r="F465" s="17">
        <v>30</v>
      </c>
      <c r="G465" s="15">
        <v>0</v>
      </c>
      <c r="H465" s="22">
        <f>SUMIFS(VENTAS[Cantidad],VENTAS[Código del producto Vendido],STOCK[[#This Row],[Code]])</f>
        <v>0</v>
      </c>
      <c r="I465" s="15">
        <f>STOCK[[#This Row],[Entradas]]-STOCK[[#This Row],[Salidas]]</f>
        <v>0</v>
      </c>
      <c r="J465" s="25">
        <f>STOCK[[#This Row],[Precio Final]]*10%</f>
        <v>3</v>
      </c>
      <c r="K465" s="17">
        <v>9</v>
      </c>
      <c r="L465" s="17">
        <v>0</v>
      </c>
      <c r="M465" s="28">
        <f>STOCK[[#This Row],[Costo Unitario (USD)]]+STOCK[[#This Row],[Costo Envío (USD)]]+STOCK[[#This Row],[Comisión 10%]]</f>
        <v>12</v>
      </c>
      <c r="N465" s="15">
        <f t="shared" si="14"/>
        <v>18</v>
      </c>
      <c r="O465" s="17">
        <f t="shared" si="16"/>
        <v>30</v>
      </c>
      <c r="P465" s="17">
        <f>STOCK[[#This Row],[Precio Final]]-STOCK[[#This Row],[Costo total]]</f>
        <v>18</v>
      </c>
      <c r="Q465" s="15">
        <f>STOCK[[#This Row],[Ganancia Unitaria]]*STOCK[[#This Row],[Salidas]]</f>
        <v>0</v>
      </c>
      <c r="R465" s="15"/>
      <c r="S465" s="15"/>
      <c r="T465" s="17"/>
      <c r="U465" s="15"/>
      <c r="V465" s="15"/>
    </row>
    <row r="466" ht="30" spans="1:22">
      <c r="A466" s="12" t="s">
        <v>1050</v>
      </c>
      <c r="B466" s="12" t="s">
        <v>328</v>
      </c>
      <c r="C466" s="13" t="s">
        <v>1051</v>
      </c>
      <c r="D466" s="12" t="s">
        <v>224</v>
      </c>
      <c r="E466" s="14"/>
      <c r="F466" s="14">
        <v>30</v>
      </c>
      <c r="G466" s="12">
        <v>2</v>
      </c>
      <c r="H466" s="21">
        <f>SUMIFS(VENTAS[Cantidad],VENTAS[Código del producto Vendido],STOCK[[#This Row],[Code]])</f>
        <v>0</v>
      </c>
      <c r="I466" s="12">
        <f>STOCK[[#This Row],[Entradas]]-STOCK[[#This Row],[Salidas]]</f>
        <v>2</v>
      </c>
      <c r="J466" s="24">
        <f>STOCK[[#This Row],[Precio Final]]*10%</f>
        <v>3</v>
      </c>
      <c r="K466" s="14">
        <v>9</v>
      </c>
      <c r="L466" s="14">
        <v>0</v>
      </c>
      <c r="M466" s="27">
        <f>STOCK[[#This Row],[Costo Unitario (USD)]]+STOCK[[#This Row],[Costo Envío (USD)]]+STOCK[[#This Row],[Comisión 10%]]</f>
        <v>12</v>
      </c>
      <c r="N466" s="12">
        <f t="shared" si="14"/>
        <v>18</v>
      </c>
      <c r="O466" s="14">
        <f t="shared" si="16"/>
        <v>30</v>
      </c>
      <c r="P466" s="14">
        <f>STOCK[[#This Row],[Precio Final]]-STOCK[[#This Row],[Costo total]]</f>
        <v>18</v>
      </c>
      <c r="Q466" s="12">
        <f>STOCK[[#This Row],[Ganancia Unitaria]]*STOCK[[#This Row],[Salidas]]</f>
        <v>0</v>
      </c>
      <c r="R466" s="12"/>
      <c r="S466" s="12"/>
      <c r="T466" s="14"/>
      <c r="U466" s="12"/>
      <c r="V466" s="12"/>
    </row>
    <row r="467" ht="30" spans="1:22">
      <c r="A467" s="15" t="s">
        <v>1052</v>
      </c>
      <c r="B467" s="15" t="s">
        <v>136</v>
      </c>
      <c r="C467" s="16" t="s">
        <v>1053</v>
      </c>
      <c r="D467" s="15" t="s">
        <v>113</v>
      </c>
      <c r="E467" s="17"/>
      <c r="F467" s="17">
        <v>30</v>
      </c>
      <c r="G467" s="15">
        <v>3</v>
      </c>
      <c r="H467" s="22">
        <f>SUMIFS(VENTAS[Cantidad],VENTAS[Código del producto Vendido],STOCK[[#This Row],[Code]])</f>
        <v>0</v>
      </c>
      <c r="I467" s="15">
        <f>STOCK[[#This Row],[Entradas]]-STOCK[[#This Row],[Salidas]]</f>
        <v>3</v>
      </c>
      <c r="J467" s="25">
        <f>STOCK[[#This Row],[Precio Final]]*10%</f>
        <v>3</v>
      </c>
      <c r="K467" s="17">
        <v>9</v>
      </c>
      <c r="L467" s="17">
        <v>0</v>
      </c>
      <c r="M467" s="28">
        <f>STOCK[[#This Row],[Costo Unitario (USD)]]+STOCK[[#This Row],[Costo Envío (USD)]]+STOCK[[#This Row],[Comisión 10%]]</f>
        <v>12</v>
      </c>
      <c r="N467" s="15">
        <f t="shared" si="14"/>
        <v>18</v>
      </c>
      <c r="O467" s="17">
        <f t="shared" si="16"/>
        <v>30</v>
      </c>
      <c r="P467" s="17">
        <f>STOCK[[#This Row],[Precio Final]]-STOCK[[#This Row],[Costo total]]</f>
        <v>18</v>
      </c>
      <c r="Q467" s="15">
        <f>STOCK[[#This Row],[Ganancia Unitaria]]*STOCK[[#This Row],[Salidas]]</f>
        <v>0</v>
      </c>
      <c r="R467" s="15"/>
      <c r="S467" s="15"/>
      <c r="T467" s="17"/>
      <c r="U467" s="15"/>
      <c r="V467" s="15"/>
    </row>
    <row r="468" ht="45" spans="1:22">
      <c r="A468" s="12" t="s">
        <v>948</v>
      </c>
      <c r="B468" s="12" t="s">
        <v>85</v>
      </c>
      <c r="C468" s="13" t="s">
        <v>1054</v>
      </c>
      <c r="D468" s="12" t="s">
        <v>46</v>
      </c>
      <c r="E468" s="14"/>
      <c r="F468" s="14">
        <v>25</v>
      </c>
      <c r="G468" s="12">
        <v>1</v>
      </c>
      <c r="H468" s="21">
        <f>SUMIFS(VENTAS[Cantidad],VENTAS[Código del producto Vendido],STOCK[[#This Row],[Code]])</f>
        <v>0</v>
      </c>
      <c r="I468" s="12">
        <f>STOCK[[#This Row],[Entradas]]-STOCK[[#This Row],[Salidas]]</f>
        <v>1</v>
      </c>
      <c r="J468" s="24">
        <f>STOCK[[#This Row],[Precio Final]]*10%</f>
        <v>2.5</v>
      </c>
      <c r="K468" s="14">
        <v>9</v>
      </c>
      <c r="L468" s="14">
        <v>0</v>
      </c>
      <c r="M468" s="27">
        <f>STOCK[[#This Row],[Costo Unitario (USD)]]+STOCK[[#This Row],[Costo Envío (USD)]]+STOCK[[#This Row],[Comisión 10%]]</f>
        <v>11.5</v>
      </c>
      <c r="N468" s="12">
        <f t="shared" si="14"/>
        <v>17.25</v>
      </c>
      <c r="O468" s="14">
        <f t="shared" si="16"/>
        <v>25</v>
      </c>
      <c r="P468" s="14">
        <f>STOCK[[#This Row],[Precio Final]]-STOCK[[#This Row],[Costo total]]</f>
        <v>13.5</v>
      </c>
      <c r="Q468" s="12">
        <f>STOCK[[#This Row],[Ganancia Unitaria]]*STOCK[[#This Row],[Salidas]]</f>
        <v>0</v>
      </c>
      <c r="R468" s="12"/>
      <c r="S468" s="12"/>
      <c r="T468" s="14"/>
      <c r="U468" s="12"/>
      <c r="V468" s="12"/>
    </row>
    <row r="469" ht="45" spans="1:22">
      <c r="A469" s="15" t="s">
        <v>1055</v>
      </c>
      <c r="B469" s="15" t="s">
        <v>136</v>
      </c>
      <c r="C469" s="16" t="s">
        <v>1056</v>
      </c>
      <c r="D469" s="15" t="s">
        <v>113</v>
      </c>
      <c r="E469" s="17"/>
      <c r="F469" s="17">
        <v>25</v>
      </c>
      <c r="G469" s="15">
        <v>1</v>
      </c>
      <c r="H469" s="22">
        <f>SUMIFS(VENTAS[Cantidad],VENTAS[Código del producto Vendido],STOCK[[#This Row],[Code]])</f>
        <v>0</v>
      </c>
      <c r="I469" s="15">
        <v>0</v>
      </c>
      <c r="J469" s="25">
        <f>STOCK[[#This Row],[Precio Final]]*10%</f>
        <v>2.5</v>
      </c>
      <c r="K469" s="17">
        <v>9</v>
      </c>
      <c r="L469" s="17">
        <v>0</v>
      </c>
      <c r="M469" s="28">
        <f>STOCK[[#This Row],[Costo Unitario (USD)]]+STOCK[[#This Row],[Costo Envío (USD)]]+STOCK[[#This Row],[Comisión 10%]]</f>
        <v>11.5</v>
      </c>
      <c r="N469" s="15">
        <f t="shared" si="14"/>
        <v>17.25</v>
      </c>
      <c r="O469" s="17">
        <f t="shared" si="16"/>
        <v>25</v>
      </c>
      <c r="P469" s="17">
        <f>STOCK[[#This Row],[Precio Final]]-STOCK[[#This Row],[Costo total]]</f>
        <v>13.5</v>
      </c>
      <c r="Q469" s="15">
        <f>STOCK[[#This Row],[Ganancia Unitaria]]*STOCK[[#This Row],[Salidas]]</f>
        <v>0</v>
      </c>
      <c r="R469" s="15"/>
      <c r="S469" s="15"/>
      <c r="T469" s="17"/>
      <c r="U469" s="15"/>
      <c r="V469" s="15"/>
    </row>
    <row r="470" ht="45" spans="1:22">
      <c r="A470" s="12" t="s">
        <v>1057</v>
      </c>
      <c r="B470" s="12" t="s">
        <v>85</v>
      </c>
      <c r="C470" s="13" t="s">
        <v>1056</v>
      </c>
      <c r="D470" s="12" t="s">
        <v>42</v>
      </c>
      <c r="E470" s="14"/>
      <c r="F470" s="14">
        <v>25</v>
      </c>
      <c r="G470" s="12">
        <v>1</v>
      </c>
      <c r="H470" s="21">
        <f>SUMIFS(VENTAS[Cantidad],VENTAS[Código del producto Vendido],STOCK[[#This Row],[Code]])</f>
        <v>0</v>
      </c>
      <c r="I470" s="12">
        <v>0</v>
      </c>
      <c r="J470" s="24">
        <f>STOCK[[#This Row],[Precio Final]]*10%</f>
        <v>2.5</v>
      </c>
      <c r="K470" s="14">
        <v>9</v>
      </c>
      <c r="L470" s="14">
        <v>0</v>
      </c>
      <c r="M470" s="27">
        <f>STOCK[[#This Row],[Costo Unitario (USD)]]+STOCK[[#This Row],[Costo Envío (USD)]]+STOCK[[#This Row],[Comisión 10%]]</f>
        <v>11.5</v>
      </c>
      <c r="N470" s="12">
        <f t="shared" si="14"/>
        <v>17.25</v>
      </c>
      <c r="O470" s="14">
        <f t="shared" si="16"/>
        <v>25</v>
      </c>
      <c r="P470" s="14">
        <f>STOCK[[#This Row],[Precio Final]]-STOCK[[#This Row],[Costo total]]</f>
        <v>13.5</v>
      </c>
      <c r="Q470" s="12">
        <f>STOCK[[#This Row],[Ganancia Unitaria]]*STOCK[[#This Row],[Salidas]]</f>
        <v>0</v>
      </c>
      <c r="R470" s="12"/>
      <c r="S470" s="12"/>
      <c r="T470" s="14"/>
      <c r="U470" s="12"/>
      <c r="V470" s="12"/>
    </row>
    <row r="471" ht="30" spans="1:22">
      <c r="A471" s="15" t="s">
        <v>1058</v>
      </c>
      <c r="B471" s="15" t="s">
        <v>136</v>
      </c>
      <c r="C471" s="16" t="s">
        <v>1059</v>
      </c>
      <c r="D471" s="15" t="s">
        <v>34</v>
      </c>
      <c r="E471" s="17"/>
      <c r="F471" s="17">
        <v>30</v>
      </c>
      <c r="G471" s="15">
        <v>1</v>
      </c>
      <c r="H471" s="22">
        <f>SUMIFS(VENTAS[Cantidad],VENTAS[Código del producto Vendido],STOCK[[#This Row],[Code]])</f>
        <v>0</v>
      </c>
      <c r="I471" s="15">
        <v>0</v>
      </c>
      <c r="J471" s="25">
        <f>STOCK[[#This Row],[Precio Final]]*10%</f>
        <v>3</v>
      </c>
      <c r="K471" s="17">
        <v>9</v>
      </c>
      <c r="L471" s="17">
        <v>0</v>
      </c>
      <c r="M471" s="28">
        <f>STOCK[[#This Row],[Costo Unitario (USD)]]+STOCK[[#This Row],[Costo Envío (USD)]]+STOCK[[#This Row],[Comisión 10%]]</f>
        <v>12</v>
      </c>
      <c r="N471" s="15">
        <f t="shared" si="14"/>
        <v>18</v>
      </c>
      <c r="O471" s="17">
        <f t="shared" si="16"/>
        <v>30</v>
      </c>
      <c r="P471" s="17">
        <f>STOCK[[#This Row],[Precio Final]]-STOCK[[#This Row],[Costo total]]</f>
        <v>18</v>
      </c>
      <c r="Q471" s="15">
        <f>STOCK[[#This Row],[Ganancia Unitaria]]*STOCK[[#This Row],[Salidas]]</f>
        <v>0</v>
      </c>
      <c r="R471" s="15"/>
      <c r="S471" s="15"/>
      <c r="T471" s="17"/>
      <c r="U471" s="15"/>
      <c r="V471" s="15"/>
    </row>
    <row r="472" ht="30" spans="1:22">
      <c r="A472" s="12" t="s">
        <v>1060</v>
      </c>
      <c r="B472" s="12" t="s">
        <v>160</v>
      </c>
      <c r="C472" s="13" t="s">
        <v>1061</v>
      </c>
      <c r="D472" s="12" t="s">
        <v>46</v>
      </c>
      <c r="E472" s="14"/>
      <c r="F472" s="14">
        <v>30</v>
      </c>
      <c r="G472" s="12">
        <v>0</v>
      </c>
      <c r="H472" s="21">
        <f>SUMIFS(VENTAS[Cantidad],VENTAS[Código del producto Vendido],STOCK[[#This Row],[Code]])</f>
        <v>0</v>
      </c>
      <c r="I472" s="12">
        <f>STOCK[[#This Row],[Entradas]]-STOCK[[#This Row],[Salidas]]</f>
        <v>0</v>
      </c>
      <c r="J472" s="24">
        <f>STOCK[[#This Row],[Precio Final]]*10%</f>
        <v>3</v>
      </c>
      <c r="K472" s="14">
        <v>9</v>
      </c>
      <c r="L472" s="14">
        <v>0</v>
      </c>
      <c r="M472" s="27">
        <f>STOCK[[#This Row],[Costo Unitario (USD)]]+STOCK[[#This Row],[Costo Envío (USD)]]+STOCK[[#This Row],[Comisión 10%]]</f>
        <v>12</v>
      </c>
      <c r="N472" s="12">
        <f t="shared" si="14"/>
        <v>18</v>
      </c>
      <c r="O472" s="14">
        <f t="shared" si="16"/>
        <v>30</v>
      </c>
      <c r="P472" s="14">
        <f>STOCK[[#This Row],[Precio Final]]-STOCK[[#This Row],[Costo total]]</f>
        <v>18</v>
      </c>
      <c r="Q472" s="12">
        <f>STOCK[[#This Row],[Ganancia Unitaria]]*STOCK[[#This Row],[Salidas]]</f>
        <v>0</v>
      </c>
      <c r="R472" s="12"/>
      <c r="S472" s="12"/>
      <c r="T472" s="14"/>
      <c r="U472" s="12"/>
      <c r="V472" s="12"/>
    </row>
    <row r="473" ht="30" spans="1:22">
      <c r="A473" s="15" t="s">
        <v>1062</v>
      </c>
      <c r="B473" s="15" t="s">
        <v>160</v>
      </c>
      <c r="C473" s="16" t="s">
        <v>1063</v>
      </c>
      <c r="D473" s="15" t="s">
        <v>42</v>
      </c>
      <c r="E473" s="17"/>
      <c r="F473" s="17">
        <v>30</v>
      </c>
      <c r="G473" s="15">
        <v>4</v>
      </c>
      <c r="H473" s="22">
        <f>SUMIFS(VENTAS[Cantidad],VENTAS[Código del producto Vendido],STOCK[[#This Row],[Code]])</f>
        <v>0</v>
      </c>
      <c r="I473" s="15">
        <f>STOCK[[#This Row],[Entradas]]-STOCK[[#This Row],[Salidas]]</f>
        <v>4</v>
      </c>
      <c r="J473" s="25">
        <f>STOCK[[#This Row],[Precio Final]]*10%</f>
        <v>3</v>
      </c>
      <c r="K473" s="17">
        <v>9</v>
      </c>
      <c r="L473" s="17">
        <v>0</v>
      </c>
      <c r="M473" s="28">
        <f>STOCK[[#This Row],[Costo Unitario (USD)]]+STOCK[[#This Row],[Costo Envío (USD)]]+STOCK[[#This Row],[Comisión 10%]]</f>
        <v>12</v>
      </c>
      <c r="N473" s="15">
        <f t="shared" si="14"/>
        <v>18</v>
      </c>
      <c r="O473" s="17">
        <f t="shared" si="16"/>
        <v>30</v>
      </c>
      <c r="P473" s="17">
        <f>STOCK[[#This Row],[Precio Final]]-STOCK[[#This Row],[Costo total]]</f>
        <v>18</v>
      </c>
      <c r="Q473" s="15">
        <f>STOCK[[#This Row],[Ganancia Unitaria]]*STOCK[[#This Row],[Salidas]]</f>
        <v>0</v>
      </c>
      <c r="R473" s="15"/>
      <c r="S473" s="15"/>
      <c r="T473" s="17"/>
      <c r="U473" s="15"/>
      <c r="V473" s="15"/>
    </row>
    <row r="474" ht="30" spans="1:22">
      <c r="A474" s="12" t="s">
        <v>1064</v>
      </c>
      <c r="B474" s="12" t="s">
        <v>179</v>
      </c>
      <c r="C474" s="13" t="s">
        <v>1065</v>
      </c>
      <c r="D474" s="12" t="s">
        <v>113</v>
      </c>
      <c r="E474" s="14"/>
      <c r="F474" s="14">
        <v>30</v>
      </c>
      <c r="G474" s="12">
        <v>2</v>
      </c>
      <c r="H474" s="21">
        <f>SUMIFS(VENTAS[Cantidad],VENTAS[Código del producto Vendido],STOCK[[#This Row],[Code]])</f>
        <v>0</v>
      </c>
      <c r="I474" s="12">
        <f>STOCK[[#This Row],[Entradas]]-STOCK[[#This Row],[Salidas]]</f>
        <v>2</v>
      </c>
      <c r="J474" s="24">
        <f>STOCK[[#This Row],[Precio Final]]*10%</f>
        <v>3</v>
      </c>
      <c r="K474" s="14">
        <v>9</v>
      </c>
      <c r="L474" s="14">
        <v>0</v>
      </c>
      <c r="M474" s="27">
        <f>STOCK[[#This Row],[Costo Unitario (USD)]]+STOCK[[#This Row],[Costo Envío (USD)]]+STOCK[[#This Row],[Comisión 10%]]</f>
        <v>12</v>
      </c>
      <c r="N474" s="12">
        <f t="shared" si="14"/>
        <v>18</v>
      </c>
      <c r="O474" s="14">
        <f t="shared" si="16"/>
        <v>30</v>
      </c>
      <c r="P474" s="14">
        <f>STOCK[[#This Row],[Precio Final]]-STOCK[[#This Row],[Costo total]]</f>
        <v>18</v>
      </c>
      <c r="Q474" s="12">
        <f>STOCK[[#This Row],[Ganancia Unitaria]]*STOCK[[#This Row],[Salidas]]</f>
        <v>0</v>
      </c>
      <c r="R474" s="12"/>
      <c r="S474" s="12"/>
      <c r="T474" s="14"/>
      <c r="U474" s="12"/>
      <c r="V474" s="12"/>
    </row>
    <row r="475" ht="30" spans="1:22">
      <c r="A475" s="15" t="s">
        <v>1066</v>
      </c>
      <c r="B475" s="15" t="s">
        <v>99</v>
      </c>
      <c r="C475" s="16" t="s">
        <v>900</v>
      </c>
      <c r="D475" s="15" t="s">
        <v>34</v>
      </c>
      <c r="E475" s="17"/>
      <c r="F475" s="17">
        <v>20</v>
      </c>
      <c r="G475" s="15">
        <v>0</v>
      </c>
      <c r="H475" s="22">
        <f>SUMIFS(VENTAS[Cantidad],VENTAS[Código del producto Vendido],STOCK[[#This Row],[Code]])</f>
        <v>0</v>
      </c>
      <c r="I475" s="15">
        <f>STOCK[[#This Row],[Entradas]]-STOCK[[#This Row],[Salidas]]</f>
        <v>0</v>
      </c>
      <c r="J475" s="25">
        <f>STOCK[[#This Row],[Precio Final]]*10%</f>
        <v>2</v>
      </c>
      <c r="K475" s="17">
        <v>9</v>
      </c>
      <c r="L475" s="17">
        <v>0</v>
      </c>
      <c r="M475" s="28">
        <f>STOCK[[#This Row],[Costo Unitario (USD)]]+STOCK[[#This Row],[Costo Envío (USD)]]+STOCK[[#This Row],[Comisión 10%]]</f>
        <v>11</v>
      </c>
      <c r="N475" s="15">
        <f t="shared" si="14"/>
        <v>16.5</v>
      </c>
      <c r="O475" s="17">
        <f t="shared" si="16"/>
        <v>20</v>
      </c>
      <c r="P475" s="17">
        <f>STOCK[[#This Row],[Precio Final]]-STOCK[[#This Row],[Costo total]]</f>
        <v>9</v>
      </c>
      <c r="Q475" s="15">
        <f>STOCK[[#This Row],[Ganancia Unitaria]]*STOCK[[#This Row],[Salidas]]</f>
        <v>0</v>
      </c>
      <c r="R475" s="15"/>
      <c r="S475" s="15"/>
      <c r="T475" s="17"/>
      <c r="U475" s="15"/>
      <c r="V475" s="15"/>
    </row>
    <row r="476" ht="30" spans="1:22">
      <c r="A476" s="12" t="s">
        <v>1067</v>
      </c>
      <c r="B476" s="12" t="s">
        <v>99</v>
      </c>
      <c r="C476" s="13" t="s">
        <v>1068</v>
      </c>
      <c r="D476" s="12" t="s">
        <v>113</v>
      </c>
      <c r="E476" s="14"/>
      <c r="F476" s="14">
        <v>20</v>
      </c>
      <c r="G476" s="12">
        <v>1</v>
      </c>
      <c r="H476" s="21">
        <f>SUMIFS(VENTAS[Cantidad],VENTAS[Código del producto Vendido],STOCK[[#This Row],[Code]])</f>
        <v>0</v>
      </c>
      <c r="I476" s="12">
        <f>STOCK[[#This Row],[Entradas]]-STOCK[[#This Row],[Salidas]]</f>
        <v>1</v>
      </c>
      <c r="J476" s="24">
        <f>STOCK[[#This Row],[Precio Final]]*10%</f>
        <v>2</v>
      </c>
      <c r="K476" s="14">
        <v>9</v>
      </c>
      <c r="L476" s="14">
        <v>0</v>
      </c>
      <c r="M476" s="27">
        <f>STOCK[[#This Row],[Costo Unitario (USD)]]+STOCK[[#This Row],[Costo Envío (USD)]]+STOCK[[#This Row],[Comisión 10%]]</f>
        <v>11</v>
      </c>
      <c r="N476" s="12">
        <f t="shared" si="14"/>
        <v>16.5</v>
      </c>
      <c r="O476" s="14">
        <f t="shared" si="16"/>
        <v>20</v>
      </c>
      <c r="P476" s="14">
        <f>STOCK[[#This Row],[Precio Final]]-STOCK[[#This Row],[Costo total]]</f>
        <v>9</v>
      </c>
      <c r="Q476" s="12">
        <f>STOCK[[#This Row],[Ganancia Unitaria]]*STOCK[[#This Row],[Salidas]]</f>
        <v>0</v>
      </c>
      <c r="R476" s="12"/>
      <c r="S476" s="12"/>
      <c r="T476" s="14"/>
      <c r="U476" s="12"/>
      <c r="V476" s="12"/>
    </row>
    <row r="477" ht="30" spans="1:22">
      <c r="A477" s="15" t="s">
        <v>1069</v>
      </c>
      <c r="B477" s="15" t="s">
        <v>99</v>
      </c>
      <c r="C477" s="16" t="s">
        <v>1070</v>
      </c>
      <c r="D477" s="15" t="s">
        <v>113</v>
      </c>
      <c r="E477" s="17"/>
      <c r="F477" s="17">
        <v>20</v>
      </c>
      <c r="G477" s="15">
        <v>2</v>
      </c>
      <c r="H477" s="22">
        <f>SUMIFS(VENTAS[Cantidad],VENTAS[Código del producto Vendido],STOCK[[#This Row],[Code]])</f>
        <v>0</v>
      </c>
      <c r="I477" s="15">
        <f>STOCK[[#This Row],[Entradas]]-STOCK[[#This Row],[Salidas]]</f>
        <v>2</v>
      </c>
      <c r="J477" s="25">
        <f>STOCK[[#This Row],[Precio Final]]*10%</f>
        <v>2</v>
      </c>
      <c r="K477" s="17">
        <v>9</v>
      </c>
      <c r="L477" s="17">
        <v>0</v>
      </c>
      <c r="M477" s="28">
        <f>STOCK[[#This Row],[Costo Unitario (USD)]]+STOCK[[#This Row],[Costo Envío (USD)]]+STOCK[[#This Row],[Comisión 10%]]</f>
        <v>11</v>
      </c>
      <c r="N477" s="15">
        <f t="shared" si="14"/>
        <v>16.5</v>
      </c>
      <c r="O477" s="17">
        <f t="shared" si="16"/>
        <v>20</v>
      </c>
      <c r="P477" s="17">
        <f>STOCK[[#This Row],[Precio Final]]-STOCK[[#This Row],[Costo total]]</f>
        <v>9</v>
      </c>
      <c r="Q477" s="15">
        <f>STOCK[[#This Row],[Ganancia Unitaria]]*STOCK[[#This Row],[Salidas]]</f>
        <v>0</v>
      </c>
      <c r="R477" s="15"/>
      <c r="S477" s="15"/>
      <c r="T477" s="17"/>
      <c r="U477" s="15"/>
      <c r="V477" s="15"/>
    </row>
    <row r="478" ht="30" spans="1:22">
      <c r="A478" s="12" t="s">
        <v>1071</v>
      </c>
      <c r="B478" s="12" t="s">
        <v>149</v>
      </c>
      <c r="C478" s="13" t="s">
        <v>1072</v>
      </c>
      <c r="D478" s="12" t="s">
        <v>42</v>
      </c>
      <c r="E478" s="14"/>
      <c r="F478" s="14">
        <v>25</v>
      </c>
      <c r="G478" s="12">
        <v>2</v>
      </c>
      <c r="H478" s="21">
        <f>SUMIFS(VENTAS[Cantidad],VENTAS[Código del producto Vendido],STOCK[[#This Row],[Code]])</f>
        <v>0</v>
      </c>
      <c r="I478" s="12">
        <f>STOCK[[#This Row],[Entradas]]-STOCK[[#This Row],[Salidas]]</f>
        <v>2</v>
      </c>
      <c r="J478" s="24">
        <f>STOCK[[#This Row],[Precio Final]]*10%</f>
        <v>2.5</v>
      </c>
      <c r="K478" s="14">
        <v>9</v>
      </c>
      <c r="L478" s="14">
        <v>0</v>
      </c>
      <c r="M478" s="27">
        <f>STOCK[[#This Row],[Costo Unitario (USD)]]+STOCK[[#This Row],[Costo Envío (USD)]]+STOCK[[#This Row],[Comisión 10%]]</f>
        <v>11.5</v>
      </c>
      <c r="N478" s="12">
        <f t="shared" si="14"/>
        <v>17.25</v>
      </c>
      <c r="O478" s="14">
        <f t="shared" si="16"/>
        <v>25</v>
      </c>
      <c r="P478" s="14">
        <f>STOCK[[#This Row],[Precio Final]]-STOCK[[#This Row],[Costo total]]</f>
        <v>13.5</v>
      </c>
      <c r="Q478" s="12">
        <f>STOCK[[#This Row],[Ganancia Unitaria]]*STOCK[[#This Row],[Salidas]]</f>
        <v>0</v>
      </c>
      <c r="R478" s="12"/>
      <c r="S478" s="12"/>
      <c r="T478" s="14"/>
      <c r="U478" s="12"/>
      <c r="V478" s="12"/>
    </row>
    <row r="479" ht="45" spans="1:22">
      <c r="A479" s="15" t="s">
        <v>1073</v>
      </c>
      <c r="B479" s="15" t="s">
        <v>99</v>
      </c>
      <c r="C479" s="16" t="s">
        <v>1074</v>
      </c>
      <c r="D479" s="15" t="s">
        <v>113</v>
      </c>
      <c r="E479" s="17"/>
      <c r="F479" s="17">
        <v>25</v>
      </c>
      <c r="G479" s="15">
        <v>1</v>
      </c>
      <c r="H479" s="22">
        <f>SUMIFS(VENTAS[Cantidad],VENTAS[Código del producto Vendido],STOCK[[#This Row],[Code]])</f>
        <v>0</v>
      </c>
      <c r="I479" s="15">
        <f>STOCK[[#This Row],[Entradas]]-STOCK[[#This Row],[Salidas]]</f>
        <v>1</v>
      </c>
      <c r="J479" s="25">
        <f>STOCK[[#This Row],[Precio Final]]*10%</f>
        <v>2.5</v>
      </c>
      <c r="K479" s="17">
        <v>9</v>
      </c>
      <c r="L479" s="17">
        <v>0</v>
      </c>
      <c r="M479" s="28">
        <f>STOCK[[#This Row],[Costo Unitario (USD)]]+STOCK[[#This Row],[Costo Envío (USD)]]+STOCK[[#This Row],[Comisión 10%]]</f>
        <v>11.5</v>
      </c>
      <c r="N479" s="15">
        <f t="shared" si="14"/>
        <v>17.25</v>
      </c>
      <c r="O479" s="17">
        <f t="shared" si="16"/>
        <v>25</v>
      </c>
      <c r="P479" s="17">
        <f>STOCK[[#This Row],[Precio Final]]-STOCK[[#This Row],[Costo total]]</f>
        <v>13.5</v>
      </c>
      <c r="Q479" s="15">
        <f>STOCK[[#This Row],[Ganancia Unitaria]]*STOCK[[#This Row],[Salidas]]</f>
        <v>0</v>
      </c>
      <c r="R479" s="15"/>
      <c r="S479" s="15"/>
      <c r="T479" s="17"/>
      <c r="U479" s="15"/>
      <c r="V479" s="15"/>
    </row>
    <row r="480" ht="30" spans="1:22">
      <c r="A480" s="12" t="s">
        <v>1075</v>
      </c>
      <c r="B480" s="12" t="s">
        <v>99</v>
      </c>
      <c r="C480" s="13" t="s">
        <v>1076</v>
      </c>
      <c r="D480" s="12" t="s">
        <v>34</v>
      </c>
      <c r="E480" s="14"/>
      <c r="F480" s="14">
        <v>25</v>
      </c>
      <c r="G480" s="12">
        <v>1</v>
      </c>
      <c r="H480" s="21">
        <f>SUMIFS(VENTAS[Cantidad],VENTAS[Código del producto Vendido],STOCK[[#This Row],[Code]])</f>
        <v>0</v>
      </c>
      <c r="I480" s="12">
        <f>STOCK[[#This Row],[Entradas]]-STOCK[[#This Row],[Salidas]]</f>
        <v>1</v>
      </c>
      <c r="J480" s="24">
        <f>STOCK[[#This Row],[Precio Final]]*10%</f>
        <v>2.5</v>
      </c>
      <c r="K480" s="14">
        <v>9</v>
      </c>
      <c r="L480" s="14">
        <v>0</v>
      </c>
      <c r="M480" s="27">
        <f>STOCK[[#This Row],[Costo Unitario (USD)]]+STOCK[[#This Row],[Costo Envío (USD)]]+STOCK[[#This Row],[Comisión 10%]]</f>
        <v>11.5</v>
      </c>
      <c r="N480" s="12">
        <f t="shared" si="14"/>
        <v>17.25</v>
      </c>
      <c r="O480" s="14">
        <f t="shared" si="16"/>
        <v>25</v>
      </c>
      <c r="P480" s="14">
        <f>STOCK[[#This Row],[Precio Final]]-STOCK[[#This Row],[Costo total]]</f>
        <v>13.5</v>
      </c>
      <c r="Q480" s="12">
        <f>STOCK[[#This Row],[Ganancia Unitaria]]*STOCK[[#This Row],[Salidas]]</f>
        <v>0</v>
      </c>
      <c r="R480" s="12"/>
      <c r="S480" s="12"/>
      <c r="T480" s="14"/>
      <c r="U480" s="12"/>
      <c r="V480" s="12"/>
    </row>
    <row r="481" ht="30" spans="1:22">
      <c r="A481" s="15" t="s">
        <v>1077</v>
      </c>
      <c r="B481" s="15" t="s">
        <v>581</v>
      </c>
      <c r="C481" s="16" t="s">
        <v>859</v>
      </c>
      <c r="D481" s="15" t="s">
        <v>224</v>
      </c>
      <c r="E481" s="17"/>
      <c r="F481" s="17">
        <v>18</v>
      </c>
      <c r="G481" s="15">
        <v>1</v>
      </c>
      <c r="H481" s="22">
        <f>SUMIFS(VENTAS[Cantidad],VENTAS[Código del producto Vendido],STOCK[[#This Row],[Code]])</f>
        <v>0</v>
      </c>
      <c r="I481" s="15">
        <f>STOCK[[#This Row],[Entradas]]-STOCK[[#This Row],[Salidas]]</f>
        <v>1</v>
      </c>
      <c r="J481" s="25">
        <f>STOCK[[#This Row],[Precio Final]]*10%</f>
        <v>1.8</v>
      </c>
      <c r="K481" s="17">
        <v>9</v>
      </c>
      <c r="L481" s="17">
        <v>0</v>
      </c>
      <c r="M481" s="28">
        <f>STOCK[[#This Row],[Costo Unitario (USD)]]+STOCK[[#This Row],[Costo Envío (USD)]]+STOCK[[#This Row],[Comisión 10%]]</f>
        <v>10.8</v>
      </c>
      <c r="N481" s="15">
        <f t="shared" si="14"/>
        <v>16.2</v>
      </c>
      <c r="O481" s="17">
        <f t="shared" si="16"/>
        <v>18</v>
      </c>
      <c r="P481" s="17">
        <f>STOCK[[#This Row],[Precio Final]]-STOCK[[#This Row],[Costo total]]</f>
        <v>7.2</v>
      </c>
      <c r="Q481" s="15">
        <f>STOCK[[#This Row],[Ganancia Unitaria]]*STOCK[[#This Row],[Salidas]]</f>
        <v>0</v>
      </c>
      <c r="R481" s="15"/>
      <c r="S481" s="15"/>
      <c r="T481" s="17"/>
      <c r="U481" s="15"/>
      <c r="V481" s="15"/>
    </row>
    <row r="482" ht="30" spans="1:22">
      <c r="A482" s="12" t="s">
        <v>1078</v>
      </c>
      <c r="B482" s="12" t="s">
        <v>99</v>
      </c>
      <c r="C482" s="13" t="s">
        <v>1079</v>
      </c>
      <c r="D482" s="12" t="s">
        <v>34</v>
      </c>
      <c r="E482" s="14"/>
      <c r="F482" s="14">
        <v>18</v>
      </c>
      <c r="G482" s="12">
        <v>1</v>
      </c>
      <c r="H482" s="21">
        <f>SUMIFS(VENTAS[Cantidad],VENTAS[Código del producto Vendido],STOCK[[#This Row],[Code]])</f>
        <v>0</v>
      </c>
      <c r="I482" s="12">
        <f>STOCK[[#This Row],[Entradas]]-STOCK[[#This Row],[Salidas]]</f>
        <v>1</v>
      </c>
      <c r="J482" s="24">
        <f>STOCK[[#This Row],[Precio Final]]*10%</f>
        <v>1.8</v>
      </c>
      <c r="K482" s="14">
        <v>9</v>
      </c>
      <c r="L482" s="14">
        <v>0</v>
      </c>
      <c r="M482" s="27">
        <f>STOCK[[#This Row],[Costo Unitario (USD)]]+STOCK[[#This Row],[Costo Envío (USD)]]+STOCK[[#This Row],[Comisión 10%]]</f>
        <v>10.8</v>
      </c>
      <c r="N482" s="12">
        <f t="shared" si="14"/>
        <v>16.2</v>
      </c>
      <c r="O482" s="14">
        <f t="shared" si="16"/>
        <v>18</v>
      </c>
      <c r="P482" s="14">
        <f>STOCK[[#This Row],[Precio Final]]-STOCK[[#This Row],[Costo total]]</f>
        <v>7.2</v>
      </c>
      <c r="Q482" s="12">
        <f>STOCK[[#This Row],[Ganancia Unitaria]]*STOCK[[#This Row],[Salidas]]</f>
        <v>0</v>
      </c>
      <c r="R482" s="12"/>
      <c r="S482" s="12"/>
      <c r="T482" s="14"/>
      <c r="U482" s="12"/>
      <c r="V482" s="12"/>
    </row>
    <row r="483" ht="30" spans="1:22">
      <c r="A483" s="15" t="s">
        <v>1080</v>
      </c>
      <c r="B483" s="15" t="s">
        <v>149</v>
      </c>
      <c r="C483" s="16" t="s">
        <v>1081</v>
      </c>
      <c r="D483" s="15" t="s">
        <v>42</v>
      </c>
      <c r="E483" s="17"/>
      <c r="F483" s="17">
        <v>25</v>
      </c>
      <c r="G483" s="15">
        <v>2</v>
      </c>
      <c r="H483" s="22">
        <f>SUMIFS(VENTAS[Cantidad],VENTAS[Código del producto Vendido],STOCK[[#This Row],[Code]])</f>
        <v>0</v>
      </c>
      <c r="I483" s="15">
        <f>STOCK[[#This Row],[Entradas]]-STOCK[[#This Row],[Salidas]]</f>
        <v>2</v>
      </c>
      <c r="J483" s="25">
        <f>STOCK[[#This Row],[Precio Final]]*10%</f>
        <v>2.5</v>
      </c>
      <c r="K483" s="17">
        <v>9</v>
      </c>
      <c r="L483" s="17">
        <v>0</v>
      </c>
      <c r="M483" s="28">
        <f>STOCK[[#This Row],[Costo Unitario (USD)]]+STOCK[[#This Row],[Costo Envío (USD)]]+STOCK[[#This Row],[Comisión 10%]]</f>
        <v>11.5</v>
      </c>
      <c r="N483" s="15">
        <f t="shared" si="14"/>
        <v>17.25</v>
      </c>
      <c r="O483" s="17">
        <f t="shared" si="16"/>
        <v>25</v>
      </c>
      <c r="P483" s="17">
        <f>STOCK[[#This Row],[Precio Final]]-STOCK[[#This Row],[Costo total]]</f>
        <v>13.5</v>
      </c>
      <c r="Q483" s="15">
        <f>STOCK[[#This Row],[Ganancia Unitaria]]*STOCK[[#This Row],[Salidas]]</f>
        <v>0</v>
      </c>
      <c r="R483" s="15"/>
      <c r="S483" s="15"/>
      <c r="T483" s="17"/>
      <c r="U483" s="15"/>
      <c r="V483" s="15"/>
    </row>
    <row r="484" ht="15" spans="1:22">
      <c r="A484" s="12" t="s">
        <v>1082</v>
      </c>
      <c r="B484" s="12" t="s">
        <v>149</v>
      </c>
      <c r="C484" s="13" t="s">
        <v>1083</v>
      </c>
      <c r="D484" s="12" t="s">
        <v>42</v>
      </c>
      <c r="E484" s="14"/>
      <c r="F484" s="14">
        <v>25</v>
      </c>
      <c r="G484" s="12">
        <v>2</v>
      </c>
      <c r="H484" s="21">
        <f>SUMIFS(VENTAS[Cantidad],VENTAS[Código del producto Vendido],STOCK[[#This Row],[Code]])</f>
        <v>0</v>
      </c>
      <c r="I484" s="12">
        <f>STOCK[[#This Row],[Entradas]]-STOCK[[#This Row],[Salidas]]</f>
        <v>2</v>
      </c>
      <c r="J484" s="24">
        <f>STOCK[[#This Row],[Precio Final]]*10%</f>
        <v>2.5</v>
      </c>
      <c r="K484" s="14">
        <v>9</v>
      </c>
      <c r="L484" s="14">
        <v>0</v>
      </c>
      <c r="M484" s="27">
        <f>STOCK[[#This Row],[Costo Unitario (USD)]]+STOCK[[#This Row],[Costo Envío (USD)]]+STOCK[[#This Row],[Comisión 10%]]</f>
        <v>11.5</v>
      </c>
      <c r="N484" s="12">
        <f t="shared" si="14"/>
        <v>17.25</v>
      </c>
      <c r="O484" s="14">
        <f t="shared" si="16"/>
        <v>25</v>
      </c>
      <c r="P484" s="14">
        <f>STOCK[[#This Row],[Precio Final]]-STOCK[[#This Row],[Costo total]]</f>
        <v>13.5</v>
      </c>
      <c r="Q484" s="12">
        <f>STOCK[[#This Row],[Ganancia Unitaria]]*STOCK[[#This Row],[Salidas]]</f>
        <v>0</v>
      </c>
      <c r="R484" s="12"/>
      <c r="S484" s="12"/>
      <c r="T484" s="14"/>
      <c r="U484" s="12"/>
      <c r="V484" s="12"/>
    </row>
    <row r="485" ht="30" spans="1:22">
      <c r="A485" s="15" t="s">
        <v>1084</v>
      </c>
      <c r="B485" s="15" t="s">
        <v>85</v>
      </c>
      <c r="C485" s="16" t="s">
        <v>1085</v>
      </c>
      <c r="D485" s="15" t="s">
        <v>46</v>
      </c>
      <c r="E485" s="17"/>
      <c r="F485" s="17">
        <v>25</v>
      </c>
      <c r="G485" s="15">
        <v>1</v>
      </c>
      <c r="H485" s="22">
        <f>SUMIFS(VENTAS[Cantidad],VENTAS[Código del producto Vendido],STOCK[[#This Row],[Code]])</f>
        <v>0</v>
      </c>
      <c r="I485" s="15">
        <f>STOCK[[#This Row],[Entradas]]-STOCK[[#This Row],[Salidas]]</f>
        <v>1</v>
      </c>
      <c r="J485" s="25">
        <f>STOCK[[#This Row],[Precio Final]]*10%</f>
        <v>2.5</v>
      </c>
      <c r="K485" s="17">
        <v>9</v>
      </c>
      <c r="L485" s="17">
        <v>0</v>
      </c>
      <c r="M485" s="28">
        <f>STOCK[[#This Row],[Costo Unitario (USD)]]+STOCK[[#This Row],[Costo Envío (USD)]]+STOCK[[#This Row],[Comisión 10%]]</f>
        <v>11.5</v>
      </c>
      <c r="N485" s="15">
        <f t="shared" si="14"/>
        <v>17.25</v>
      </c>
      <c r="O485" s="17">
        <f t="shared" si="16"/>
        <v>25</v>
      </c>
      <c r="P485" s="17">
        <f>STOCK[[#This Row],[Precio Final]]-STOCK[[#This Row],[Costo total]]</f>
        <v>13.5</v>
      </c>
      <c r="Q485" s="15">
        <f>STOCK[[#This Row],[Ganancia Unitaria]]*STOCK[[#This Row],[Salidas]]</f>
        <v>0</v>
      </c>
      <c r="R485" s="15"/>
      <c r="S485" s="15"/>
      <c r="T485" s="17"/>
      <c r="U485" s="15"/>
      <c r="V485" s="15"/>
    </row>
    <row r="486" ht="30" spans="1:22">
      <c r="A486" s="12" t="s">
        <v>1086</v>
      </c>
      <c r="B486" s="12" t="s">
        <v>136</v>
      </c>
      <c r="C486" s="13" t="s">
        <v>1087</v>
      </c>
      <c r="D486" s="12" t="s">
        <v>113</v>
      </c>
      <c r="E486" s="14"/>
      <c r="F486" s="14">
        <v>25</v>
      </c>
      <c r="G486" s="12">
        <v>1</v>
      </c>
      <c r="H486" s="21">
        <f>SUMIFS(VENTAS[Cantidad],VENTAS[Código del producto Vendido],STOCK[[#This Row],[Code]])</f>
        <v>0</v>
      </c>
      <c r="I486" s="12">
        <v>0</v>
      </c>
      <c r="J486" s="24">
        <f>STOCK[[#This Row],[Precio Final]]*10%</f>
        <v>2.5</v>
      </c>
      <c r="K486" s="14">
        <v>9</v>
      </c>
      <c r="L486" s="14">
        <v>0</v>
      </c>
      <c r="M486" s="27">
        <f>STOCK[[#This Row],[Costo Unitario (USD)]]+STOCK[[#This Row],[Costo Envío (USD)]]+STOCK[[#This Row],[Comisión 10%]]</f>
        <v>11.5</v>
      </c>
      <c r="N486" s="12">
        <f t="shared" si="14"/>
        <v>17.25</v>
      </c>
      <c r="O486" s="14">
        <f t="shared" si="16"/>
        <v>25</v>
      </c>
      <c r="P486" s="14">
        <f>STOCK[[#This Row],[Precio Final]]-STOCK[[#This Row],[Costo total]]</f>
        <v>13.5</v>
      </c>
      <c r="Q486" s="12">
        <f>STOCK[[#This Row],[Ganancia Unitaria]]*STOCK[[#This Row],[Salidas]]</f>
        <v>0</v>
      </c>
      <c r="R486" s="12"/>
      <c r="S486" s="12"/>
      <c r="T486" s="14"/>
      <c r="U486" s="12"/>
      <c r="V486" s="12"/>
    </row>
    <row r="487" ht="30" spans="1:22">
      <c r="A487" s="15" t="s">
        <v>1088</v>
      </c>
      <c r="B487" s="15" t="s">
        <v>99</v>
      </c>
      <c r="C487" s="16" t="s">
        <v>796</v>
      </c>
      <c r="D487" s="15" t="s">
        <v>113</v>
      </c>
      <c r="E487" s="17"/>
      <c r="F487" s="17">
        <v>18</v>
      </c>
      <c r="G487" s="15">
        <v>1</v>
      </c>
      <c r="H487" s="22">
        <f>SUMIFS(VENTAS[Cantidad],VENTAS[Código del producto Vendido],STOCK[[#This Row],[Code]])</f>
        <v>0</v>
      </c>
      <c r="I487" s="15">
        <f>STOCK[[#This Row],[Entradas]]-STOCK[[#This Row],[Salidas]]</f>
        <v>1</v>
      </c>
      <c r="J487" s="25">
        <f>STOCK[[#This Row],[Precio Final]]*10%</f>
        <v>1.8</v>
      </c>
      <c r="K487" s="17">
        <v>9</v>
      </c>
      <c r="L487" s="17">
        <v>0</v>
      </c>
      <c r="M487" s="28">
        <f>STOCK[[#This Row],[Costo Unitario (USD)]]+STOCK[[#This Row],[Costo Envío (USD)]]+STOCK[[#This Row],[Comisión 10%]]</f>
        <v>10.8</v>
      </c>
      <c r="N487" s="15">
        <f t="shared" si="14"/>
        <v>16.2</v>
      </c>
      <c r="O487" s="17">
        <f t="shared" si="16"/>
        <v>18</v>
      </c>
      <c r="P487" s="17">
        <f>STOCK[[#This Row],[Precio Final]]-STOCK[[#This Row],[Costo total]]</f>
        <v>7.2</v>
      </c>
      <c r="Q487" s="15">
        <f>STOCK[[#This Row],[Ganancia Unitaria]]*STOCK[[#This Row],[Salidas]]</f>
        <v>0</v>
      </c>
      <c r="R487" s="15"/>
      <c r="S487" s="15"/>
      <c r="T487" s="17"/>
      <c r="U487" s="15"/>
      <c r="V487" s="15"/>
    </row>
    <row r="488" ht="30" spans="1:22">
      <c r="A488" s="12" t="s">
        <v>1089</v>
      </c>
      <c r="B488" s="12" t="s">
        <v>99</v>
      </c>
      <c r="C488" s="13" t="s">
        <v>1090</v>
      </c>
      <c r="D488" s="12" t="s">
        <v>34</v>
      </c>
      <c r="E488" s="14"/>
      <c r="F488" s="14">
        <v>18</v>
      </c>
      <c r="G488" s="12">
        <v>1</v>
      </c>
      <c r="H488" s="21">
        <f>SUMIFS(VENTAS[Cantidad],VENTAS[Código del producto Vendido],STOCK[[#This Row],[Code]])</f>
        <v>0</v>
      </c>
      <c r="I488" s="12">
        <f>STOCK[[#This Row],[Entradas]]-STOCK[[#This Row],[Salidas]]</f>
        <v>1</v>
      </c>
      <c r="J488" s="24">
        <f>STOCK[[#This Row],[Precio Final]]*10%</f>
        <v>1.8</v>
      </c>
      <c r="K488" s="14">
        <v>9</v>
      </c>
      <c r="L488" s="14">
        <v>0</v>
      </c>
      <c r="M488" s="27">
        <f>STOCK[[#This Row],[Costo Unitario (USD)]]+STOCK[[#This Row],[Costo Envío (USD)]]+STOCK[[#This Row],[Comisión 10%]]</f>
        <v>10.8</v>
      </c>
      <c r="N488" s="12">
        <f t="shared" si="14"/>
        <v>16.2</v>
      </c>
      <c r="O488" s="14">
        <f t="shared" si="16"/>
        <v>18</v>
      </c>
      <c r="P488" s="14">
        <f>STOCK[[#This Row],[Precio Final]]-STOCK[[#This Row],[Costo total]]</f>
        <v>7.2</v>
      </c>
      <c r="Q488" s="12">
        <f>STOCK[[#This Row],[Ganancia Unitaria]]*STOCK[[#This Row],[Salidas]]</f>
        <v>0</v>
      </c>
      <c r="R488" s="12"/>
      <c r="S488" s="12"/>
      <c r="T488" s="14"/>
      <c r="U488" s="12"/>
      <c r="V488" s="12"/>
    </row>
    <row r="489" ht="30" spans="1:22">
      <c r="A489" s="15" t="s">
        <v>1091</v>
      </c>
      <c r="B489" s="15" t="s">
        <v>149</v>
      </c>
      <c r="C489" s="16" t="s">
        <v>1092</v>
      </c>
      <c r="D489" s="15" t="s">
        <v>42</v>
      </c>
      <c r="E489" s="17"/>
      <c r="F489" s="17">
        <v>25</v>
      </c>
      <c r="G489" s="15">
        <v>2</v>
      </c>
      <c r="H489" s="22">
        <f>SUMIFS(VENTAS[Cantidad],VENTAS[Código del producto Vendido],STOCK[[#This Row],[Code]])</f>
        <v>0</v>
      </c>
      <c r="I489" s="15">
        <f>STOCK[[#This Row],[Entradas]]-STOCK[[#This Row],[Salidas]]</f>
        <v>2</v>
      </c>
      <c r="J489" s="25">
        <f>STOCK[[#This Row],[Precio Final]]*10%</f>
        <v>2.5</v>
      </c>
      <c r="K489" s="17">
        <v>9</v>
      </c>
      <c r="L489" s="17">
        <v>0</v>
      </c>
      <c r="M489" s="28">
        <f>STOCK[[#This Row],[Costo Unitario (USD)]]+STOCK[[#This Row],[Costo Envío (USD)]]+STOCK[[#This Row],[Comisión 10%]]</f>
        <v>11.5</v>
      </c>
      <c r="N489" s="15">
        <f t="shared" si="14"/>
        <v>17.25</v>
      </c>
      <c r="O489" s="17">
        <f t="shared" ref="O489:O520" si="17">F489</f>
        <v>25</v>
      </c>
      <c r="P489" s="17">
        <f>STOCK[[#This Row],[Precio Final]]-STOCK[[#This Row],[Costo total]]</f>
        <v>13.5</v>
      </c>
      <c r="Q489" s="15">
        <f>STOCK[[#This Row],[Ganancia Unitaria]]*STOCK[[#This Row],[Salidas]]</f>
        <v>0</v>
      </c>
      <c r="R489" s="15"/>
      <c r="S489" s="15"/>
      <c r="T489" s="17"/>
      <c r="U489" s="15"/>
      <c r="V489" s="15"/>
    </row>
    <row r="490" ht="30" spans="1:22">
      <c r="A490" s="12" t="s">
        <v>1093</v>
      </c>
      <c r="B490" s="12" t="s">
        <v>149</v>
      </c>
      <c r="C490" s="13" t="s">
        <v>1094</v>
      </c>
      <c r="D490" s="12" t="s">
        <v>46</v>
      </c>
      <c r="E490" s="14"/>
      <c r="F490" s="14">
        <v>20</v>
      </c>
      <c r="G490" s="12">
        <v>1</v>
      </c>
      <c r="H490" s="21">
        <f>SUMIFS(VENTAS[Cantidad],VENTAS[Código del producto Vendido],STOCK[[#This Row],[Code]])</f>
        <v>0</v>
      </c>
      <c r="I490" s="12">
        <f>STOCK[[#This Row],[Entradas]]-STOCK[[#This Row],[Salidas]]</f>
        <v>1</v>
      </c>
      <c r="J490" s="24">
        <f>STOCK[[#This Row],[Precio Final]]*10%</f>
        <v>2</v>
      </c>
      <c r="K490" s="14">
        <v>9</v>
      </c>
      <c r="L490" s="14">
        <v>0</v>
      </c>
      <c r="M490" s="27">
        <f>STOCK[[#This Row],[Costo Unitario (USD)]]+STOCK[[#This Row],[Costo Envío (USD)]]+STOCK[[#This Row],[Comisión 10%]]</f>
        <v>11</v>
      </c>
      <c r="N490" s="12">
        <f t="shared" si="14"/>
        <v>16.5</v>
      </c>
      <c r="O490" s="14">
        <f t="shared" si="17"/>
        <v>20</v>
      </c>
      <c r="P490" s="14">
        <f>STOCK[[#This Row],[Precio Final]]-STOCK[[#This Row],[Costo total]]</f>
        <v>9</v>
      </c>
      <c r="Q490" s="12">
        <f>STOCK[[#This Row],[Ganancia Unitaria]]*STOCK[[#This Row],[Salidas]]</f>
        <v>0</v>
      </c>
      <c r="R490" s="12"/>
      <c r="S490" s="12"/>
      <c r="T490" s="14"/>
      <c r="U490" s="12"/>
      <c r="V490" s="12"/>
    </row>
    <row r="491" ht="30" spans="1:22">
      <c r="A491" s="15" t="s">
        <v>1095</v>
      </c>
      <c r="B491" s="15" t="s">
        <v>99</v>
      </c>
      <c r="C491" s="16" t="s">
        <v>840</v>
      </c>
      <c r="D491" s="15" t="s">
        <v>34</v>
      </c>
      <c r="E491" s="17"/>
      <c r="F491" s="17">
        <v>20</v>
      </c>
      <c r="G491" s="15">
        <v>1</v>
      </c>
      <c r="H491" s="22">
        <f>SUMIFS(VENTAS[Cantidad],VENTAS[Código del producto Vendido],STOCK[[#This Row],[Code]])</f>
        <v>0</v>
      </c>
      <c r="I491" s="15">
        <f>STOCK[[#This Row],[Entradas]]-STOCK[[#This Row],[Salidas]]</f>
        <v>1</v>
      </c>
      <c r="J491" s="25">
        <f>STOCK[[#This Row],[Precio Final]]*10%</f>
        <v>2</v>
      </c>
      <c r="K491" s="17">
        <v>9</v>
      </c>
      <c r="L491" s="17">
        <v>0</v>
      </c>
      <c r="M491" s="28">
        <f>STOCK[[#This Row],[Costo Unitario (USD)]]+STOCK[[#This Row],[Costo Envío (USD)]]+STOCK[[#This Row],[Comisión 10%]]</f>
        <v>11</v>
      </c>
      <c r="N491" s="15">
        <f t="shared" si="14"/>
        <v>16.5</v>
      </c>
      <c r="O491" s="17">
        <f t="shared" si="17"/>
        <v>20</v>
      </c>
      <c r="P491" s="17">
        <f>STOCK[[#This Row],[Precio Final]]-STOCK[[#This Row],[Costo total]]</f>
        <v>9</v>
      </c>
      <c r="Q491" s="15">
        <f>STOCK[[#This Row],[Ganancia Unitaria]]*STOCK[[#This Row],[Salidas]]</f>
        <v>0</v>
      </c>
      <c r="R491" s="15"/>
      <c r="S491" s="15"/>
      <c r="T491" s="17"/>
      <c r="U491" s="15"/>
      <c r="V491" s="15"/>
    </row>
    <row r="492" ht="45" spans="1:22">
      <c r="A492" s="12" t="s">
        <v>1096</v>
      </c>
      <c r="B492" s="12" t="s">
        <v>99</v>
      </c>
      <c r="C492" s="13" t="s">
        <v>1097</v>
      </c>
      <c r="D492" s="12" t="s">
        <v>34</v>
      </c>
      <c r="E492" s="14"/>
      <c r="F492" s="14">
        <v>20</v>
      </c>
      <c r="G492" s="12">
        <v>1</v>
      </c>
      <c r="H492" s="21">
        <f>SUMIFS(VENTAS[Cantidad],VENTAS[Código del producto Vendido],STOCK[[#This Row],[Code]])</f>
        <v>0</v>
      </c>
      <c r="I492" s="12">
        <f>STOCK[[#This Row],[Entradas]]-STOCK[[#This Row],[Salidas]]</f>
        <v>1</v>
      </c>
      <c r="J492" s="24">
        <f>STOCK[[#This Row],[Precio Final]]*10%</f>
        <v>2</v>
      </c>
      <c r="K492" s="14">
        <v>9</v>
      </c>
      <c r="L492" s="14">
        <v>0</v>
      </c>
      <c r="M492" s="27">
        <f>STOCK[[#This Row],[Costo Unitario (USD)]]+STOCK[[#This Row],[Costo Envío (USD)]]+STOCK[[#This Row],[Comisión 10%]]</f>
        <v>11</v>
      </c>
      <c r="N492" s="12">
        <f t="shared" si="14"/>
        <v>16.5</v>
      </c>
      <c r="O492" s="14">
        <f t="shared" si="17"/>
        <v>20</v>
      </c>
      <c r="P492" s="14">
        <f>STOCK[[#This Row],[Precio Final]]-STOCK[[#This Row],[Costo total]]</f>
        <v>9</v>
      </c>
      <c r="Q492" s="12">
        <f>STOCK[[#This Row],[Ganancia Unitaria]]*STOCK[[#This Row],[Salidas]]</f>
        <v>0</v>
      </c>
      <c r="R492" s="12"/>
      <c r="S492" s="12"/>
      <c r="T492" s="14"/>
      <c r="U492" s="12"/>
      <c r="V492" s="12"/>
    </row>
    <row r="493" ht="15" spans="1:22">
      <c r="A493" s="15" t="s">
        <v>1098</v>
      </c>
      <c r="B493" s="15" t="s">
        <v>99</v>
      </c>
      <c r="C493" s="16" t="s">
        <v>1099</v>
      </c>
      <c r="D493" s="15" t="s">
        <v>34</v>
      </c>
      <c r="E493" s="17"/>
      <c r="F493" s="17">
        <v>15</v>
      </c>
      <c r="G493" s="15">
        <v>1</v>
      </c>
      <c r="H493" s="22">
        <f>SUMIFS(VENTAS[Cantidad],VENTAS[Código del producto Vendido],STOCK[[#This Row],[Code]])</f>
        <v>0</v>
      </c>
      <c r="I493" s="15">
        <f>STOCK[[#This Row],[Entradas]]-STOCK[[#This Row],[Salidas]]</f>
        <v>1</v>
      </c>
      <c r="J493" s="25">
        <f>STOCK[[#This Row],[Precio Final]]*10%</f>
        <v>1.5</v>
      </c>
      <c r="K493" s="17">
        <v>9</v>
      </c>
      <c r="L493" s="17">
        <v>0</v>
      </c>
      <c r="M493" s="28">
        <f>STOCK[[#This Row],[Costo Unitario (USD)]]+STOCK[[#This Row],[Costo Envío (USD)]]+STOCK[[#This Row],[Comisión 10%]]</f>
        <v>10.5</v>
      </c>
      <c r="N493" s="15">
        <f t="shared" si="14"/>
        <v>15.75</v>
      </c>
      <c r="O493" s="17">
        <f t="shared" si="17"/>
        <v>15</v>
      </c>
      <c r="P493" s="17">
        <f>STOCK[[#This Row],[Precio Final]]-STOCK[[#This Row],[Costo total]]</f>
        <v>4.5</v>
      </c>
      <c r="Q493" s="15">
        <f>STOCK[[#This Row],[Ganancia Unitaria]]*STOCK[[#This Row],[Salidas]]</f>
        <v>0</v>
      </c>
      <c r="R493" s="15"/>
      <c r="S493" s="15"/>
      <c r="T493" s="17"/>
      <c r="U493" s="15"/>
      <c r="V493" s="15"/>
    </row>
    <row r="494" ht="45" spans="1:22">
      <c r="A494" s="12" t="s">
        <v>1100</v>
      </c>
      <c r="B494" s="12" t="s">
        <v>99</v>
      </c>
      <c r="C494" s="13" t="s">
        <v>1101</v>
      </c>
      <c r="D494" s="12" t="s">
        <v>113</v>
      </c>
      <c r="E494" s="14"/>
      <c r="F494" s="14">
        <v>25</v>
      </c>
      <c r="G494" s="12">
        <v>1</v>
      </c>
      <c r="H494" s="21">
        <f>SUMIFS(VENTAS[Cantidad],VENTAS[Código del producto Vendido],STOCK[[#This Row],[Code]])</f>
        <v>0</v>
      </c>
      <c r="I494" s="12">
        <f>STOCK[[#This Row],[Entradas]]-STOCK[[#This Row],[Salidas]]</f>
        <v>1</v>
      </c>
      <c r="J494" s="24">
        <f>STOCK[[#This Row],[Precio Final]]*10%</f>
        <v>2.5</v>
      </c>
      <c r="K494" s="14">
        <v>9</v>
      </c>
      <c r="L494" s="14">
        <v>0</v>
      </c>
      <c r="M494" s="27">
        <f>STOCK[[#This Row],[Costo Unitario (USD)]]+STOCK[[#This Row],[Costo Envío (USD)]]+STOCK[[#This Row],[Comisión 10%]]</f>
        <v>11.5</v>
      </c>
      <c r="N494" s="12">
        <f t="shared" si="14"/>
        <v>17.25</v>
      </c>
      <c r="O494" s="14">
        <f t="shared" si="17"/>
        <v>25</v>
      </c>
      <c r="P494" s="14">
        <f>STOCK[[#This Row],[Precio Final]]-STOCK[[#This Row],[Costo total]]</f>
        <v>13.5</v>
      </c>
      <c r="Q494" s="12">
        <f>STOCK[[#This Row],[Ganancia Unitaria]]*STOCK[[#This Row],[Salidas]]</f>
        <v>0</v>
      </c>
      <c r="R494" s="12"/>
      <c r="S494" s="12"/>
      <c r="T494" s="14"/>
      <c r="U494" s="12"/>
      <c r="V494" s="12"/>
    </row>
    <row r="495" ht="30" spans="1:22">
      <c r="A495" s="15" t="s">
        <v>1102</v>
      </c>
      <c r="B495" s="15" t="s">
        <v>99</v>
      </c>
      <c r="C495" s="16" t="s">
        <v>1047</v>
      </c>
      <c r="D495" s="15" t="s">
        <v>34</v>
      </c>
      <c r="E495" s="17"/>
      <c r="F495" s="17">
        <v>20</v>
      </c>
      <c r="G495" s="15">
        <v>1</v>
      </c>
      <c r="H495" s="22">
        <f>SUMIFS(VENTAS[Cantidad],VENTAS[Código del producto Vendido],STOCK[[#This Row],[Code]])</f>
        <v>0</v>
      </c>
      <c r="I495" s="15">
        <f>STOCK[[#This Row],[Entradas]]-STOCK[[#This Row],[Salidas]]</f>
        <v>1</v>
      </c>
      <c r="J495" s="25">
        <f>STOCK[[#This Row],[Precio Final]]*10%</f>
        <v>2</v>
      </c>
      <c r="K495" s="17">
        <v>9</v>
      </c>
      <c r="L495" s="17">
        <v>0</v>
      </c>
      <c r="M495" s="28">
        <f>STOCK[[#This Row],[Costo Unitario (USD)]]+STOCK[[#This Row],[Costo Envío (USD)]]+STOCK[[#This Row],[Comisión 10%]]</f>
        <v>11</v>
      </c>
      <c r="N495" s="15">
        <f t="shared" si="14"/>
        <v>16.5</v>
      </c>
      <c r="O495" s="17">
        <f t="shared" si="17"/>
        <v>20</v>
      </c>
      <c r="P495" s="17">
        <f>STOCK[[#This Row],[Precio Final]]-STOCK[[#This Row],[Costo total]]</f>
        <v>9</v>
      </c>
      <c r="Q495" s="15">
        <f>STOCK[[#This Row],[Ganancia Unitaria]]*STOCK[[#This Row],[Salidas]]</f>
        <v>0</v>
      </c>
      <c r="R495" s="15"/>
      <c r="S495" s="15"/>
      <c r="T495" s="17"/>
      <c r="U495" s="15"/>
      <c r="V495" s="15"/>
    </row>
    <row r="496" ht="30" spans="1:22">
      <c r="A496" s="12" t="s">
        <v>1103</v>
      </c>
      <c r="B496" s="12" t="s">
        <v>99</v>
      </c>
      <c r="C496" s="13" t="s">
        <v>1104</v>
      </c>
      <c r="D496" s="12" t="s">
        <v>34</v>
      </c>
      <c r="E496" s="14"/>
      <c r="F496" s="14">
        <v>20</v>
      </c>
      <c r="G496" s="12">
        <v>2</v>
      </c>
      <c r="H496" s="21">
        <f>SUMIFS(VENTAS[Cantidad],VENTAS[Código del producto Vendido],STOCK[[#This Row],[Code]])</f>
        <v>0</v>
      </c>
      <c r="I496" s="12">
        <f>STOCK[[#This Row],[Entradas]]-STOCK[[#This Row],[Salidas]]</f>
        <v>2</v>
      </c>
      <c r="J496" s="24">
        <f>STOCK[[#This Row],[Precio Final]]*10%</f>
        <v>2</v>
      </c>
      <c r="K496" s="14">
        <v>9</v>
      </c>
      <c r="L496" s="14">
        <v>0</v>
      </c>
      <c r="M496" s="27">
        <f>STOCK[[#This Row],[Costo Unitario (USD)]]+STOCK[[#This Row],[Costo Envío (USD)]]+STOCK[[#This Row],[Comisión 10%]]</f>
        <v>11</v>
      </c>
      <c r="N496" s="12">
        <f t="shared" si="14"/>
        <v>16.5</v>
      </c>
      <c r="O496" s="14">
        <f t="shared" si="17"/>
        <v>20</v>
      </c>
      <c r="P496" s="14">
        <f>STOCK[[#This Row],[Precio Final]]-STOCK[[#This Row],[Costo total]]</f>
        <v>9</v>
      </c>
      <c r="Q496" s="12">
        <f>STOCK[[#This Row],[Ganancia Unitaria]]*STOCK[[#This Row],[Salidas]]</f>
        <v>0</v>
      </c>
      <c r="R496" s="12"/>
      <c r="S496" s="12"/>
      <c r="T496" s="14"/>
      <c r="U496" s="12"/>
      <c r="V496" s="12"/>
    </row>
    <row r="497" ht="30" spans="1:22">
      <c r="A497" s="15" t="s">
        <v>1105</v>
      </c>
      <c r="B497" s="15" t="s">
        <v>99</v>
      </c>
      <c r="C497" s="16" t="s">
        <v>1104</v>
      </c>
      <c r="D497" s="15" t="s">
        <v>113</v>
      </c>
      <c r="E497" s="17"/>
      <c r="F497" s="17">
        <v>20</v>
      </c>
      <c r="G497" s="15">
        <v>1</v>
      </c>
      <c r="H497" s="22">
        <f>SUMIFS(VENTAS[Cantidad],VENTAS[Código del producto Vendido],STOCK[[#This Row],[Code]])</f>
        <v>0</v>
      </c>
      <c r="I497" s="15">
        <f>STOCK[[#This Row],[Entradas]]-STOCK[[#This Row],[Salidas]]</f>
        <v>1</v>
      </c>
      <c r="J497" s="25">
        <f>STOCK[[#This Row],[Precio Final]]*10%</f>
        <v>2</v>
      </c>
      <c r="K497" s="17">
        <v>9</v>
      </c>
      <c r="L497" s="17">
        <v>0</v>
      </c>
      <c r="M497" s="28">
        <f>STOCK[[#This Row],[Costo Unitario (USD)]]+STOCK[[#This Row],[Costo Envío (USD)]]+STOCK[[#This Row],[Comisión 10%]]</f>
        <v>11</v>
      </c>
      <c r="N497" s="15">
        <f t="shared" si="14"/>
        <v>16.5</v>
      </c>
      <c r="O497" s="17">
        <f t="shared" si="17"/>
        <v>20</v>
      </c>
      <c r="P497" s="17">
        <f>STOCK[[#This Row],[Precio Final]]-STOCK[[#This Row],[Costo total]]</f>
        <v>9</v>
      </c>
      <c r="Q497" s="15">
        <f>STOCK[[#This Row],[Ganancia Unitaria]]*STOCK[[#This Row],[Salidas]]</f>
        <v>0</v>
      </c>
      <c r="R497" s="15"/>
      <c r="S497" s="15"/>
      <c r="T497" s="17"/>
      <c r="U497" s="15"/>
      <c r="V497" s="15"/>
    </row>
    <row r="498" ht="30" spans="1:22">
      <c r="A498" s="12" t="s">
        <v>1106</v>
      </c>
      <c r="B498" s="12" t="s">
        <v>149</v>
      </c>
      <c r="C498" s="13" t="s">
        <v>1107</v>
      </c>
      <c r="D498" s="12" t="s">
        <v>42</v>
      </c>
      <c r="E498" s="14"/>
      <c r="F498" s="14">
        <v>20</v>
      </c>
      <c r="G498" s="12">
        <v>1</v>
      </c>
      <c r="H498" s="21">
        <f>SUMIFS(VENTAS[Cantidad],VENTAS[Código del producto Vendido],STOCK[[#This Row],[Code]])</f>
        <v>0</v>
      </c>
      <c r="I498" s="12">
        <f>STOCK[[#This Row],[Entradas]]-STOCK[[#This Row],[Salidas]]</f>
        <v>1</v>
      </c>
      <c r="J498" s="24">
        <f>STOCK[[#This Row],[Precio Final]]*10%</f>
        <v>2</v>
      </c>
      <c r="K498" s="14">
        <v>9</v>
      </c>
      <c r="L498" s="14">
        <v>0</v>
      </c>
      <c r="M498" s="27">
        <f>STOCK[[#This Row],[Costo Unitario (USD)]]+STOCK[[#This Row],[Costo Envío (USD)]]+STOCK[[#This Row],[Comisión 10%]]</f>
        <v>11</v>
      </c>
      <c r="N498" s="12">
        <f t="shared" si="14"/>
        <v>16.5</v>
      </c>
      <c r="O498" s="14">
        <f t="shared" si="17"/>
        <v>20</v>
      </c>
      <c r="P498" s="14">
        <f>STOCK[[#This Row],[Precio Final]]-STOCK[[#This Row],[Costo total]]</f>
        <v>9</v>
      </c>
      <c r="Q498" s="12">
        <f>STOCK[[#This Row],[Ganancia Unitaria]]*STOCK[[#This Row],[Salidas]]</f>
        <v>0</v>
      </c>
      <c r="R498" s="12"/>
      <c r="S498" s="12"/>
      <c r="T498" s="14"/>
      <c r="U498" s="12"/>
      <c r="V498" s="12"/>
    </row>
    <row r="499" ht="30" spans="1:22">
      <c r="A499" s="15" t="s">
        <v>1108</v>
      </c>
      <c r="B499" s="15" t="s">
        <v>99</v>
      </c>
      <c r="C499" s="16" t="s">
        <v>1107</v>
      </c>
      <c r="D499" s="15" t="s">
        <v>34</v>
      </c>
      <c r="E499" s="17"/>
      <c r="F499" s="17">
        <v>20</v>
      </c>
      <c r="G499" s="15">
        <v>1</v>
      </c>
      <c r="H499" s="22">
        <f>SUMIFS(VENTAS[Cantidad],VENTAS[Código del producto Vendido],STOCK[[#This Row],[Code]])</f>
        <v>0</v>
      </c>
      <c r="I499" s="15">
        <f>STOCK[[#This Row],[Entradas]]-STOCK[[#This Row],[Salidas]]</f>
        <v>1</v>
      </c>
      <c r="J499" s="25">
        <f>STOCK[[#This Row],[Precio Final]]*10%</f>
        <v>2</v>
      </c>
      <c r="K499" s="17">
        <v>9</v>
      </c>
      <c r="L499" s="17">
        <v>0</v>
      </c>
      <c r="M499" s="28">
        <f>STOCK[[#This Row],[Costo Unitario (USD)]]+STOCK[[#This Row],[Costo Envío (USD)]]+STOCK[[#This Row],[Comisión 10%]]</f>
        <v>11</v>
      </c>
      <c r="N499" s="15">
        <f t="shared" si="14"/>
        <v>16.5</v>
      </c>
      <c r="O499" s="17">
        <f t="shared" si="17"/>
        <v>20</v>
      </c>
      <c r="P499" s="17">
        <f>STOCK[[#This Row],[Precio Final]]-STOCK[[#This Row],[Costo total]]</f>
        <v>9</v>
      </c>
      <c r="Q499" s="15">
        <f>STOCK[[#This Row],[Ganancia Unitaria]]*STOCK[[#This Row],[Salidas]]</f>
        <v>0</v>
      </c>
      <c r="R499" s="15"/>
      <c r="S499" s="15"/>
      <c r="T499" s="17"/>
      <c r="U499" s="15"/>
      <c r="V499" s="15"/>
    </row>
    <row r="500" ht="30" spans="1:22">
      <c r="A500" s="12" t="s">
        <v>1109</v>
      </c>
      <c r="B500" s="12" t="s">
        <v>99</v>
      </c>
      <c r="C500" s="13" t="s">
        <v>1110</v>
      </c>
      <c r="D500" s="12" t="s">
        <v>34</v>
      </c>
      <c r="E500" s="14"/>
      <c r="F500" s="14">
        <v>30</v>
      </c>
      <c r="G500" s="12">
        <v>1</v>
      </c>
      <c r="H500" s="21">
        <f>SUMIFS(VENTAS[Cantidad],VENTAS[Código del producto Vendido],STOCK[[#This Row],[Code]])</f>
        <v>0</v>
      </c>
      <c r="I500" s="12">
        <f>STOCK[[#This Row],[Entradas]]-STOCK[[#This Row],[Salidas]]</f>
        <v>1</v>
      </c>
      <c r="J500" s="24">
        <f>STOCK[[#This Row],[Precio Final]]*10%</f>
        <v>3</v>
      </c>
      <c r="K500" s="14">
        <v>9</v>
      </c>
      <c r="L500" s="14">
        <v>0</v>
      </c>
      <c r="M500" s="27">
        <f>STOCK[[#This Row],[Costo Unitario (USD)]]+STOCK[[#This Row],[Costo Envío (USD)]]+STOCK[[#This Row],[Comisión 10%]]</f>
        <v>12</v>
      </c>
      <c r="N500" s="12">
        <f t="shared" si="14"/>
        <v>18</v>
      </c>
      <c r="O500" s="14">
        <f t="shared" si="17"/>
        <v>30</v>
      </c>
      <c r="P500" s="14">
        <f>STOCK[[#This Row],[Precio Final]]-STOCK[[#This Row],[Costo total]]</f>
        <v>18</v>
      </c>
      <c r="Q500" s="12">
        <f>STOCK[[#This Row],[Ganancia Unitaria]]*STOCK[[#This Row],[Salidas]]</f>
        <v>0</v>
      </c>
      <c r="R500" s="12"/>
      <c r="S500" s="12"/>
      <c r="T500" s="14"/>
      <c r="U500" s="12"/>
      <c r="V500" s="12"/>
    </row>
    <row r="501" ht="15" spans="1:22">
      <c r="A501" s="15" t="s">
        <v>1111</v>
      </c>
      <c r="B501" s="15" t="s">
        <v>99</v>
      </c>
      <c r="C501" s="16" t="s">
        <v>1112</v>
      </c>
      <c r="D501" s="15" t="s">
        <v>113</v>
      </c>
      <c r="E501" s="17"/>
      <c r="F501" s="17">
        <v>30</v>
      </c>
      <c r="G501" s="15">
        <v>1</v>
      </c>
      <c r="H501" s="22">
        <f>SUMIFS(VENTAS[Cantidad],VENTAS[Código del producto Vendido],STOCK[[#This Row],[Code]])</f>
        <v>0</v>
      </c>
      <c r="I501" s="15">
        <v>0</v>
      </c>
      <c r="J501" s="25">
        <f>STOCK[[#This Row],[Precio Final]]*10%</f>
        <v>3</v>
      </c>
      <c r="K501" s="17">
        <v>9</v>
      </c>
      <c r="L501" s="17">
        <v>0</v>
      </c>
      <c r="M501" s="28">
        <f>STOCK[[#This Row],[Costo Unitario (USD)]]+STOCK[[#This Row],[Costo Envío (USD)]]+STOCK[[#This Row],[Comisión 10%]]</f>
        <v>12</v>
      </c>
      <c r="N501" s="15">
        <f t="shared" si="14"/>
        <v>18</v>
      </c>
      <c r="O501" s="17">
        <f t="shared" si="17"/>
        <v>30</v>
      </c>
      <c r="P501" s="17">
        <f>STOCK[[#This Row],[Precio Final]]-STOCK[[#This Row],[Costo total]]</f>
        <v>18</v>
      </c>
      <c r="Q501" s="15">
        <f>STOCK[[#This Row],[Ganancia Unitaria]]*STOCK[[#This Row],[Salidas]]</f>
        <v>0</v>
      </c>
      <c r="R501" s="15"/>
      <c r="S501" s="15"/>
      <c r="T501" s="17"/>
      <c r="U501" s="15"/>
      <c r="V501" s="15"/>
    </row>
    <row r="502" ht="30" spans="1:22">
      <c r="A502" s="12" t="s">
        <v>1052</v>
      </c>
      <c r="B502" s="12" t="s">
        <v>136</v>
      </c>
      <c r="C502" s="13" t="s">
        <v>1053</v>
      </c>
      <c r="D502" s="12" t="s">
        <v>113</v>
      </c>
      <c r="E502" s="14"/>
      <c r="F502" s="14">
        <v>30</v>
      </c>
      <c r="G502" s="12">
        <v>0</v>
      </c>
      <c r="H502" s="21">
        <f>SUMIFS(VENTAS[Cantidad],VENTAS[Código del producto Vendido],STOCK[[#This Row],[Code]])</f>
        <v>0</v>
      </c>
      <c r="I502" s="12">
        <f>STOCK[[#This Row],[Entradas]]-STOCK[[#This Row],[Salidas]]</f>
        <v>0</v>
      </c>
      <c r="J502" s="24">
        <f>STOCK[[#This Row],[Precio Final]]*10%</f>
        <v>3</v>
      </c>
      <c r="K502" s="14">
        <v>9</v>
      </c>
      <c r="L502" s="14">
        <v>0</v>
      </c>
      <c r="M502" s="27">
        <f>STOCK[[#This Row],[Costo Unitario (USD)]]+STOCK[[#This Row],[Costo Envío (USD)]]+STOCK[[#This Row],[Comisión 10%]]</f>
        <v>12</v>
      </c>
      <c r="N502" s="12">
        <f t="shared" si="14"/>
        <v>18</v>
      </c>
      <c r="O502" s="14">
        <f t="shared" si="17"/>
        <v>30</v>
      </c>
      <c r="P502" s="14">
        <f>STOCK[[#This Row],[Precio Final]]-STOCK[[#This Row],[Costo total]]</f>
        <v>18</v>
      </c>
      <c r="Q502" s="12">
        <f>STOCK[[#This Row],[Ganancia Unitaria]]*STOCK[[#This Row],[Salidas]]</f>
        <v>0</v>
      </c>
      <c r="R502" s="12"/>
      <c r="S502" s="12"/>
      <c r="T502" s="14"/>
      <c r="U502" s="12"/>
      <c r="V502" s="12"/>
    </row>
    <row r="503" ht="15" spans="1:22">
      <c r="A503" s="15" t="s">
        <v>1113</v>
      </c>
      <c r="B503" s="15" t="s">
        <v>85</v>
      </c>
      <c r="C503" s="16" t="s">
        <v>1114</v>
      </c>
      <c r="D503" s="15" t="s">
        <v>42</v>
      </c>
      <c r="E503" s="17"/>
      <c r="F503" s="17">
        <v>30</v>
      </c>
      <c r="G503" s="15">
        <v>2</v>
      </c>
      <c r="H503" s="22">
        <f>SUMIFS(VENTAS[Cantidad],VENTAS[Código del producto Vendido],STOCK[[#This Row],[Code]])</f>
        <v>0</v>
      </c>
      <c r="I503" s="15">
        <f>STOCK[[#This Row],[Entradas]]-STOCK[[#This Row],[Salidas]]</f>
        <v>2</v>
      </c>
      <c r="J503" s="25">
        <f>STOCK[[#This Row],[Precio Final]]*10%</f>
        <v>3</v>
      </c>
      <c r="K503" s="17">
        <v>9</v>
      </c>
      <c r="L503" s="17">
        <v>0</v>
      </c>
      <c r="M503" s="28">
        <f>STOCK[[#This Row],[Costo Unitario (USD)]]+STOCK[[#This Row],[Costo Envío (USD)]]+STOCK[[#This Row],[Comisión 10%]]</f>
        <v>12</v>
      </c>
      <c r="N503" s="15">
        <f t="shared" si="14"/>
        <v>18</v>
      </c>
      <c r="O503" s="17">
        <f t="shared" si="17"/>
        <v>30</v>
      </c>
      <c r="P503" s="17">
        <f>STOCK[[#This Row],[Precio Final]]-STOCK[[#This Row],[Costo total]]</f>
        <v>18</v>
      </c>
      <c r="Q503" s="15">
        <f>STOCK[[#This Row],[Ganancia Unitaria]]*STOCK[[#This Row],[Salidas]]</f>
        <v>0</v>
      </c>
      <c r="R503" s="15"/>
      <c r="S503" s="15"/>
      <c r="T503" s="17"/>
      <c r="U503" s="15"/>
      <c r="V503" s="15"/>
    </row>
    <row r="504" ht="30" spans="1:22">
      <c r="A504" s="12" t="s">
        <v>1048</v>
      </c>
      <c r="B504" s="12" t="s">
        <v>328</v>
      </c>
      <c r="C504" s="13" t="s">
        <v>1049</v>
      </c>
      <c r="D504" s="12" t="s">
        <v>609</v>
      </c>
      <c r="E504" s="14"/>
      <c r="F504" s="14">
        <v>30</v>
      </c>
      <c r="G504" s="12">
        <v>2</v>
      </c>
      <c r="H504" s="21">
        <f>SUMIFS(VENTAS[Cantidad],VENTAS[Código del producto Vendido],STOCK[[#This Row],[Code]])</f>
        <v>0</v>
      </c>
      <c r="I504" s="12">
        <f>STOCK[[#This Row],[Entradas]]-STOCK[[#This Row],[Salidas]]</f>
        <v>2</v>
      </c>
      <c r="J504" s="24">
        <f>STOCK[[#This Row],[Precio Final]]*10%</f>
        <v>3</v>
      </c>
      <c r="K504" s="14">
        <v>9</v>
      </c>
      <c r="L504" s="14">
        <v>0</v>
      </c>
      <c r="M504" s="27">
        <f>STOCK[[#This Row],[Costo Unitario (USD)]]+STOCK[[#This Row],[Costo Envío (USD)]]+STOCK[[#This Row],[Comisión 10%]]</f>
        <v>12</v>
      </c>
      <c r="N504" s="12">
        <f t="shared" si="14"/>
        <v>18</v>
      </c>
      <c r="O504" s="14">
        <f t="shared" si="17"/>
        <v>30</v>
      </c>
      <c r="P504" s="14">
        <f>STOCK[[#This Row],[Precio Final]]-STOCK[[#This Row],[Costo total]]</f>
        <v>18</v>
      </c>
      <c r="Q504" s="12">
        <f>STOCK[[#This Row],[Ganancia Unitaria]]*STOCK[[#This Row],[Salidas]]</f>
        <v>0</v>
      </c>
      <c r="R504" s="12"/>
      <c r="S504" s="12"/>
      <c r="T504" s="14"/>
      <c r="U504" s="12"/>
      <c r="V504" s="12"/>
    </row>
    <row r="505" ht="30" spans="1:22">
      <c r="A505" s="15" t="s">
        <v>1115</v>
      </c>
      <c r="B505" s="15" t="s">
        <v>160</v>
      </c>
      <c r="C505" s="16" t="s">
        <v>1116</v>
      </c>
      <c r="D505" s="15" t="s">
        <v>42</v>
      </c>
      <c r="E505" s="17"/>
      <c r="F505" s="17">
        <v>30</v>
      </c>
      <c r="G505" s="15">
        <v>1</v>
      </c>
      <c r="H505" s="22">
        <f>SUMIFS(VENTAS[Cantidad],VENTAS[Código del producto Vendido],STOCK[[#This Row],[Code]])</f>
        <v>0</v>
      </c>
      <c r="I505" s="15">
        <f>STOCK[[#This Row],[Entradas]]-STOCK[[#This Row],[Salidas]]</f>
        <v>1</v>
      </c>
      <c r="J505" s="25">
        <f>STOCK[[#This Row],[Precio Final]]*10%</f>
        <v>3</v>
      </c>
      <c r="K505" s="17">
        <v>9</v>
      </c>
      <c r="L505" s="17">
        <v>0</v>
      </c>
      <c r="M505" s="28">
        <f>STOCK[[#This Row],[Costo Unitario (USD)]]+STOCK[[#This Row],[Costo Envío (USD)]]+STOCK[[#This Row],[Comisión 10%]]</f>
        <v>12</v>
      </c>
      <c r="N505" s="15">
        <f t="shared" si="14"/>
        <v>18</v>
      </c>
      <c r="O505" s="17">
        <f t="shared" si="17"/>
        <v>30</v>
      </c>
      <c r="P505" s="17">
        <f>STOCK[[#This Row],[Precio Final]]-STOCK[[#This Row],[Costo total]]</f>
        <v>18</v>
      </c>
      <c r="Q505" s="15">
        <f>STOCK[[#This Row],[Ganancia Unitaria]]*STOCK[[#This Row],[Salidas]]</f>
        <v>0</v>
      </c>
      <c r="R505" s="15"/>
      <c r="S505" s="15"/>
      <c r="T505" s="17"/>
      <c r="U505" s="15"/>
      <c r="V505" s="15"/>
    </row>
    <row r="506" ht="30" spans="1:22">
      <c r="A506" s="12" t="s">
        <v>1117</v>
      </c>
      <c r="B506" s="12" t="s">
        <v>136</v>
      </c>
      <c r="C506" s="13" t="s">
        <v>1063</v>
      </c>
      <c r="D506" s="12" t="s">
        <v>113</v>
      </c>
      <c r="E506" s="14"/>
      <c r="F506" s="14">
        <v>30</v>
      </c>
      <c r="G506" s="12">
        <v>1</v>
      </c>
      <c r="H506" s="21">
        <f>SUMIFS(VENTAS[Cantidad],VENTAS[Código del producto Vendido],STOCK[[#This Row],[Code]])</f>
        <v>0</v>
      </c>
      <c r="I506" s="12">
        <f>STOCK[[#This Row],[Entradas]]-STOCK[[#This Row],[Salidas]]</f>
        <v>1</v>
      </c>
      <c r="J506" s="24">
        <f>STOCK[[#This Row],[Precio Final]]*10%</f>
        <v>3</v>
      </c>
      <c r="K506" s="14">
        <v>9</v>
      </c>
      <c r="L506" s="14">
        <v>0</v>
      </c>
      <c r="M506" s="27">
        <f>STOCK[[#This Row],[Costo Unitario (USD)]]+STOCK[[#This Row],[Costo Envío (USD)]]+STOCK[[#This Row],[Comisión 10%]]</f>
        <v>12</v>
      </c>
      <c r="N506" s="12">
        <f t="shared" si="14"/>
        <v>18</v>
      </c>
      <c r="O506" s="14">
        <f t="shared" si="17"/>
        <v>30</v>
      </c>
      <c r="P506" s="14">
        <f>STOCK[[#This Row],[Precio Final]]-STOCK[[#This Row],[Costo total]]</f>
        <v>18</v>
      </c>
      <c r="Q506" s="12">
        <f>STOCK[[#This Row],[Ganancia Unitaria]]*STOCK[[#This Row],[Salidas]]</f>
        <v>0</v>
      </c>
      <c r="R506" s="12"/>
      <c r="S506" s="12"/>
      <c r="T506" s="14"/>
      <c r="U506" s="12"/>
      <c r="V506" s="12"/>
    </row>
    <row r="507" ht="30" spans="1:22">
      <c r="A507" s="15" t="s">
        <v>1118</v>
      </c>
      <c r="B507" s="15" t="s">
        <v>85</v>
      </c>
      <c r="C507" s="16" t="s">
        <v>1063</v>
      </c>
      <c r="D507" s="15" t="s">
        <v>42</v>
      </c>
      <c r="E507" s="17"/>
      <c r="F507" s="17">
        <v>30</v>
      </c>
      <c r="G507" s="15">
        <v>0</v>
      </c>
      <c r="H507" s="22">
        <f>SUMIFS(VENTAS[Cantidad],VENTAS[Código del producto Vendido],STOCK[[#This Row],[Code]])</f>
        <v>0</v>
      </c>
      <c r="I507" s="15">
        <f>STOCK[[#This Row],[Entradas]]-STOCK[[#This Row],[Salidas]]</f>
        <v>0</v>
      </c>
      <c r="J507" s="25">
        <f>STOCK[[#This Row],[Precio Final]]*10%</f>
        <v>3</v>
      </c>
      <c r="K507" s="17">
        <v>9</v>
      </c>
      <c r="L507" s="17">
        <v>0</v>
      </c>
      <c r="M507" s="28">
        <f>STOCK[[#This Row],[Costo Unitario (USD)]]+STOCK[[#This Row],[Costo Envío (USD)]]+STOCK[[#This Row],[Comisión 10%]]</f>
        <v>12</v>
      </c>
      <c r="N507" s="15">
        <f t="shared" si="14"/>
        <v>18</v>
      </c>
      <c r="O507" s="17">
        <f t="shared" si="17"/>
        <v>30</v>
      </c>
      <c r="P507" s="17">
        <f>STOCK[[#This Row],[Precio Final]]-STOCK[[#This Row],[Costo total]]</f>
        <v>18</v>
      </c>
      <c r="Q507" s="15">
        <f>STOCK[[#This Row],[Ganancia Unitaria]]*STOCK[[#This Row],[Salidas]]</f>
        <v>0</v>
      </c>
      <c r="R507" s="15"/>
      <c r="S507" s="15"/>
      <c r="T507" s="17"/>
      <c r="U507" s="15"/>
      <c r="V507" s="15"/>
    </row>
    <row r="508" ht="30" spans="1:22">
      <c r="A508" s="12" t="s">
        <v>1119</v>
      </c>
      <c r="B508" s="12" t="s">
        <v>179</v>
      </c>
      <c r="C508" s="13" t="s">
        <v>1061</v>
      </c>
      <c r="D508" s="12" t="s">
        <v>34</v>
      </c>
      <c r="E508" s="14"/>
      <c r="F508" s="14">
        <v>30</v>
      </c>
      <c r="G508" s="12">
        <v>1</v>
      </c>
      <c r="H508" s="21">
        <f>SUMIFS(VENTAS[Cantidad],VENTAS[Código del producto Vendido],STOCK[[#This Row],[Code]])</f>
        <v>0</v>
      </c>
      <c r="I508" s="12">
        <f>STOCK[[#This Row],[Entradas]]-STOCK[[#This Row],[Salidas]]</f>
        <v>1</v>
      </c>
      <c r="J508" s="24">
        <f>STOCK[[#This Row],[Precio Final]]*10%</f>
        <v>3</v>
      </c>
      <c r="K508" s="14">
        <v>9</v>
      </c>
      <c r="L508" s="14">
        <v>0</v>
      </c>
      <c r="M508" s="27">
        <f>STOCK[[#This Row],[Costo Unitario (USD)]]+STOCK[[#This Row],[Costo Envío (USD)]]+STOCK[[#This Row],[Comisión 10%]]</f>
        <v>12</v>
      </c>
      <c r="N508" s="12">
        <f t="shared" si="14"/>
        <v>18</v>
      </c>
      <c r="O508" s="14">
        <f t="shared" si="17"/>
        <v>30</v>
      </c>
      <c r="P508" s="14">
        <f>STOCK[[#This Row],[Precio Final]]-STOCK[[#This Row],[Costo total]]</f>
        <v>18</v>
      </c>
      <c r="Q508" s="12">
        <f>STOCK[[#This Row],[Ganancia Unitaria]]*STOCK[[#This Row],[Salidas]]</f>
        <v>0</v>
      </c>
      <c r="R508" s="12"/>
      <c r="S508" s="12"/>
      <c r="T508" s="14"/>
      <c r="U508" s="12"/>
      <c r="V508" s="12"/>
    </row>
    <row r="509" ht="30" spans="1:22">
      <c r="A509" s="15" t="s">
        <v>1120</v>
      </c>
      <c r="B509" s="15" t="s">
        <v>160</v>
      </c>
      <c r="C509" s="16" t="s">
        <v>1061</v>
      </c>
      <c r="D509" s="15" t="s">
        <v>46</v>
      </c>
      <c r="E509" s="17"/>
      <c r="F509" s="17">
        <v>30</v>
      </c>
      <c r="G509" s="15">
        <v>1</v>
      </c>
      <c r="H509" s="22">
        <f>SUMIFS(VENTAS[Cantidad],VENTAS[Código del producto Vendido],STOCK[[#This Row],[Code]])</f>
        <v>0</v>
      </c>
      <c r="I509" s="15">
        <f>STOCK[[#This Row],[Entradas]]-STOCK[[#This Row],[Salidas]]</f>
        <v>1</v>
      </c>
      <c r="J509" s="25">
        <f>STOCK[[#This Row],[Precio Final]]*10%</f>
        <v>3</v>
      </c>
      <c r="K509" s="17">
        <v>9</v>
      </c>
      <c r="L509" s="17">
        <v>0</v>
      </c>
      <c r="M509" s="28">
        <f>STOCK[[#This Row],[Costo Unitario (USD)]]+STOCK[[#This Row],[Costo Envío (USD)]]+STOCK[[#This Row],[Comisión 10%]]</f>
        <v>12</v>
      </c>
      <c r="N509" s="15">
        <f t="shared" si="14"/>
        <v>18</v>
      </c>
      <c r="O509" s="17">
        <f t="shared" si="17"/>
        <v>30</v>
      </c>
      <c r="P509" s="17">
        <f>STOCK[[#This Row],[Precio Final]]-STOCK[[#This Row],[Costo total]]</f>
        <v>18</v>
      </c>
      <c r="Q509" s="15">
        <f>STOCK[[#This Row],[Ganancia Unitaria]]*STOCK[[#This Row],[Salidas]]</f>
        <v>0</v>
      </c>
      <c r="R509" s="15"/>
      <c r="S509" s="15"/>
      <c r="T509" s="17"/>
      <c r="U509" s="15"/>
      <c r="V509" s="15"/>
    </row>
    <row r="510" ht="30" spans="1:22">
      <c r="A510" s="12" t="s">
        <v>1044</v>
      </c>
      <c r="B510" s="12" t="s">
        <v>99</v>
      </c>
      <c r="C510" s="13" t="s">
        <v>1121</v>
      </c>
      <c r="D510" s="12" t="s">
        <v>34</v>
      </c>
      <c r="E510" s="14"/>
      <c r="F510" s="14">
        <v>25</v>
      </c>
      <c r="G510" s="12">
        <v>1</v>
      </c>
      <c r="H510" s="21">
        <f>SUMIFS(VENTAS[Cantidad],VENTAS[Código del producto Vendido],STOCK[[#This Row],[Code]])</f>
        <v>0</v>
      </c>
      <c r="I510" s="12">
        <f>STOCK[[#This Row],[Entradas]]-STOCK[[#This Row],[Salidas]]</f>
        <v>1</v>
      </c>
      <c r="J510" s="24">
        <f>STOCK[[#This Row],[Precio Final]]*10%</f>
        <v>2.5</v>
      </c>
      <c r="K510" s="14">
        <v>9</v>
      </c>
      <c r="L510" s="14">
        <v>0</v>
      </c>
      <c r="M510" s="27">
        <f>STOCK[[#This Row],[Costo Unitario (USD)]]+STOCK[[#This Row],[Costo Envío (USD)]]+STOCK[[#This Row],[Comisión 10%]]</f>
        <v>11.5</v>
      </c>
      <c r="N510" s="12">
        <f t="shared" si="14"/>
        <v>17.25</v>
      </c>
      <c r="O510" s="14">
        <f t="shared" si="17"/>
        <v>25</v>
      </c>
      <c r="P510" s="14">
        <f>STOCK[[#This Row],[Precio Final]]-STOCK[[#This Row],[Costo total]]</f>
        <v>13.5</v>
      </c>
      <c r="Q510" s="12">
        <f>STOCK[[#This Row],[Ganancia Unitaria]]*STOCK[[#This Row],[Salidas]]</f>
        <v>0</v>
      </c>
      <c r="R510" s="12"/>
      <c r="S510" s="12"/>
      <c r="T510" s="14"/>
      <c r="U510" s="12"/>
      <c r="V510" s="12"/>
    </row>
    <row r="511" ht="30" spans="1:22">
      <c r="A511" s="15" t="s">
        <v>1122</v>
      </c>
      <c r="B511" s="15" t="s">
        <v>149</v>
      </c>
      <c r="C511" s="16" t="s">
        <v>1123</v>
      </c>
      <c r="D511" s="15" t="s">
        <v>42</v>
      </c>
      <c r="E511" s="17"/>
      <c r="F511" s="17">
        <v>35</v>
      </c>
      <c r="G511" s="15">
        <v>1</v>
      </c>
      <c r="H511" s="22">
        <f>SUMIFS(VENTAS[Cantidad],VENTAS[Código del producto Vendido],STOCK[[#This Row],[Code]])</f>
        <v>0</v>
      </c>
      <c r="I511" s="15">
        <f>STOCK[[#This Row],[Entradas]]-STOCK[[#This Row],[Salidas]]</f>
        <v>1</v>
      </c>
      <c r="J511" s="25">
        <f>STOCK[[#This Row],[Precio Final]]*10%</f>
        <v>3.5</v>
      </c>
      <c r="K511" s="17">
        <v>9</v>
      </c>
      <c r="L511" s="17">
        <v>0</v>
      </c>
      <c r="M511" s="28">
        <f>STOCK[[#This Row],[Costo Unitario (USD)]]+STOCK[[#This Row],[Costo Envío (USD)]]+STOCK[[#This Row],[Comisión 10%]]</f>
        <v>12.5</v>
      </c>
      <c r="N511" s="15">
        <f t="shared" si="14"/>
        <v>18.75</v>
      </c>
      <c r="O511" s="17">
        <f t="shared" si="17"/>
        <v>35</v>
      </c>
      <c r="P511" s="17">
        <f>STOCK[[#This Row],[Precio Final]]-STOCK[[#This Row],[Costo total]]</f>
        <v>22.5</v>
      </c>
      <c r="Q511" s="15">
        <f>STOCK[[#This Row],[Ganancia Unitaria]]*STOCK[[#This Row],[Salidas]]</f>
        <v>0</v>
      </c>
      <c r="R511" s="15"/>
      <c r="S511" s="15"/>
      <c r="T511" s="17"/>
      <c r="U511" s="15"/>
      <c r="V511" s="15"/>
    </row>
    <row r="512" ht="30" spans="1:22">
      <c r="A512" s="12" t="s">
        <v>1124</v>
      </c>
      <c r="B512" s="12" t="s">
        <v>136</v>
      </c>
      <c r="C512" s="13" t="s">
        <v>1125</v>
      </c>
      <c r="D512" s="12" t="s">
        <v>34</v>
      </c>
      <c r="E512" s="14"/>
      <c r="F512" s="14">
        <v>35</v>
      </c>
      <c r="G512" s="12">
        <v>1</v>
      </c>
      <c r="H512" s="21">
        <f>SUMIFS(VENTAS[Cantidad],VENTAS[Código del producto Vendido],STOCK[[#This Row],[Code]])</f>
        <v>0</v>
      </c>
      <c r="I512" s="12">
        <f>STOCK[[#This Row],[Entradas]]-STOCK[[#This Row],[Salidas]]</f>
        <v>1</v>
      </c>
      <c r="J512" s="24">
        <f>STOCK[[#This Row],[Precio Final]]*10%</f>
        <v>3.5</v>
      </c>
      <c r="K512" s="14">
        <v>9</v>
      </c>
      <c r="L512" s="14">
        <v>0</v>
      </c>
      <c r="M512" s="27">
        <f>STOCK[[#This Row],[Costo Unitario (USD)]]+STOCK[[#This Row],[Costo Envío (USD)]]+STOCK[[#This Row],[Comisión 10%]]</f>
        <v>12.5</v>
      </c>
      <c r="N512" s="12">
        <f t="shared" si="14"/>
        <v>18.75</v>
      </c>
      <c r="O512" s="14">
        <f t="shared" si="17"/>
        <v>35</v>
      </c>
      <c r="P512" s="14">
        <f>STOCK[[#This Row],[Precio Final]]-STOCK[[#This Row],[Costo total]]</f>
        <v>22.5</v>
      </c>
      <c r="Q512" s="12">
        <f>STOCK[[#This Row],[Ganancia Unitaria]]*STOCK[[#This Row],[Salidas]]</f>
        <v>0</v>
      </c>
      <c r="R512" s="12"/>
      <c r="S512" s="12"/>
      <c r="T512" s="14"/>
      <c r="U512" s="12"/>
      <c r="V512" s="12"/>
    </row>
    <row r="513" ht="30" spans="1:22">
      <c r="A513" s="15" t="s">
        <v>1126</v>
      </c>
      <c r="B513" s="15" t="s">
        <v>99</v>
      </c>
      <c r="C513" s="16" t="s">
        <v>1127</v>
      </c>
      <c r="D513" s="15" t="s">
        <v>34</v>
      </c>
      <c r="E513" s="17"/>
      <c r="F513" s="17">
        <v>25</v>
      </c>
      <c r="G513" s="15">
        <v>1</v>
      </c>
      <c r="H513" s="22">
        <f>SUMIFS(VENTAS[Cantidad],VENTAS[Código del producto Vendido],STOCK[[#This Row],[Code]])</f>
        <v>0</v>
      </c>
      <c r="I513" s="15">
        <f>STOCK[[#This Row],[Entradas]]-STOCK[[#This Row],[Salidas]]</f>
        <v>1</v>
      </c>
      <c r="J513" s="25">
        <f>STOCK[[#This Row],[Precio Final]]*10%</f>
        <v>2.5</v>
      </c>
      <c r="K513" s="17">
        <v>9</v>
      </c>
      <c r="L513" s="17">
        <v>0</v>
      </c>
      <c r="M513" s="28">
        <f>STOCK[[#This Row],[Costo Unitario (USD)]]+STOCK[[#This Row],[Costo Envío (USD)]]+STOCK[[#This Row],[Comisión 10%]]</f>
        <v>11.5</v>
      </c>
      <c r="N513" s="15">
        <f t="shared" si="14"/>
        <v>17.25</v>
      </c>
      <c r="O513" s="17">
        <f t="shared" si="17"/>
        <v>25</v>
      </c>
      <c r="P513" s="17">
        <f>STOCK[[#This Row],[Precio Final]]-STOCK[[#This Row],[Costo total]]</f>
        <v>13.5</v>
      </c>
      <c r="Q513" s="15">
        <f>STOCK[[#This Row],[Ganancia Unitaria]]*STOCK[[#This Row],[Salidas]]</f>
        <v>0</v>
      </c>
      <c r="R513" s="15"/>
      <c r="S513" s="15"/>
      <c r="T513" s="17"/>
      <c r="U513" s="15"/>
      <c r="V513" s="15"/>
    </row>
    <row r="514" ht="30" spans="1:22">
      <c r="A514" s="12" t="s">
        <v>1128</v>
      </c>
      <c r="B514" s="12" t="s">
        <v>149</v>
      </c>
      <c r="C514" s="13" t="s">
        <v>1129</v>
      </c>
      <c r="D514" s="12" t="s">
        <v>42</v>
      </c>
      <c r="E514" s="14"/>
      <c r="F514" s="14">
        <v>20</v>
      </c>
      <c r="G514" s="12">
        <v>1</v>
      </c>
      <c r="H514" s="21">
        <f>SUMIFS(VENTAS[Cantidad],VENTAS[Código del producto Vendido],STOCK[[#This Row],[Code]])</f>
        <v>0</v>
      </c>
      <c r="I514" s="12">
        <f>STOCK[[#This Row],[Entradas]]-STOCK[[#This Row],[Salidas]]</f>
        <v>1</v>
      </c>
      <c r="J514" s="24">
        <f>STOCK[[#This Row],[Precio Final]]*10%</f>
        <v>2</v>
      </c>
      <c r="K514" s="14">
        <v>9</v>
      </c>
      <c r="L514" s="14">
        <v>0</v>
      </c>
      <c r="M514" s="27">
        <f>STOCK[[#This Row],[Costo Unitario (USD)]]+STOCK[[#This Row],[Costo Envío (USD)]]+STOCK[[#This Row],[Comisión 10%]]</f>
        <v>11</v>
      </c>
      <c r="N514" s="12">
        <f t="shared" ref="N514:N577" si="18">M514*1.5</f>
        <v>16.5</v>
      </c>
      <c r="O514" s="14">
        <f t="shared" si="17"/>
        <v>20</v>
      </c>
      <c r="P514" s="14">
        <f>STOCK[[#This Row],[Precio Final]]-STOCK[[#This Row],[Costo total]]</f>
        <v>9</v>
      </c>
      <c r="Q514" s="12">
        <f>STOCK[[#This Row],[Ganancia Unitaria]]*STOCK[[#This Row],[Salidas]]</f>
        <v>0</v>
      </c>
      <c r="R514" s="12"/>
      <c r="S514" s="12"/>
      <c r="T514" s="14"/>
      <c r="U514" s="12"/>
      <c r="V514" s="12"/>
    </row>
    <row r="515" ht="30" spans="1:22">
      <c r="A515" s="15" t="s">
        <v>1130</v>
      </c>
      <c r="B515" s="15" t="s">
        <v>581</v>
      </c>
      <c r="C515" s="16" t="s">
        <v>1131</v>
      </c>
      <c r="D515" s="15" t="s">
        <v>224</v>
      </c>
      <c r="E515" s="17"/>
      <c r="F515" s="17">
        <v>30</v>
      </c>
      <c r="G515" s="15">
        <v>1</v>
      </c>
      <c r="H515" s="22">
        <f>SUMIFS(VENTAS[Cantidad],VENTAS[Código del producto Vendido],STOCK[[#This Row],[Code]])</f>
        <v>0</v>
      </c>
      <c r="I515" s="15">
        <v>0</v>
      </c>
      <c r="J515" s="25">
        <f>STOCK[[#This Row],[Precio Final]]*10%</f>
        <v>3</v>
      </c>
      <c r="K515" s="17">
        <v>9</v>
      </c>
      <c r="L515" s="17">
        <v>0</v>
      </c>
      <c r="M515" s="28">
        <f>STOCK[[#This Row],[Costo Unitario (USD)]]+STOCK[[#This Row],[Costo Envío (USD)]]+STOCK[[#This Row],[Comisión 10%]]</f>
        <v>12</v>
      </c>
      <c r="N515" s="15">
        <f t="shared" si="18"/>
        <v>18</v>
      </c>
      <c r="O515" s="17">
        <f t="shared" si="17"/>
        <v>30</v>
      </c>
      <c r="P515" s="17">
        <f>STOCK[[#This Row],[Precio Final]]-STOCK[[#This Row],[Costo total]]</f>
        <v>18</v>
      </c>
      <c r="Q515" s="15">
        <f>STOCK[[#This Row],[Ganancia Unitaria]]*STOCK[[#This Row],[Salidas]]</f>
        <v>0</v>
      </c>
      <c r="R515" s="15"/>
      <c r="S515" s="15"/>
      <c r="T515" s="17"/>
      <c r="U515" s="15"/>
      <c r="V515" s="15"/>
    </row>
    <row r="516" ht="30" spans="1:22">
      <c r="A516" s="12" t="s">
        <v>1132</v>
      </c>
      <c r="B516" s="12" t="s">
        <v>149</v>
      </c>
      <c r="C516" s="13" t="s">
        <v>1133</v>
      </c>
      <c r="D516" s="12" t="s">
        <v>42</v>
      </c>
      <c r="E516" s="14"/>
      <c r="F516" s="14">
        <v>25</v>
      </c>
      <c r="G516" s="12">
        <v>1</v>
      </c>
      <c r="H516" s="21">
        <f>SUMIFS(VENTAS[Cantidad],VENTAS[Código del producto Vendido],STOCK[[#This Row],[Code]])</f>
        <v>0</v>
      </c>
      <c r="I516" s="12">
        <f>STOCK[[#This Row],[Entradas]]-STOCK[[#This Row],[Salidas]]</f>
        <v>1</v>
      </c>
      <c r="J516" s="24">
        <f>STOCK[[#This Row],[Precio Final]]*10%</f>
        <v>2.5</v>
      </c>
      <c r="K516" s="14">
        <v>9</v>
      </c>
      <c r="L516" s="14">
        <v>0</v>
      </c>
      <c r="M516" s="27">
        <f>STOCK[[#This Row],[Costo Unitario (USD)]]+STOCK[[#This Row],[Costo Envío (USD)]]+STOCK[[#This Row],[Comisión 10%]]</f>
        <v>11.5</v>
      </c>
      <c r="N516" s="12">
        <f t="shared" si="18"/>
        <v>17.25</v>
      </c>
      <c r="O516" s="14">
        <f t="shared" si="17"/>
        <v>25</v>
      </c>
      <c r="P516" s="14">
        <f>STOCK[[#This Row],[Precio Final]]-STOCK[[#This Row],[Costo total]]</f>
        <v>13.5</v>
      </c>
      <c r="Q516" s="12">
        <f>STOCK[[#This Row],[Ganancia Unitaria]]*STOCK[[#This Row],[Salidas]]</f>
        <v>0</v>
      </c>
      <c r="R516" s="12"/>
      <c r="S516" s="12"/>
      <c r="T516" s="14"/>
      <c r="U516" s="12"/>
      <c r="V516" s="12"/>
    </row>
    <row r="517" ht="30" spans="1:22">
      <c r="A517" s="15" t="s">
        <v>1134</v>
      </c>
      <c r="B517" s="15" t="s">
        <v>149</v>
      </c>
      <c r="C517" s="16" t="s">
        <v>1081</v>
      </c>
      <c r="D517" s="15" t="s">
        <v>46</v>
      </c>
      <c r="E517" s="17"/>
      <c r="F517" s="17">
        <v>25</v>
      </c>
      <c r="G517" s="15">
        <v>1</v>
      </c>
      <c r="H517" s="22">
        <f>SUMIFS(VENTAS[Cantidad],VENTAS[Código del producto Vendido],STOCK[[#This Row],[Code]])</f>
        <v>0</v>
      </c>
      <c r="I517" s="15">
        <v>0</v>
      </c>
      <c r="J517" s="25">
        <f>STOCK[[#This Row],[Precio Final]]*10%</f>
        <v>2.5</v>
      </c>
      <c r="K517" s="17">
        <v>9</v>
      </c>
      <c r="L517" s="17">
        <v>0</v>
      </c>
      <c r="M517" s="28">
        <f>STOCK[[#This Row],[Costo Unitario (USD)]]+STOCK[[#This Row],[Costo Envío (USD)]]+STOCK[[#This Row],[Comisión 10%]]</f>
        <v>11.5</v>
      </c>
      <c r="N517" s="15">
        <f t="shared" si="18"/>
        <v>17.25</v>
      </c>
      <c r="O517" s="17">
        <f t="shared" si="17"/>
        <v>25</v>
      </c>
      <c r="P517" s="17">
        <f>STOCK[[#This Row],[Precio Final]]-STOCK[[#This Row],[Costo total]]</f>
        <v>13.5</v>
      </c>
      <c r="Q517" s="15">
        <f>STOCK[[#This Row],[Ganancia Unitaria]]*STOCK[[#This Row],[Salidas]]</f>
        <v>0</v>
      </c>
      <c r="R517" s="15"/>
      <c r="S517" s="15"/>
      <c r="T517" s="17"/>
      <c r="U517" s="15"/>
      <c r="V517" s="15"/>
    </row>
    <row r="518" ht="30" spans="1:22">
      <c r="A518" s="12" t="s">
        <v>1135</v>
      </c>
      <c r="B518" s="12" t="s">
        <v>99</v>
      </c>
      <c r="C518" s="13" t="s">
        <v>1136</v>
      </c>
      <c r="D518" s="12" t="s">
        <v>113</v>
      </c>
      <c r="E518" s="14"/>
      <c r="F518" s="14">
        <v>35</v>
      </c>
      <c r="G518" s="12">
        <v>1</v>
      </c>
      <c r="H518" s="21">
        <f>SUMIFS(VENTAS[Cantidad],VENTAS[Código del producto Vendido],STOCK[[#This Row],[Code]])</f>
        <v>0</v>
      </c>
      <c r="I518" s="12">
        <f>STOCK[[#This Row],[Entradas]]-STOCK[[#This Row],[Salidas]]</f>
        <v>1</v>
      </c>
      <c r="J518" s="24">
        <f>STOCK[[#This Row],[Precio Final]]*10%</f>
        <v>3.5</v>
      </c>
      <c r="K518" s="14">
        <v>9</v>
      </c>
      <c r="L518" s="14">
        <v>0</v>
      </c>
      <c r="M518" s="27">
        <f>STOCK[[#This Row],[Costo Unitario (USD)]]+STOCK[[#This Row],[Costo Envío (USD)]]+STOCK[[#This Row],[Comisión 10%]]</f>
        <v>12.5</v>
      </c>
      <c r="N518" s="12">
        <f t="shared" si="18"/>
        <v>18.75</v>
      </c>
      <c r="O518" s="14">
        <f t="shared" si="17"/>
        <v>35</v>
      </c>
      <c r="P518" s="14">
        <f>STOCK[[#This Row],[Precio Final]]-STOCK[[#This Row],[Costo total]]</f>
        <v>22.5</v>
      </c>
      <c r="Q518" s="12">
        <f>STOCK[[#This Row],[Ganancia Unitaria]]*STOCK[[#This Row],[Salidas]]</f>
        <v>0</v>
      </c>
      <c r="R518" s="12"/>
      <c r="S518" s="12"/>
      <c r="T518" s="14"/>
      <c r="U518" s="12"/>
      <c r="V518" s="12"/>
    </row>
    <row r="519" ht="30" spans="1:22">
      <c r="A519" s="15" t="s">
        <v>1137</v>
      </c>
      <c r="B519" s="15" t="s">
        <v>99</v>
      </c>
      <c r="C519" s="16" t="s">
        <v>1107</v>
      </c>
      <c r="D519" s="15" t="s">
        <v>113</v>
      </c>
      <c r="E519" s="17"/>
      <c r="F519" s="17">
        <v>20</v>
      </c>
      <c r="G519" s="15">
        <v>1</v>
      </c>
      <c r="H519" s="22">
        <f>SUMIFS(VENTAS[Cantidad],VENTAS[Código del producto Vendido],STOCK[[#This Row],[Code]])</f>
        <v>0</v>
      </c>
      <c r="I519" s="15">
        <f>STOCK[[#This Row],[Entradas]]-STOCK[[#This Row],[Salidas]]</f>
        <v>1</v>
      </c>
      <c r="J519" s="25">
        <f>STOCK[[#This Row],[Precio Final]]*10%</f>
        <v>2</v>
      </c>
      <c r="K519" s="17">
        <v>9</v>
      </c>
      <c r="L519" s="17">
        <v>0</v>
      </c>
      <c r="M519" s="28">
        <f>STOCK[[#This Row],[Costo Unitario (USD)]]+STOCK[[#This Row],[Costo Envío (USD)]]+STOCK[[#This Row],[Comisión 10%]]</f>
        <v>11</v>
      </c>
      <c r="N519" s="15">
        <f t="shared" si="18"/>
        <v>16.5</v>
      </c>
      <c r="O519" s="17">
        <f t="shared" si="17"/>
        <v>20</v>
      </c>
      <c r="P519" s="17">
        <f>STOCK[[#This Row],[Precio Final]]-STOCK[[#This Row],[Costo total]]</f>
        <v>9</v>
      </c>
      <c r="Q519" s="15">
        <f>STOCK[[#This Row],[Ganancia Unitaria]]*STOCK[[#This Row],[Salidas]]</f>
        <v>0</v>
      </c>
      <c r="R519" s="15"/>
      <c r="S519" s="15"/>
      <c r="T519" s="17"/>
      <c r="U519" s="15"/>
      <c r="V519" s="15"/>
    </row>
    <row r="520" ht="15" spans="1:22">
      <c r="A520" s="12" t="s">
        <v>1138</v>
      </c>
      <c r="B520" s="12" t="s">
        <v>99</v>
      </c>
      <c r="C520" s="13" t="s">
        <v>1083</v>
      </c>
      <c r="D520" s="12" t="s">
        <v>34</v>
      </c>
      <c r="E520" s="14"/>
      <c r="F520" s="14">
        <v>25</v>
      </c>
      <c r="G520" s="12">
        <v>1</v>
      </c>
      <c r="H520" s="21">
        <f>SUMIFS(VENTAS[Cantidad],VENTAS[Código del producto Vendido],STOCK[[#This Row],[Code]])</f>
        <v>0</v>
      </c>
      <c r="I520" s="12">
        <f>STOCK[[#This Row],[Entradas]]-STOCK[[#This Row],[Salidas]]</f>
        <v>1</v>
      </c>
      <c r="J520" s="24">
        <f>STOCK[[#This Row],[Precio Final]]*10%</f>
        <v>2.5</v>
      </c>
      <c r="K520" s="14">
        <v>9</v>
      </c>
      <c r="L520" s="14">
        <v>0</v>
      </c>
      <c r="M520" s="27">
        <f>STOCK[[#This Row],[Costo Unitario (USD)]]+STOCK[[#This Row],[Costo Envío (USD)]]+STOCK[[#This Row],[Comisión 10%]]</f>
        <v>11.5</v>
      </c>
      <c r="N520" s="12">
        <f t="shared" si="18"/>
        <v>17.25</v>
      </c>
      <c r="O520" s="14">
        <f t="shared" si="17"/>
        <v>25</v>
      </c>
      <c r="P520" s="14">
        <f>STOCK[[#This Row],[Precio Final]]-STOCK[[#This Row],[Costo total]]</f>
        <v>13.5</v>
      </c>
      <c r="Q520" s="12">
        <f>STOCK[[#This Row],[Ganancia Unitaria]]*STOCK[[#This Row],[Salidas]]</f>
        <v>0</v>
      </c>
      <c r="R520" s="12"/>
      <c r="S520" s="12"/>
      <c r="T520" s="14"/>
      <c r="U520" s="12"/>
      <c r="V520" s="12"/>
    </row>
    <row r="521" ht="30" spans="1:22">
      <c r="A521" s="15" t="s">
        <v>1139</v>
      </c>
      <c r="B521" s="15" t="s">
        <v>149</v>
      </c>
      <c r="C521" s="16" t="s">
        <v>1068</v>
      </c>
      <c r="D521" s="15" t="s">
        <v>46</v>
      </c>
      <c r="E521" s="17"/>
      <c r="F521" s="17">
        <v>20</v>
      </c>
      <c r="G521" s="15">
        <v>1</v>
      </c>
      <c r="H521" s="22">
        <f>SUMIFS(VENTAS[Cantidad],VENTAS[Código del producto Vendido],STOCK[[#This Row],[Code]])</f>
        <v>0</v>
      </c>
      <c r="I521" s="15">
        <f>STOCK[[#This Row],[Entradas]]-STOCK[[#This Row],[Salidas]]</f>
        <v>1</v>
      </c>
      <c r="J521" s="25">
        <f>STOCK[[#This Row],[Precio Final]]*10%</f>
        <v>2</v>
      </c>
      <c r="K521" s="17">
        <v>9</v>
      </c>
      <c r="L521" s="17">
        <v>0</v>
      </c>
      <c r="M521" s="28">
        <f>STOCK[[#This Row],[Costo Unitario (USD)]]+STOCK[[#This Row],[Costo Envío (USD)]]+STOCK[[#This Row],[Comisión 10%]]</f>
        <v>11</v>
      </c>
      <c r="N521" s="15">
        <f t="shared" si="18"/>
        <v>16.5</v>
      </c>
      <c r="O521" s="17">
        <f t="shared" ref="O521:O552" si="19">F521</f>
        <v>20</v>
      </c>
      <c r="P521" s="17">
        <f>STOCK[[#This Row],[Precio Final]]-STOCK[[#This Row],[Costo total]]</f>
        <v>9</v>
      </c>
      <c r="Q521" s="15">
        <f>STOCK[[#This Row],[Ganancia Unitaria]]*STOCK[[#This Row],[Salidas]]</f>
        <v>0</v>
      </c>
      <c r="R521" s="15"/>
      <c r="S521" s="15"/>
      <c r="T521" s="17"/>
      <c r="U521" s="15"/>
      <c r="V521" s="15"/>
    </row>
    <row r="522" ht="30" spans="1:22">
      <c r="A522" s="12" t="s">
        <v>1140</v>
      </c>
      <c r="B522" s="12" t="s">
        <v>99</v>
      </c>
      <c r="C522" s="13" t="s">
        <v>1141</v>
      </c>
      <c r="D522" s="12" t="s">
        <v>34</v>
      </c>
      <c r="E522" s="14"/>
      <c r="F522" s="14">
        <v>20</v>
      </c>
      <c r="G522" s="12">
        <v>1</v>
      </c>
      <c r="H522" s="21">
        <f>SUMIFS(VENTAS[Cantidad],VENTAS[Código del producto Vendido],STOCK[[#This Row],[Code]])</f>
        <v>0</v>
      </c>
      <c r="I522" s="12">
        <f>STOCK[[#This Row],[Entradas]]-STOCK[[#This Row],[Salidas]]</f>
        <v>1</v>
      </c>
      <c r="J522" s="24">
        <f>STOCK[[#This Row],[Precio Final]]*10%</f>
        <v>2</v>
      </c>
      <c r="K522" s="14">
        <v>9</v>
      </c>
      <c r="L522" s="14">
        <v>0</v>
      </c>
      <c r="M522" s="27">
        <f>STOCK[[#This Row],[Costo Unitario (USD)]]+STOCK[[#This Row],[Costo Envío (USD)]]+STOCK[[#This Row],[Comisión 10%]]</f>
        <v>11</v>
      </c>
      <c r="N522" s="12">
        <f t="shared" si="18"/>
        <v>16.5</v>
      </c>
      <c r="O522" s="14">
        <f t="shared" si="19"/>
        <v>20</v>
      </c>
      <c r="P522" s="14">
        <f>STOCK[[#This Row],[Precio Final]]-STOCK[[#This Row],[Costo total]]</f>
        <v>9</v>
      </c>
      <c r="Q522" s="12">
        <f>STOCK[[#This Row],[Ganancia Unitaria]]*STOCK[[#This Row],[Salidas]]</f>
        <v>0</v>
      </c>
      <c r="R522" s="12"/>
      <c r="S522" s="12"/>
      <c r="T522" s="14"/>
      <c r="U522" s="12"/>
      <c r="V522" s="12"/>
    </row>
    <row r="523" ht="30" spans="1:22">
      <c r="A523" s="15" t="s">
        <v>1142</v>
      </c>
      <c r="B523" s="15" t="s">
        <v>99</v>
      </c>
      <c r="C523" s="16" t="s">
        <v>1143</v>
      </c>
      <c r="D523" s="15" t="s">
        <v>34</v>
      </c>
      <c r="E523" s="17"/>
      <c r="F523" s="17">
        <v>30</v>
      </c>
      <c r="G523" s="15">
        <v>1</v>
      </c>
      <c r="H523" s="22">
        <f>SUMIFS(VENTAS[Cantidad],VENTAS[Código del producto Vendido],STOCK[[#This Row],[Code]])</f>
        <v>0</v>
      </c>
      <c r="I523" s="15">
        <f>STOCK[[#This Row],[Entradas]]-STOCK[[#This Row],[Salidas]]</f>
        <v>1</v>
      </c>
      <c r="J523" s="25">
        <f>STOCK[[#This Row],[Precio Final]]*10%</f>
        <v>3</v>
      </c>
      <c r="K523" s="17">
        <v>9</v>
      </c>
      <c r="L523" s="17">
        <v>0</v>
      </c>
      <c r="M523" s="28">
        <f>STOCK[[#This Row],[Costo Unitario (USD)]]+STOCK[[#This Row],[Costo Envío (USD)]]+STOCK[[#This Row],[Comisión 10%]]</f>
        <v>12</v>
      </c>
      <c r="N523" s="15">
        <f t="shared" si="18"/>
        <v>18</v>
      </c>
      <c r="O523" s="17">
        <f t="shared" si="19"/>
        <v>30</v>
      </c>
      <c r="P523" s="17">
        <f>STOCK[[#This Row],[Precio Final]]-STOCK[[#This Row],[Costo total]]</f>
        <v>18</v>
      </c>
      <c r="Q523" s="15">
        <f>STOCK[[#This Row],[Ganancia Unitaria]]*STOCK[[#This Row],[Salidas]]</f>
        <v>0</v>
      </c>
      <c r="R523" s="15"/>
      <c r="S523" s="15"/>
      <c r="T523" s="17"/>
      <c r="U523" s="15"/>
      <c r="V523" s="15"/>
    </row>
    <row r="524" ht="30" spans="1:22">
      <c r="A524" s="12" t="s">
        <v>1144</v>
      </c>
      <c r="B524" s="12" t="s">
        <v>136</v>
      </c>
      <c r="C524" s="13" t="s">
        <v>1145</v>
      </c>
      <c r="D524" s="12" t="s">
        <v>34</v>
      </c>
      <c r="E524" s="14"/>
      <c r="F524" s="14">
        <v>25</v>
      </c>
      <c r="G524" s="12">
        <v>1</v>
      </c>
      <c r="H524" s="21">
        <f>SUMIFS(VENTAS[Cantidad],VENTAS[Código del producto Vendido],STOCK[[#This Row],[Code]])</f>
        <v>0</v>
      </c>
      <c r="I524" s="12">
        <f>STOCK[[#This Row],[Entradas]]-STOCK[[#This Row],[Salidas]]</f>
        <v>1</v>
      </c>
      <c r="J524" s="24">
        <f>STOCK[[#This Row],[Precio Final]]*10%</f>
        <v>2.5</v>
      </c>
      <c r="K524" s="14">
        <v>9</v>
      </c>
      <c r="L524" s="14">
        <v>0</v>
      </c>
      <c r="M524" s="27">
        <f>STOCK[[#This Row],[Costo Unitario (USD)]]+STOCK[[#This Row],[Costo Envío (USD)]]+STOCK[[#This Row],[Comisión 10%]]</f>
        <v>11.5</v>
      </c>
      <c r="N524" s="12">
        <f t="shared" si="18"/>
        <v>17.25</v>
      </c>
      <c r="O524" s="14">
        <f t="shared" si="19"/>
        <v>25</v>
      </c>
      <c r="P524" s="14">
        <f>STOCK[[#This Row],[Precio Final]]-STOCK[[#This Row],[Costo total]]</f>
        <v>13.5</v>
      </c>
      <c r="Q524" s="12">
        <f>STOCK[[#This Row],[Ganancia Unitaria]]*STOCK[[#This Row],[Salidas]]</f>
        <v>0</v>
      </c>
      <c r="R524" s="12"/>
      <c r="S524" s="12"/>
      <c r="T524" s="14"/>
      <c r="U524" s="12"/>
      <c r="V524" s="12"/>
    </row>
    <row r="525" ht="30" spans="1:22">
      <c r="A525" s="15" t="s">
        <v>1146</v>
      </c>
      <c r="B525" s="15" t="s">
        <v>118</v>
      </c>
      <c r="C525" s="16" t="s">
        <v>1147</v>
      </c>
      <c r="D525" s="15" t="s">
        <v>97</v>
      </c>
      <c r="E525" s="17"/>
      <c r="F525" s="17">
        <v>22</v>
      </c>
      <c r="G525" s="15">
        <v>3</v>
      </c>
      <c r="H525" s="22">
        <f>SUMIFS(VENTAS[Cantidad],VENTAS[Código del producto Vendido],STOCK[[#This Row],[Code]])</f>
        <v>0</v>
      </c>
      <c r="I525" s="15">
        <f>STOCK[[#This Row],[Entradas]]-STOCK[[#This Row],[Salidas]]</f>
        <v>3</v>
      </c>
      <c r="J525" s="25">
        <f>STOCK[[#This Row],[Precio Final]]*10%</f>
        <v>2.2</v>
      </c>
      <c r="K525" s="17">
        <v>6.75</v>
      </c>
      <c r="L525" s="17">
        <v>5</v>
      </c>
      <c r="M525" s="28">
        <f>STOCK[[#This Row],[Costo Unitario (USD)]]+STOCK[[#This Row],[Costo Envío (USD)]]+STOCK[[#This Row],[Comisión 10%]]</f>
        <v>13.95</v>
      </c>
      <c r="N525" s="15">
        <f t="shared" si="18"/>
        <v>20.925</v>
      </c>
      <c r="O525" s="17">
        <f t="shared" si="19"/>
        <v>22</v>
      </c>
      <c r="P525" s="17">
        <f>STOCK[[#This Row],[Precio Final]]-STOCK[[#This Row],[Costo total]]</f>
        <v>8.05</v>
      </c>
      <c r="Q525" s="15">
        <f>STOCK[[#This Row],[Ganancia Unitaria]]*STOCK[[#This Row],[Salidas]]</f>
        <v>0</v>
      </c>
      <c r="R525" s="15"/>
      <c r="S525" s="15"/>
      <c r="T525" s="17"/>
      <c r="U525" s="15"/>
      <c r="V525" s="15"/>
    </row>
    <row r="526" ht="30" spans="1:22">
      <c r="A526" s="12" t="s">
        <v>1148</v>
      </c>
      <c r="B526" s="12" t="s">
        <v>118</v>
      </c>
      <c r="C526" s="13" t="s">
        <v>1147</v>
      </c>
      <c r="D526" s="12" t="s">
        <v>94</v>
      </c>
      <c r="E526" s="14"/>
      <c r="F526" s="14">
        <v>22</v>
      </c>
      <c r="G526" s="12">
        <v>3</v>
      </c>
      <c r="H526" s="21">
        <f>SUMIFS(VENTAS[Cantidad],VENTAS[Código del producto Vendido],STOCK[[#This Row],[Code]])</f>
        <v>0</v>
      </c>
      <c r="I526" s="12">
        <f>STOCK[[#This Row],[Entradas]]-STOCK[[#This Row],[Salidas]]</f>
        <v>3</v>
      </c>
      <c r="J526" s="24">
        <f>STOCK[[#This Row],[Precio Final]]*10%</f>
        <v>2.2</v>
      </c>
      <c r="K526" s="14">
        <v>6.75</v>
      </c>
      <c r="L526" s="14">
        <v>5</v>
      </c>
      <c r="M526" s="27">
        <f>STOCK[[#This Row],[Costo Unitario (USD)]]+STOCK[[#This Row],[Costo Envío (USD)]]+STOCK[[#This Row],[Comisión 10%]]</f>
        <v>13.95</v>
      </c>
      <c r="N526" s="12">
        <f t="shared" si="18"/>
        <v>20.925</v>
      </c>
      <c r="O526" s="14">
        <f t="shared" si="19"/>
        <v>22</v>
      </c>
      <c r="P526" s="14">
        <f>STOCK[[#This Row],[Precio Final]]-STOCK[[#This Row],[Costo total]]</f>
        <v>8.05</v>
      </c>
      <c r="Q526" s="12">
        <f>STOCK[[#This Row],[Ganancia Unitaria]]*STOCK[[#This Row],[Salidas]]</f>
        <v>0</v>
      </c>
      <c r="R526" s="12"/>
      <c r="S526" s="12"/>
      <c r="T526" s="14"/>
      <c r="U526" s="12"/>
      <c r="V526" s="12"/>
    </row>
    <row r="527" ht="30" spans="1:22">
      <c r="A527" s="15" t="s">
        <v>1149</v>
      </c>
      <c r="B527" s="15" t="s">
        <v>118</v>
      </c>
      <c r="C527" s="16" t="s">
        <v>1147</v>
      </c>
      <c r="D527" s="15" t="s">
        <v>344</v>
      </c>
      <c r="E527" s="17"/>
      <c r="F527" s="17">
        <v>22</v>
      </c>
      <c r="G527" s="15">
        <v>3</v>
      </c>
      <c r="H527" s="22">
        <f>SUMIFS(VENTAS[Cantidad],VENTAS[Código del producto Vendido],STOCK[[#This Row],[Code]])</f>
        <v>0</v>
      </c>
      <c r="I527" s="15">
        <f>STOCK[[#This Row],[Entradas]]-STOCK[[#This Row],[Salidas]]</f>
        <v>3</v>
      </c>
      <c r="J527" s="25">
        <f>STOCK[[#This Row],[Precio Final]]*10%</f>
        <v>2.2</v>
      </c>
      <c r="K527" s="17">
        <v>6.75</v>
      </c>
      <c r="L527" s="17">
        <v>5</v>
      </c>
      <c r="M527" s="28">
        <f>STOCK[[#This Row],[Costo Unitario (USD)]]+STOCK[[#This Row],[Costo Envío (USD)]]+STOCK[[#This Row],[Comisión 10%]]</f>
        <v>13.95</v>
      </c>
      <c r="N527" s="15">
        <f t="shared" si="18"/>
        <v>20.925</v>
      </c>
      <c r="O527" s="17">
        <f t="shared" si="19"/>
        <v>22</v>
      </c>
      <c r="P527" s="17">
        <f>STOCK[[#This Row],[Precio Final]]-STOCK[[#This Row],[Costo total]]</f>
        <v>8.05</v>
      </c>
      <c r="Q527" s="15">
        <f>STOCK[[#This Row],[Ganancia Unitaria]]*STOCK[[#This Row],[Salidas]]</f>
        <v>0</v>
      </c>
      <c r="R527" s="15"/>
      <c r="S527" s="15"/>
      <c r="T527" s="17"/>
      <c r="U527" s="15"/>
      <c r="V527" s="15"/>
    </row>
    <row r="528" ht="30" spans="1:22">
      <c r="A528" s="12" t="s">
        <v>1150</v>
      </c>
      <c r="B528" s="12" t="s">
        <v>118</v>
      </c>
      <c r="C528" s="13" t="s">
        <v>1147</v>
      </c>
      <c r="D528" s="12" t="s">
        <v>1151</v>
      </c>
      <c r="E528" s="14"/>
      <c r="F528" s="14">
        <v>22</v>
      </c>
      <c r="G528" s="12">
        <v>3</v>
      </c>
      <c r="H528" s="21">
        <f>SUMIFS(VENTAS[Cantidad],VENTAS[Código del producto Vendido],STOCK[[#This Row],[Code]])</f>
        <v>0</v>
      </c>
      <c r="I528" s="12">
        <f>STOCK[[#This Row],[Entradas]]-STOCK[[#This Row],[Salidas]]</f>
        <v>3</v>
      </c>
      <c r="J528" s="24">
        <f>STOCK[[#This Row],[Precio Final]]*10%</f>
        <v>2.2</v>
      </c>
      <c r="K528" s="14">
        <v>6.75</v>
      </c>
      <c r="L528" s="14">
        <v>5</v>
      </c>
      <c r="M528" s="27">
        <f>STOCK[[#This Row],[Costo Unitario (USD)]]+STOCK[[#This Row],[Costo Envío (USD)]]+STOCK[[#This Row],[Comisión 10%]]</f>
        <v>13.95</v>
      </c>
      <c r="N528" s="12">
        <f t="shared" si="18"/>
        <v>20.925</v>
      </c>
      <c r="O528" s="14">
        <f t="shared" si="19"/>
        <v>22</v>
      </c>
      <c r="P528" s="14">
        <f>STOCK[[#This Row],[Precio Final]]-STOCK[[#This Row],[Costo total]]</f>
        <v>8.05</v>
      </c>
      <c r="Q528" s="12">
        <f>STOCK[[#This Row],[Ganancia Unitaria]]*STOCK[[#This Row],[Salidas]]</f>
        <v>0</v>
      </c>
      <c r="R528" s="12"/>
      <c r="S528" s="12"/>
      <c r="T528" s="14"/>
      <c r="U528" s="12"/>
      <c r="V528" s="12"/>
    </row>
    <row r="529" ht="30" spans="1:22">
      <c r="A529" s="15" t="s">
        <v>1152</v>
      </c>
      <c r="B529" s="15" t="s">
        <v>118</v>
      </c>
      <c r="C529" s="16" t="s">
        <v>1147</v>
      </c>
      <c r="D529" s="15" t="s">
        <v>334</v>
      </c>
      <c r="E529" s="17"/>
      <c r="F529" s="17">
        <v>22</v>
      </c>
      <c r="G529" s="15">
        <v>2</v>
      </c>
      <c r="H529" s="22">
        <f>SUMIFS(VENTAS[Cantidad],VENTAS[Código del producto Vendido],STOCK[[#This Row],[Code]])</f>
        <v>0</v>
      </c>
      <c r="I529" s="15">
        <f>STOCK[[#This Row],[Entradas]]-STOCK[[#This Row],[Salidas]]</f>
        <v>2</v>
      </c>
      <c r="J529" s="25">
        <f>STOCK[[#This Row],[Precio Final]]*10%</f>
        <v>2.2</v>
      </c>
      <c r="K529" s="17">
        <v>6.75</v>
      </c>
      <c r="L529" s="17">
        <v>5</v>
      </c>
      <c r="M529" s="28">
        <f>STOCK[[#This Row],[Costo Unitario (USD)]]+STOCK[[#This Row],[Costo Envío (USD)]]+STOCK[[#This Row],[Comisión 10%]]</f>
        <v>13.95</v>
      </c>
      <c r="N529" s="15">
        <f t="shared" si="18"/>
        <v>20.925</v>
      </c>
      <c r="O529" s="17">
        <f t="shared" si="19"/>
        <v>22</v>
      </c>
      <c r="P529" s="17">
        <f>STOCK[[#This Row],[Precio Final]]-STOCK[[#This Row],[Costo total]]</f>
        <v>8.05</v>
      </c>
      <c r="Q529" s="15">
        <f>STOCK[[#This Row],[Ganancia Unitaria]]*STOCK[[#This Row],[Salidas]]</f>
        <v>0</v>
      </c>
      <c r="R529" s="15"/>
      <c r="S529" s="15"/>
      <c r="T529" s="17"/>
      <c r="U529" s="15"/>
      <c r="V529" s="15"/>
    </row>
    <row r="530" ht="30" spans="1:22">
      <c r="A530" s="12" t="s">
        <v>1153</v>
      </c>
      <c r="B530" s="12" t="s">
        <v>118</v>
      </c>
      <c r="C530" s="13" t="s">
        <v>1154</v>
      </c>
      <c r="D530" s="12" t="s">
        <v>97</v>
      </c>
      <c r="E530" s="14"/>
      <c r="F530" s="14">
        <v>29</v>
      </c>
      <c r="G530" s="12">
        <v>3</v>
      </c>
      <c r="H530" s="21">
        <f>SUMIFS(VENTAS[Cantidad],VENTAS[Código del producto Vendido],STOCK[[#This Row],[Code]])</f>
        <v>0</v>
      </c>
      <c r="I530" s="12">
        <f>STOCK[[#This Row],[Entradas]]-STOCK[[#This Row],[Salidas]]</f>
        <v>3</v>
      </c>
      <c r="J530" s="24">
        <f>STOCK[[#This Row],[Precio Final]]*10%</f>
        <v>2.9</v>
      </c>
      <c r="K530" s="14">
        <v>11.25</v>
      </c>
      <c r="L530" s="14">
        <v>5</v>
      </c>
      <c r="M530" s="27">
        <f>STOCK[[#This Row],[Costo Unitario (USD)]]+STOCK[[#This Row],[Costo Envío (USD)]]+STOCK[[#This Row],[Comisión 10%]]</f>
        <v>19.15</v>
      </c>
      <c r="N530" s="12">
        <f t="shared" si="18"/>
        <v>28.725</v>
      </c>
      <c r="O530" s="14">
        <f t="shared" si="19"/>
        <v>29</v>
      </c>
      <c r="P530" s="14">
        <f>STOCK[[#This Row],[Precio Final]]-STOCK[[#This Row],[Costo total]]</f>
        <v>9.85</v>
      </c>
      <c r="Q530" s="12">
        <f>STOCK[[#This Row],[Ganancia Unitaria]]*STOCK[[#This Row],[Salidas]]</f>
        <v>0</v>
      </c>
      <c r="R530" s="12"/>
      <c r="S530" s="12"/>
      <c r="T530" s="14"/>
      <c r="U530" s="12"/>
      <c r="V530" s="12"/>
    </row>
    <row r="531" ht="30" spans="1:22">
      <c r="A531" s="15" t="s">
        <v>1155</v>
      </c>
      <c r="B531" s="15" t="s">
        <v>118</v>
      </c>
      <c r="C531" s="16" t="s">
        <v>1154</v>
      </c>
      <c r="D531" s="15" t="s">
        <v>94</v>
      </c>
      <c r="E531" s="17"/>
      <c r="F531" s="17">
        <v>29</v>
      </c>
      <c r="G531" s="15">
        <v>3</v>
      </c>
      <c r="H531" s="22">
        <f>SUMIFS(VENTAS[Cantidad],VENTAS[Código del producto Vendido],STOCK[[#This Row],[Code]])</f>
        <v>0</v>
      </c>
      <c r="I531" s="15">
        <f>STOCK[[#This Row],[Entradas]]-STOCK[[#This Row],[Salidas]]</f>
        <v>3</v>
      </c>
      <c r="J531" s="25">
        <f>STOCK[[#This Row],[Precio Final]]*10%</f>
        <v>2.9</v>
      </c>
      <c r="K531" s="17">
        <v>11.25</v>
      </c>
      <c r="L531" s="17">
        <v>5</v>
      </c>
      <c r="M531" s="28">
        <f>STOCK[[#This Row],[Costo Unitario (USD)]]+STOCK[[#This Row],[Costo Envío (USD)]]+STOCK[[#This Row],[Comisión 10%]]</f>
        <v>19.15</v>
      </c>
      <c r="N531" s="15">
        <f t="shared" si="18"/>
        <v>28.725</v>
      </c>
      <c r="O531" s="17">
        <f t="shared" si="19"/>
        <v>29</v>
      </c>
      <c r="P531" s="17">
        <f>STOCK[[#This Row],[Precio Final]]-STOCK[[#This Row],[Costo total]]</f>
        <v>9.85</v>
      </c>
      <c r="Q531" s="15">
        <f>STOCK[[#This Row],[Ganancia Unitaria]]*STOCK[[#This Row],[Salidas]]</f>
        <v>0</v>
      </c>
      <c r="R531" s="15"/>
      <c r="S531" s="15"/>
      <c r="T531" s="17"/>
      <c r="U531" s="15"/>
      <c r="V531" s="15"/>
    </row>
    <row r="532" ht="30" spans="1:22">
      <c r="A532" s="12" t="s">
        <v>1156</v>
      </c>
      <c r="B532" s="12" t="s">
        <v>118</v>
      </c>
      <c r="C532" s="13" t="s">
        <v>1154</v>
      </c>
      <c r="D532" s="12" t="s">
        <v>344</v>
      </c>
      <c r="E532" s="14"/>
      <c r="F532" s="14">
        <v>29</v>
      </c>
      <c r="G532" s="12">
        <v>3</v>
      </c>
      <c r="H532" s="21">
        <f>SUMIFS(VENTAS[Cantidad],VENTAS[Código del producto Vendido],STOCK[[#This Row],[Code]])</f>
        <v>0</v>
      </c>
      <c r="I532" s="12">
        <f>STOCK[[#This Row],[Entradas]]-STOCK[[#This Row],[Salidas]]</f>
        <v>3</v>
      </c>
      <c r="J532" s="24">
        <f>STOCK[[#This Row],[Precio Final]]*10%</f>
        <v>2.9</v>
      </c>
      <c r="K532" s="14">
        <v>11.25</v>
      </c>
      <c r="L532" s="14">
        <v>5</v>
      </c>
      <c r="M532" s="27">
        <f>STOCK[[#This Row],[Costo Unitario (USD)]]+STOCK[[#This Row],[Costo Envío (USD)]]+STOCK[[#This Row],[Comisión 10%]]</f>
        <v>19.15</v>
      </c>
      <c r="N532" s="12">
        <f t="shared" si="18"/>
        <v>28.725</v>
      </c>
      <c r="O532" s="14">
        <f t="shared" si="19"/>
        <v>29</v>
      </c>
      <c r="P532" s="14">
        <f>STOCK[[#This Row],[Precio Final]]-STOCK[[#This Row],[Costo total]]</f>
        <v>9.85</v>
      </c>
      <c r="Q532" s="12">
        <f>STOCK[[#This Row],[Ganancia Unitaria]]*STOCK[[#This Row],[Salidas]]</f>
        <v>0</v>
      </c>
      <c r="R532" s="12"/>
      <c r="S532" s="12"/>
      <c r="T532" s="14"/>
      <c r="U532" s="12"/>
      <c r="V532" s="12"/>
    </row>
    <row r="533" ht="30" spans="1:22">
      <c r="A533" s="15" t="s">
        <v>1157</v>
      </c>
      <c r="B533" s="15" t="s">
        <v>118</v>
      </c>
      <c r="C533" s="16" t="s">
        <v>1154</v>
      </c>
      <c r="D533" s="15" t="s">
        <v>1151</v>
      </c>
      <c r="E533" s="17"/>
      <c r="F533" s="17">
        <v>29</v>
      </c>
      <c r="G533" s="15">
        <v>4</v>
      </c>
      <c r="H533" s="22">
        <f>SUMIFS(VENTAS[Cantidad],VENTAS[Código del producto Vendido],STOCK[[#This Row],[Code]])</f>
        <v>0</v>
      </c>
      <c r="I533" s="15">
        <f>STOCK[[#This Row],[Entradas]]-STOCK[[#This Row],[Salidas]]</f>
        <v>4</v>
      </c>
      <c r="J533" s="25">
        <f>STOCK[[#This Row],[Precio Final]]*10%</f>
        <v>2.9</v>
      </c>
      <c r="K533" s="17">
        <v>11.25</v>
      </c>
      <c r="L533" s="17">
        <v>5</v>
      </c>
      <c r="M533" s="28">
        <f>STOCK[[#This Row],[Costo Unitario (USD)]]+STOCK[[#This Row],[Costo Envío (USD)]]+STOCK[[#This Row],[Comisión 10%]]</f>
        <v>19.15</v>
      </c>
      <c r="N533" s="15">
        <f t="shared" si="18"/>
        <v>28.725</v>
      </c>
      <c r="O533" s="17">
        <f t="shared" si="19"/>
        <v>29</v>
      </c>
      <c r="P533" s="17">
        <f>STOCK[[#This Row],[Precio Final]]-STOCK[[#This Row],[Costo total]]</f>
        <v>9.85</v>
      </c>
      <c r="Q533" s="15">
        <f>STOCK[[#This Row],[Ganancia Unitaria]]*STOCK[[#This Row],[Salidas]]</f>
        <v>0</v>
      </c>
      <c r="R533" s="15"/>
      <c r="S533" s="15"/>
      <c r="T533" s="17"/>
      <c r="U533" s="15"/>
      <c r="V533" s="15"/>
    </row>
    <row r="534" ht="30" spans="1:22">
      <c r="A534" s="12" t="s">
        <v>1158</v>
      </c>
      <c r="B534" s="12" t="s">
        <v>118</v>
      </c>
      <c r="C534" s="13" t="s">
        <v>1154</v>
      </c>
      <c r="D534" s="12" t="s">
        <v>334</v>
      </c>
      <c r="E534" s="14"/>
      <c r="F534" s="14">
        <v>29</v>
      </c>
      <c r="G534" s="12">
        <v>3</v>
      </c>
      <c r="H534" s="21">
        <f>SUMIFS(VENTAS[Cantidad],VENTAS[Código del producto Vendido],STOCK[[#This Row],[Code]])</f>
        <v>0</v>
      </c>
      <c r="I534" s="12">
        <f>STOCK[[#This Row],[Entradas]]-STOCK[[#This Row],[Salidas]]</f>
        <v>3</v>
      </c>
      <c r="J534" s="24">
        <f>STOCK[[#This Row],[Precio Final]]*10%</f>
        <v>2.9</v>
      </c>
      <c r="K534" s="14">
        <v>11.25</v>
      </c>
      <c r="L534" s="14">
        <v>5</v>
      </c>
      <c r="M534" s="27">
        <f>STOCK[[#This Row],[Costo Unitario (USD)]]+STOCK[[#This Row],[Costo Envío (USD)]]+STOCK[[#This Row],[Comisión 10%]]</f>
        <v>19.15</v>
      </c>
      <c r="N534" s="12">
        <f t="shared" si="18"/>
        <v>28.725</v>
      </c>
      <c r="O534" s="14">
        <f t="shared" si="19"/>
        <v>29</v>
      </c>
      <c r="P534" s="14">
        <f>STOCK[[#This Row],[Precio Final]]-STOCK[[#This Row],[Costo total]]</f>
        <v>9.85</v>
      </c>
      <c r="Q534" s="12">
        <f>STOCK[[#This Row],[Ganancia Unitaria]]*STOCK[[#This Row],[Salidas]]</f>
        <v>0</v>
      </c>
      <c r="R534" s="12"/>
      <c r="S534" s="12"/>
      <c r="T534" s="14"/>
      <c r="U534" s="12"/>
      <c r="V534" s="12"/>
    </row>
    <row r="535" ht="30" spans="1:22">
      <c r="A535" s="15" t="s">
        <v>1159</v>
      </c>
      <c r="B535" s="15" t="s">
        <v>118</v>
      </c>
      <c r="C535" s="16" t="s">
        <v>1154</v>
      </c>
      <c r="D535" s="15" t="s">
        <v>415</v>
      </c>
      <c r="E535" s="17"/>
      <c r="F535" s="17">
        <v>29</v>
      </c>
      <c r="G535" s="15">
        <v>3</v>
      </c>
      <c r="H535" s="22">
        <f>SUMIFS(VENTAS[Cantidad],VENTAS[Código del producto Vendido],STOCK[[#This Row],[Code]])</f>
        <v>0</v>
      </c>
      <c r="I535" s="15">
        <f>STOCK[[#This Row],[Entradas]]-STOCK[[#This Row],[Salidas]]</f>
        <v>3</v>
      </c>
      <c r="J535" s="25">
        <f>STOCK[[#This Row],[Precio Final]]*10%</f>
        <v>2.9</v>
      </c>
      <c r="K535" s="17">
        <v>11.25</v>
      </c>
      <c r="L535" s="17">
        <v>5</v>
      </c>
      <c r="M535" s="28">
        <f>STOCK[[#This Row],[Costo Unitario (USD)]]+STOCK[[#This Row],[Costo Envío (USD)]]+STOCK[[#This Row],[Comisión 10%]]</f>
        <v>19.15</v>
      </c>
      <c r="N535" s="15">
        <f t="shared" si="18"/>
        <v>28.725</v>
      </c>
      <c r="O535" s="17">
        <f t="shared" si="19"/>
        <v>29</v>
      </c>
      <c r="P535" s="17">
        <f>STOCK[[#This Row],[Precio Final]]-STOCK[[#This Row],[Costo total]]</f>
        <v>9.85</v>
      </c>
      <c r="Q535" s="15">
        <f>STOCK[[#This Row],[Ganancia Unitaria]]*STOCK[[#This Row],[Salidas]]</f>
        <v>0</v>
      </c>
      <c r="R535" s="15"/>
      <c r="S535" s="15"/>
      <c r="T535" s="17"/>
      <c r="U535" s="15"/>
      <c r="V535" s="15"/>
    </row>
    <row r="536" ht="30" spans="1:22">
      <c r="A536" s="12" t="s">
        <v>1160</v>
      </c>
      <c r="B536" s="12" t="s">
        <v>1161</v>
      </c>
      <c r="C536" s="13" t="s">
        <v>1162</v>
      </c>
      <c r="D536" s="12" t="s">
        <v>1163</v>
      </c>
      <c r="E536" s="14"/>
      <c r="F536" s="14">
        <v>35</v>
      </c>
      <c r="G536" s="12">
        <v>3</v>
      </c>
      <c r="H536" s="21">
        <f>SUMIFS(VENTAS[Cantidad],VENTAS[Código del producto Vendido],STOCK[[#This Row],[Code]])</f>
        <v>0</v>
      </c>
      <c r="I536" s="12">
        <f>STOCK[[#This Row],[Entradas]]-STOCK[[#This Row],[Salidas]]</f>
        <v>3</v>
      </c>
      <c r="J536" s="24">
        <f>STOCK[[#This Row],[Precio Final]]*10%</f>
        <v>3.5</v>
      </c>
      <c r="K536" s="14">
        <v>8.25</v>
      </c>
      <c r="L536" s="14">
        <v>1.8</v>
      </c>
      <c r="M536" s="27">
        <f>STOCK[[#This Row],[Costo Unitario (USD)]]+STOCK[[#This Row],[Costo Envío (USD)]]+STOCK[[#This Row],[Comisión 10%]]</f>
        <v>13.55</v>
      </c>
      <c r="N536" s="12">
        <f t="shared" si="18"/>
        <v>20.325</v>
      </c>
      <c r="O536" s="14">
        <f t="shared" si="19"/>
        <v>35</v>
      </c>
      <c r="P536" s="14">
        <f>STOCK[[#This Row],[Precio Final]]-STOCK[[#This Row],[Costo total]]</f>
        <v>21.45</v>
      </c>
      <c r="Q536" s="12">
        <f>STOCK[[#This Row],[Ganancia Unitaria]]*STOCK[[#This Row],[Salidas]]</f>
        <v>0</v>
      </c>
      <c r="R536" s="12"/>
      <c r="S536" s="12"/>
      <c r="T536" s="14"/>
      <c r="U536" s="12"/>
      <c r="V536" s="12">
        <v>30</v>
      </c>
    </row>
    <row r="537" ht="45" spans="1:22">
      <c r="A537" s="15" t="s">
        <v>1164</v>
      </c>
      <c r="B537" s="15" t="s">
        <v>1165</v>
      </c>
      <c r="C537" s="16" t="s">
        <v>1166</v>
      </c>
      <c r="D537" s="15" t="s">
        <v>1163</v>
      </c>
      <c r="E537" s="17"/>
      <c r="F537" s="17">
        <v>35</v>
      </c>
      <c r="G537" s="15">
        <v>3</v>
      </c>
      <c r="H537" s="22">
        <f>SUMIFS(VENTAS[Cantidad],VENTAS[Código del producto Vendido],STOCK[[#This Row],[Code]])</f>
        <v>0</v>
      </c>
      <c r="I537" s="15">
        <f>STOCK[[#This Row],[Entradas]]-STOCK[[#This Row],[Salidas]]</f>
        <v>3</v>
      </c>
      <c r="J537" s="25">
        <f>STOCK[[#This Row],[Precio Final]]*10%</f>
        <v>3.5</v>
      </c>
      <c r="K537" s="17">
        <v>7.5</v>
      </c>
      <c r="L537" s="17">
        <v>1.8</v>
      </c>
      <c r="M537" s="28">
        <f>STOCK[[#This Row],[Costo Unitario (USD)]]+STOCK[[#This Row],[Costo Envío (USD)]]+STOCK[[#This Row],[Comisión 10%]]</f>
        <v>12.8</v>
      </c>
      <c r="N537" s="15">
        <f t="shared" si="18"/>
        <v>19.2</v>
      </c>
      <c r="O537" s="17">
        <f t="shared" si="19"/>
        <v>35</v>
      </c>
      <c r="P537" s="17">
        <f>STOCK[[#This Row],[Precio Final]]-STOCK[[#This Row],[Costo total]]</f>
        <v>22.2</v>
      </c>
      <c r="Q537" s="15">
        <f>STOCK[[#This Row],[Ganancia Unitaria]]*STOCK[[#This Row],[Salidas]]</f>
        <v>0</v>
      </c>
      <c r="R537" s="15"/>
      <c r="S537" s="15"/>
      <c r="T537" s="17"/>
      <c r="U537" s="15"/>
      <c r="V537" s="15">
        <v>30</v>
      </c>
    </row>
    <row r="538" ht="45" spans="1:22">
      <c r="A538" s="12" t="s">
        <v>1167</v>
      </c>
      <c r="B538" s="12" t="s">
        <v>919</v>
      </c>
      <c r="C538" s="13" t="s">
        <v>1168</v>
      </c>
      <c r="D538" s="12" t="s">
        <v>559</v>
      </c>
      <c r="E538" s="14"/>
      <c r="F538" s="14">
        <v>35</v>
      </c>
      <c r="G538" s="12">
        <v>2</v>
      </c>
      <c r="H538" s="21">
        <f>SUMIFS(VENTAS[Cantidad],VENTAS[Código del producto Vendido],STOCK[[#This Row],[Code]])</f>
        <v>0</v>
      </c>
      <c r="I538" s="12">
        <f>STOCK[[#This Row],[Entradas]]-STOCK[[#This Row],[Salidas]]</f>
        <v>2</v>
      </c>
      <c r="J538" s="24">
        <f>STOCK[[#This Row],[Precio Final]]*10%</f>
        <v>3.5</v>
      </c>
      <c r="K538" s="14">
        <v>16.5</v>
      </c>
      <c r="L538" s="14">
        <v>1.8</v>
      </c>
      <c r="M538" s="27">
        <f>STOCK[[#This Row],[Costo Unitario (USD)]]+STOCK[[#This Row],[Costo Envío (USD)]]+STOCK[[#This Row],[Comisión 10%]]</f>
        <v>21.8</v>
      </c>
      <c r="N538" s="12">
        <f t="shared" si="18"/>
        <v>32.7</v>
      </c>
      <c r="O538" s="14">
        <f t="shared" si="19"/>
        <v>35</v>
      </c>
      <c r="P538" s="14">
        <f>STOCK[[#This Row],[Precio Final]]-STOCK[[#This Row],[Costo total]]</f>
        <v>13.2</v>
      </c>
      <c r="Q538" s="12">
        <f>STOCK[[#This Row],[Ganancia Unitaria]]*STOCK[[#This Row],[Salidas]]</f>
        <v>0</v>
      </c>
      <c r="R538" s="12"/>
      <c r="S538" s="12"/>
      <c r="T538" s="14"/>
      <c r="U538" s="12"/>
      <c r="V538" s="12"/>
    </row>
    <row r="539" ht="45" spans="1:22">
      <c r="A539" s="15" t="s">
        <v>1169</v>
      </c>
      <c r="B539" s="15" t="s">
        <v>44</v>
      </c>
      <c r="C539" s="16" t="s">
        <v>1168</v>
      </c>
      <c r="D539" s="15" t="s">
        <v>1170</v>
      </c>
      <c r="E539" s="17"/>
      <c r="F539" s="17">
        <v>35</v>
      </c>
      <c r="G539" s="15">
        <v>3</v>
      </c>
      <c r="H539" s="22">
        <f>SUMIFS(VENTAS[Cantidad],VENTAS[Código del producto Vendido],STOCK[[#This Row],[Code]])</f>
        <v>0</v>
      </c>
      <c r="I539" s="15">
        <f>STOCK[[#This Row],[Entradas]]-STOCK[[#This Row],[Salidas]]</f>
        <v>3</v>
      </c>
      <c r="J539" s="25">
        <f>STOCK[[#This Row],[Precio Final]]*10%</f>
        <v>3.5</v>
      </c>
      <c r="K539" s="17">
        <v>16.5</v>
      </c>
      <c r="L539" s="17">
        <v>1.8</v>
      </c>
      <c r="M539" s="28">
        <f>STOCK[[#This Row],[Costo Unitario (USD)]]+STOCK[[#This Row],[Costo Envío (USD)]]+STOCK[[#This Row],[Comisión 10%]]</f>
        <v>21.8</v>
      </c>
      <c r="N539" s="15">
        <f t="shared" si="18"/>
        <v>32.7</v>
      </c>
      <c r="O539" s="17">
        <f t="shared" si="19"/>
        <v>35</v>
      </c>
      <c r="P539" s="17">
        <f>STOCK[[#This Row],[Precio Final]]-STOCK[[#This Row],[Costo total]]</f>
        <v>13.2</v>
      </c>
      <c r="Q539" s="15">
        <f>STOCK[[#This Row],[Ganancia Unitaria]]*STOCK[[#This Row],[Salidas]]</f>
        <v>0</v>
      </c>
      <c r="R539" s="15"/>
      <c r="S539" s="15"/>
      <c r="T539" s="17"/>
      <c r="U539" s="15"/>
      <c r="V539" s="15"/>
    </row>
    <row r="540" ht="45" spans="1:22">
      <c r="A540" s="12" t="s">
        <v>1171</v>
      </c>
      <c r="B540" s="12" t="s">
        <v>922</v>
      </c>
      <c r="C540" s="13" t="s">
        <v>1172</v>
      </c>
      <c r="D540" s="12" t="s">
        <v>34</v>
      </c>
      <c r="E540" s="14"/>
      <c r="F540" s="14">
        <v>35</v>
      </c>
      <c r="G540" s="12">
        <v>2</v>
      </c>
      <c r="H540" s="21">
        <f>SUMIFS(VENTAS[Cantidad],VENTAS[Código del producto Vendido],STOCK[[#This Row],[Code]])</f>
        <v>0</v>
      </c>
      <c r="I540" s="12">
        <f>STOCK[[#This Row],[Entradas]]-STOCK[[#This Row],[Salidas]]</f>
        <v>2</v>
      </c>
      <c r="J540" s="24">
        <f>STOCK[[#This Row],[Precio Final]]*10%</f>
        <v>3.5</v>
      </c>
      <c r="K540" s="14">
        <v>14.5</v>
      </c>
      <c r="L540" s="14">
        <v>1.8</v>
      </c>
      <c r="M540" s="27">
        <f>STOCK[[#This Row],[Costo Unitario (USD)]]+STOCK[[#This Row],[Costo Envío (USD)]]+STOCK[[#This Row],[Comisión 10%]]</f>
        <v>19.8</v>
      </c>
      <c r="N540" s="12">
        <f t="shared" si="18"/>
        <v>29.7</v>
      </c>
      <c r="O540" s="14">
        <f t="shared" si="19"/>
        <v>35</v>
      </c>
      <c r="P540" s="14">
        <f>STOCK[[#This Row],[Precio Final]]-STOCK[[#This Row],[Costo total]]</f>
        <v>15.2</v>
      </c>
      <c r="Q540" s="12">
        <f>STOCK[[#This Row],[Ganancia Unitaria]]*STOCK[[#This Row],[Salidas]]</f>
        <v>0</v>
      </c>
      <c r="R540" s="12"/>
      <c r="S540" s="12"/>
      <c r="T540" s="14"/>
      <c r="U540" s="12"/>
      <c r="V540" s="12"/>
    </row>
    <row r="541" ht="45" spans="1:22">
      <c r="A541" s="15" t="s">
        <v>1173</v>
      </c>
      <c r="B541" s="15" t="s">
        <v>44</v>
      </c>
      <c r="C541" s="16" t="s">
        <v>1174</v>
      </c>
      <c r="D541" s="15" t="s">
        <v>1170</v>
      </c>
      <c r="E541" s="17"/>
      <c r="F541" s="17">
        <v>35</v>
      </c>
      <c r="G541" s="15">
        <v>4</v>
      </c>
      <c r="H541" s="22">
        <f>SUMIFS(VENTAS[Cantidad],VENTAS[Código del producto Vendido],STOCK[[#This Row],[Code]])</f>
        <v>0</v>
      </c>
      <c r="I541" s="15">
        <f>STOCK[[#This Row],[Entradas]]-STOCK[[#This Row],[Salidas]]</f>
        <v>4</v>
      </c>
      <c r="J541" s="25">
        <f>STOCK[[#This Row],[Precio Final]]*10%</f>
        <v>3.5</v>
      </c>
      <c r="K541" s="17">
        <v>7.5</v>
      </c>
      <c r="L541" s="17">
        <v>1.8</v>
      </c>
      <c r="M541" s="28">
        <f>STOCK[[#This Row],[Costo Unitario (USD)]]+STOCK[[#This Row],[Costo Envío (USD)]]+STOCK[[#This Row],[Comisión 10%]]</f>
        <v>12.8</v>
      </c>
      <c r="N541" s="15">
        <f t="shared" si="18"/>
        <v>19.2</v>
      </c>
      <c r="O541" s="17">
        <f t="shared" si="19"/>
        <v>35</v>
      </c>
      <c r="P541" s="17">
        <f>STOCK[[#This Row],[Precio Final]]-STOCK[[#This Row],[Costo total]]</f>
        <v>22.2</v>
      </c>
      <c r="Q541" s="15">
        <f>STOCK[[#This Row],[Ganancia Unitaria]]*STOCK[[#This Row],[Salidas]]</f>
        <v>0</v>
      </c>
      <c r="R541" s="15"/>
      <c r="S541" s="15"/>
      <c r="T541" s="17"/>
      <c r="U541" s="15"/>
      <c r="V541" s="15">
        <v>30</v>
      </c>
    </row>
    <row r="542" ht="45" spans="1:22">
      <c r="A542" s="12" t="s">
        <v>1175</v>
      </c>
      <c r="B542" s="12" t="s">
        <v>51</v>
      </c>
      <c r="C542" s="13" t="s">
        <v>1166</v>
      </c>
      <c r="D542" s="12" t="s">
        <v>622</v>
      </c>
      <c r="E542" s="14"/>
      <c r="F542" s="14">
        <v>35</v>
      </c>
      <c r="G542" s="12">
        <v>3</v>
      </c>
      <c r="H542" s="21">
        <f>SUMIFS(VENTAS[Cantidad],VENTAS[Código del producto Vendido],STOCK[[#This Row],[Code]])</f>
        <v>0</v>
      </c>
      <c r="I542" s="12">
        <f>STOCK[[#This Row],[Entradas]]-STOCK[[#This Row],[Salidas]]</f>
        <v>3</v>
      </c>
      <c r="J542" s="24">
        <f>STOCK[[#This Row],[Precio Final]]*10%</f>
        <v>3.5</v>
      </c>
      <c r="K542" s="14">
        <v>7.5</v>
      </c>
      <c r="L542" s="14">
        <v>1.8</v>
      </c>
      <c r="M542" s="27">
        <f>STOCK[[#This Row],[Costo Unitario (USD)]]+STOCK[[#This Row],[Costo Envío (USD)]]+STOCK[[#This Row],[Comisión 10%]]</f>
        <v>12.8</v>
      </c>
      <c r="N542" s="12">
        <f t="shared" si="18"/>
        <v>19.2</v>
      </c>
      <c r="O542" s="14">
        <f t="shared" si="19"/>
        <v>35</v>
      </c>
      <c r="P542" s="14">
        <f>STOCK[[#This Row],[Precio Final]]-STOCK[[#This Row],[Costo total]]</f>
        <v>22.2</v>
      </c>
      <c r="Q542" s="12">
        <f>STOCK[[#This Row],[Ganancia Unitaria]]*STOCK[[#This Row],[Salidas]]</f>
        <v>0</v>
      </c>
      <c r="R542" s="12"/>
      <c r="S542" s="12"/>
      <c r="T542" s="14"/>
      <c r="U542" s="12"/>
      <c r="V542" s="12">
        <v>30</v>
      </c>
    </row>
    <row r="543" ht="45" spans="1:22">
      <c r="A543" s="15" t="s">
        <v>1176</v>
      </c>
      <c r="B543" s="15" t="s">
        <v>44</v>
      </c>
      <c r="C543" s="16" t="s">
        <v>1174</v>
      </c>
      <c r="D543" s="15" t="s">
        <v>888</v>
      </c>
      <c r="E543" s="17"/>
      <c r="F543" s="17">
        <v>35</v>
      </c>
      <c r="G543" s="15">
        <v>4</v>
      </c>
      <c r="H543" s="22">
        <f>SUMIFS(VENTAS[Cantidad],VENTAS[Código del producto Vendido],STOCK[[#This Row],[Code]])</f>
        <v>0</v>
      </c>
      <c r="I543" s="15">
        <f>STOCK[[#This Row],[Entradas]]-STOCK[[#This Row],[Salidas]]</f>
        <v>4</v>
      </c>
      <c r="J543" s="25">
        <f>STOCK[[#This Row],[Precio Final]]*10%</f>
        <v>3.5</v>
      </c>
      <c r="K543" s="17">
        <v>7.5</v>
      </c>
      <c r="L543" s="17">
        <v>1.8</v>
      </c>
      <c r="M543" s="28">
        <f>STOCK[[#This Row],[Costo Unitario (USD)]]+STOCK[[#This Row],[Costo Envío (USD)]]+STOCK[[#This Row],[Comisión 10%]]</f>
        <v>12.8</v>
      </c>
      <c r="N543" s="15">
        <f t="shared" si="18"/>
        <v>19.2</v>
      </c>
      <c r="O543" s="17">
        <f t="shared" si="19"/>
        <v>35</v>
      </c>
      <c r="P543" s="17">
        <f>STOCK[[#This Row],[Precio Final]]-STOCK[[#This Row],[Costo total]]</f>
        <v>22.2</v>
      </c>
      <c r="Q543" s="15">
        <f>STOCK[[#This Row],[Ganancia Unitaria]]*STOCK[[#This Row],[Salidas]]</f>
        <v>0</v>
      </c>
      <c r="R543" s="15"/>
      <c r="S543" s="15"/>
      <c r="T543" s="17"/>
      <c r="U543" s="15"/>
      <c r="V543" s="15">
        <v>30</v>
      </c>
    </row>
    <row r="544" ht="45" spans="1:22">
      <c r="A544" s="12" t="s">
        <v>1177</v>
      </c>
      <c r="B544" s="12" t="s">
        <v>1178</v>
      </c>
      <c r="C544" s="13" t="s">
        <v>1179</v>
      </c>
      <c r="D544" s="12" t="s">
        <v>1180</v>
      </c>
      <c r="E544" s="14"/>
      <c r="F544" s="14">
        <v>35</v>
      </c>
      <c r="G544" s="12">
        <v>1</v>
      </c>
      <c r="H544" s="21">
        <f>SUMIFS(VENTAS[Cantidad],VENTAS[Código del producto Vendido],STOCK[[#This Row],[Code]])</f>
        <v>0</v>
      </c>
      <c r="I544" s="12">
        <f>STOCK[[#This Row],[Entradas]]-STOCK[[#This Row],[Salidas]]</f>
        <v>1</v>
      </c>
      <c r="J544" s="24">
        <f>STOCK[[#This Row],[Precio Final]]*10%</f>
        <v>3.5</v>
      </c>
      <c r="K544" s="14">
        <v>9</v>
      </c>
      <c r="L544" s="14">
        <v>1.8</v>
      </c>
      <c r="M544" s="27">
        <f>STOCK[[#This Row],[Costo Unitario (USD)]]+STOCK[[#This Row],[Costo Envío (USD)]]+STOCK[[#This Row],[Comisión 10%]]</f>
        <v>14.3</v>
      </c>
      <c r="N544" s="12">
        <f t="shared" si="18"/>
        <v>21.45</v>
      </c>
      <c r="O544" s="14">
        <f t="shared" si="19"/>
        <v>35</v>
      </c>
      <c r="P544" s="14">
        <f>STOCK[[#This Row],[Precio Final]]-STOCK[[#This Row],[Costo total]]</f>
        <v>20.7</v>
      </c>
      <c r="Q544" s="12">
        <f>STOCK[[#This Row],[Ganancia Unitaria]]*STOCK[[#This Row],[Salidas]]</f>
        <v>0</v>
      </c>
      <c r="R544" s="12"/>
      <c r="S544" s="12"/>
      <c r="T544" s="14"/>
      <c r="U544" s="12"/>
      <c r="V544" s="12">
        <v>28</v>
      </c>
    </row>
    <row r="545" ht="30" spans="1:22">
      <c r="A545" s="15" t="s">
        <v>1181</v>
      </c>
      <c r="B545" s="15" t="s">
        <v>44</v>
      </c>
      <c r="C545" s="16" t="s">
        <v>1182</v>
      </c>
      <c r="D545" s="15" t="s">
        <v>1170</v>
      </c>
      <c r="E545" s="17"/>
      <c r="F545" s="17">
        <v>35</v>
      </c>
      <c r="G545" s="15">
        <v>3</v>
      </c>
      <c r="H545" s="22">
        <f>SUMIFS(VENTAS[Cantidad],VENTAS[Código del producto Vendido],STOCK[[#This Row],[Code]])</f>
        <v>0</v>
      </c>
      <c r="I545" s="15">
        <f>STOCK[[#This Row],[Entradas]]-STOCK[[#This Row],[Salidas]]</f>
        <v>3</v>
      </c>
      <c r="J545" s="25">
        <f>STOCK[[#This Row],[Precio Final]]*10%</f>
        <v>3.5</v>
      </c>
      <c r="K545" s="17">
        <v>13</v>
      </c>
      <c r="L545" s="17">
        <v>1.8</v>
      </c>
      <c r="M545" s="28">
        <f>STOCK[[#This Row],[Costo Unitario (USD)]]+STOCK[[#This Row],[Costo Envío (USD)]]+STOCK[[#This Row],[Comisión 10%]]</f>
        <v>18.3</v>
      </c>
      <c r="N545" s="15">
        <f t="shared" si="18"/>
        <v>27.45</v>
      </c>
      <c r="O545" s="17">
        <f t="shared" si="19"/>
        <v>35</v>
      </c>
      <c r="P545" s="17">
        <f>STOCK[[#This Row],[Precio Final]]-STOCK[[#This Row],[Costo total]]</f>
        <v>16.7</v>
      </c>
      <c r="Q545" s="15">
        <f>STOCK[[#This Row],[Ganancia Unitaria]]*STOCK[[#This Row],[Salidas]]</f>
        <v>0</v>
      </c>
      <c r="R545" s="15"/>
      <c r="S545" s="15"/>
      <c r="T545" s="17"/>
      <c r="U545" s="15"/>
      <c r="V545" s="15">
        <v>28</v>
      </c>
    </row>
    <row r="546" ht="30" spans="1:22">
      <c r="A546" s="12" t="s">
        <v>1183</v>
      </c>
      <c r="B546" s="12" t="s">
        <v>44</v>
      </c>
      <c r="C546" s="13" t="s">
        <v>1182</v>
      </c>
      <c r="D546" s="12" t="s">
        <v>1163</v>
      </c>
      <c r="E546" s="14"/>
      <c r="F546" s="14">
        <v>35</v>
      </c>
      <c r="G546" s="12">
        <v>2</v>
      </c>
      <c r="H546" s="21">
        <f>SUMIFS(VENTAS[Cantidad],VENTAS[Código del producto Vendido],STOCK[[#This Row],[Code]])</f>
        <v>0</v>
      </c>
      <c r="I546" s="12">
        <f>STOCK[[#This Row],[Entradas]]-STOCK[[#This Row],[Salidas]]</f>
        <v>2</v>
      </c>
      <c r="J546" s="24">
        <f>STOCK[[#This Row],[Precio Final]]*10%</f>
        <v>3.5</v>
      </c>
      <c r="K546" s="14">
        <v>13</v>
      </c>
      <c r="L546" s="14">
        <v>1.8</v>
      </c>
      <c r="M546" s="27">
        <f>STOCK[[#This Row],[Costo Unitario (USD)]]+STOCK[[#This Row],[Costo Envío (USD)]]+STOCK[[#This Row],[Comisión 10%]]</f>
        <v>18.3</v>
      </c>
      <c r="N546" s="12">
        <f t="shared" si="18"/>
        <v>27.45</v>
      </c>
      <c r="O546" s="14">
        <f t="shared" si="19"/>
        <v>35</v>
      </c>
      <c r="P546" s="14">
        <f>STOCK[[#This Row],[Precio Final]]-STOCK[[#This Row],[Costo total]]</f>
        <v>16.7</v>
      </c>
      <c r="Q546" s="12">
        <f>STOCK[[#This Row],[Ganancia Unitaria]]*STOCK[[#This Row],[Salidas]]</f>
        <v>0</v>
      </c>
      <c r="R546" s="12"/>
      <c r="S546" s="12"/>
      <c r="T546" s="14"/>
      <c r="U546" s="12"/>
      <c r="V546" s="12">
        <v>28</v>
      </c>
    </row>
    <row r="547" ht="45" spans="1:22">
      <c r="A547" s="15" t="s">
        <v>1184</v>
      </c>
      <c r="B547" s="15" t="s">
        <v>1178</v>
      </c>
      <c r="C547" s="16" t="s">
        <v>1185</v>
      </c>
      <c r="D547" s="15" t="s">
        <v>1180</v>
      </c>
      <c r="E547" s="17"/>
      <c r="F547" s="17">
        <v>35</v>
      </c>
      <c r="G547" s="15">
        <v>1</v>
      </c>
      <c r="H547" s="22">
        <f>SUMIFS(VENTAS[Cantidad],VENTAS[Código del producto Vendido],STOCK[[#This Row],[Code]])</f>
        <v>0</v>
      </c>
      <c r="I547" s="15">
        <f>STOCK[[#This Row],[Entradas]]-STOCK[[#This Row],[Salidas]]</f>
        <v>1</v>
      </c>
      <c r="J547" s="25">
        <f>STOCK[[#This Row],[Precio Final]]*10%</f>
        <v>3.5</v>
      </c>
      <c r="K547" s="17">
        <v>8</v>
      </c>
      <c r="L547" s="17">
        <v>1.8</v>
      </c>
      <c r="M547" s="28">
        <f>STOCK[[#This Row],[Costo Unitario (USD)]]+STOCK[[#This Row],[Costo Envío (USD)]]+STOCK[[#This Row],[Comisión 10%]]</f>
        <v>13.3</v>
      </c>
      <c r="N547" s="15">
        <f t="shared" si="18"/>
        <v>19.95</v>
      </c>
      <c r="O547" s="17">
        <f t="shared" si="19"/>
        <v>35</v>
      </c>
      <c r="P547" s="17">
        <f>STOCK[[#This Row],[Precio Final]]-STOCK[[#This Row],[Costo total]]</f>
        <v>21.7</v>
      </c>
      <c r="Q547" s="15">
        <f>STOCK[[#This Row],[Ganancia Unitaria]]*STOCK[[#This Row],[Salidas]]</f>
        <v>0</v>
      </c>
      <c r="R547" s="15"/>
      <c r="S547" s="15"/>
      <c r="T547" s="17"/>
      <c r="U547" s="15"/>
      <c r="V547" s="15">
        <v>28</v>
      </c>
    </row>
    <row r="548" ht="45" spans="1:22">
      <c r="A548" s="12" t="s">
        <v>1186</v>
      </c>
      <c r="B548" s="12" t="s">
        <v>1178</v>
      </c>
      <c r="C548" s="13" t="s">
        <v>1166</v>
      </c>
      <c r="D548" s="12" t="s">
        <v>1180</v>
      </c>
      <c r="E548" s="14"/>
      <c r="F548" s="14">
        <v>35</v>
      </c>
      <c r="G548" s="12">
        <v>3</v>
      </c>
      <c r="H548" s="21">
        <f>SUMIFS(VENTAS[Cantidad],VENTAS[Código del producto Vendido],STOCK[[#This Row],[Code]])</f>
        <v>0</v>
      </c>
      <c r="I548" s="12">
        <f>STOCK[[#This Row],[Entradas]]-STOCK[[#This Row],[Salidas]]</f>
        <v>3</v>
      </c>
      <c r="J548" s="24">
        <f>STOCK[[#This Row],[Precio Final]]*10%</f>
        <v>3.5</v>
      </c>
      <c r="K548" s="14">
        <v>7.5</v>
      </c>
      <c r="L548" s="14">
        <v>1.8</v>
      </c>
      <c r="M548" s="27">
        <f>STOCK[[#This Row],[Costo Unitario (USD)]]+STOCK[[#This Row],[Costo Envío (USD)]]+STOCK[[#This Row],[Comisión 10%]]</f>
        <v>12.8</v>
      </c>
      <c r="N548" s="12">
        <f t="shared" si="18"/>
        <v>19.2</v>
      </c>
      <c r="O548" s="14">
        <f t="shared" si="19"/>
        <v>35</v>
      </c>
      <c r="P548" s="14">
        <f>STOCK[[#This Row],[Precio Final]]-STOCK[[#This Row],[Costo total]]</f>
        <v>22.2</v>
      </c>
      <c r="Q548" s="12">
        <f>STOCK[[#This Row],[Ganancia Unitaria]]*STOCK[[#This Row],[Salidas]]</f>
        <v>0</v>
      </c>
      <c r="R548" s="12"/>
      <c r="S548" s="12"/>
      <c r="T548" s="14"/>
      <c r="U548" s="12"/>
      <c r="V548" s="12">
        <v>30</v>
      </c>
    </row>
    <row r="549" ht="45" spans="1:22">
      <c r="A549" s="15" t="s">
        <v>1187</v>
      </c>
      <c r="B549" s="15" t="s">
        <v>44</v>
      </c>
      <c r="C549" s="16" t="s">
        <v>1188</v>
      </c>
      <c r="D549" s="15" t="s">
        <v>1163</v>
      </c>
      <c r="E549" s="17"/>
      <c r="F549" s="17">
        <v>35</v>
      </c>
      <c r="G549" s="15">
        <v>3</v>
      </c>
      <c r="H549" s="22">
        <f>SUMIFS(VENTAS[Cantidad],VENTAS[Código del producto Vendido],STOCK[[#This Row],[Code]])</f>
        <v>0</v>
      </c>
      <c r="I549" s="15">
        <f>STOCK[[#This Row],[Entradas]]-STOCK[[#This Row],[Salidas]]</f>
        <v>3</v>
      </c>
      <c r="J549" s="25">
        <f>STOCK[[#This Row],[Precio Final]]*10%</f>
        <v>3.5</v>
      </c>
      <c r="K549" s="17">
        <v>10.75</v>
      </c>
      <c r="L549" s="17">
        <v>1.8</v>
      </c>
      <c r="M549" s="28">
        <f>STOCK[[#This Row],[Costo Unitario (USD)]]+STOCK[[#This Row],[Costo Envío (USD)]]+STOCK[[#This Row],[Comisión 10%]]</f>
        <v>16.05</v>
      </c>
      <c r="N549" s="15">
        <f t="shared" si="18"/>
        <v>24.075</v>
      </c>
      <c r="O549" s="17">
        <f t="shared" si="19"/>
        <v>35</v>
      </c>
      <c r="P549" s="17">
        <f>STOCK[[#This Row],[Precio Final]]-STOCK[[#This Row],[Costo total]]</f>
        <v>18.95</v>
      </c>
      <c r="Q549" s="15">
        <f>STOCK[[#This Row],[Ganancia Unitaria]]*STOCK[[#This Row],[Salidas]]</f>
        <v>0</v>
      </c>
      <c r="R549" s="15"/>
      <c r="S549" s="15"/>
      <c r="T549" s="17"/>
      <c r="U549" s="15"/>
      <c r="V549" s="15">
        <v>28</v>
      </c>
    </row>
    <row r="550" ht="45" spans="1:22">
      <c r="A550" s="12" t="s">
        <v>1189</v>
      </c>
      <c r="B550" s="12" t="s">
        <v>51</v>
      </c>
      <c r="C550" s="13" t="s">
        <v>1188</v>
      </c>
      <c r="D550" s="12" t="s">
        <v>575</v>
      </c>
      <c r="E550" s="14"/>
      <c r="F550" s="14">
        <v>35</v>
      </c>
      <c r="G550" s="12">
        <v>2</v>
      </c>
      <c r="H550" s="21">
        <f>SUMIFS(VENTAS[Cantidad],VENTAS[Código del producto Vendido],STOCK[[#This Row],[Code]])</f>
        <v>0</v>
      </c>
      <c r="I550" s="12">
        <f>STOCK[[#This Row],[Entradas]]-STOCK[[#This Row],[Salidas]]</f>
        <v>2</v>
      </c>
      <c r="J550" s="24">
        <f>STOCK[[#This Row],[Precio Final]]*10%</f>
        <v>3.5</v>
      </c>
      <c r="K550" s="14">
        <v>10.75</v>
      </c>
      <c r="L550" s="14">
        <v>1.8</v>
      </c>
      <c r="M550" s="27">
        <f>STOCK[[#This Row],[Costo Unitario (USD)]]+STOCK[[#This Row],[Costo Envío (USD)]]+STOCK[[#This Row],[Comisión 10%]]</f>
        <v>16.05</v>
      </c>
      <c r="N550" s="12">
        <f t="shared" si="18"/>
        <v>24.075</v>
      </c>
      <c r="O550" s="14">
        <f t="shared" si="19"/>
        <v>35</v>
      </c>
      <c r="P550" s="14">
        <f>STOCK[[#This Row],[Precio Final]]-STOCK[[#This Row],[Costo total]]</f>
        <v>18.95</v>
      </c>
      <c r="Q550" s="12">
        <f>STOCK[[#This Row],[Ganancia Unitaria]]*STOCK[[#This Row],[Salidas]]</f>
        <v>0</v>
      </c>
      <c r="R550" s="12"/>
      <c r="S550" s="12"/>
      <c r="T550" s="14"/>
      <c r="U550" s="12"/>
      <c r="V550" s="12">
        <v>28</v>
      </c>
    </row>
    <row r="551" ht="30" spans="1:22">
      <c r="A551" s="15" t="s">
        <v>1190</v>
      </c>
      <c r="B551" s="15" t="s">
        <v>44</v>
      </c>
      <c r="C551" s="16" t="s">
        <v>1191</v>
      </c>
      <c r="D551" s="15" t="s">
        <v>888</v>
      </c>
      <c r="E551" s="17"/>
      <c r="F551" s="17">
        <v>35</v>
      </c>
      <c r="G551" s="15">
        <v>2</v>
      </c>
      <c r="H551" s="22">
        <f>SUMIFS(VENTAS[Cantidad],VENTAS[Código del producto Vendido],STOCK[[#This Row],[Code]])</f>
        <v>0</v>
      </c>
      <c r="I551" s="15">
        <f>STOCK[[#This Row],[Entradas]]-STOCK[[#This Row],[Salidas]]</f>
        <v>2</v>
      </c>
      <c r="J551" s="25">
        <f>STOCK[[#This Row],[Precio Final]]*10%</f>
        <v>3.5</v>
      </c>
      <c r="K551" s="17">
        <v>10.5</v>
      </c>
      <c r="L551" s="17">
        <v>1.8</v>
      </c>
      <c r="M551" s="28">
        <f>STOCK[[#This Row],[Costo Unitario (USD)]]+STOCK[[#This Row],[Costo Envío (USD)]]+STOCK[[#This Row],[Comisión 10%]]</f>
        <v>15.8</v>
      </c>
      <c r="N551" s="15">
        <f t="shared" si="18"/>
        <v>23.7</v>
      </c>
      <c r="O551" s="17">
        <f t="shared" si="19"/>
        <v>35</v>
      </c>
      <c r="P551" s="17">
        <f>STOCK[[#This Row],[Precio Final]]-STOCK[[#This Row],[Costo total]]</f>
        <v>19.2</v>
      </c>
      <c r="Q551" s="15">
        <f>STOCK[[#This Row],[Ganancia Unitaria]]*STOCK[[#This Row],[Salidas]]</f>
        <v>0</v>
      </c>
      <c r="R551" s="15"/>
      <c r="S551" s="15"/>
      <c r="T551" s="17"/>
      <c r="U551" s="15"/>
      <c r="V551" s="15">
        <v>28</v>
      </c>
    </row>
    <row r="552" ht="30" spans="1:22">
      <c r="A552" s="12" t="s">
        <v>1192</v>
      </c>
      <c r="B552" s="12" t="s">
        <v>922</v>
      </c>
      <c r="C552" s="13" t="s">
        <v>1191</v>
      </c>
      <c r="D552" s="12" t="s">
        <v>622</v>
      </c>
      <c r="E552" s="14"/>
      <c r="F552" s="14">
        <v>35</v>
      </c>
      <c r="G552" s="12">
        <v>1</v>
      </c>
      <c r="H552" s="21">
        <f>SUMIFS(VENTAS[Cantidad],VENTAS[Código del producto Vendido],STOCK[[#This Row],[Code]])</f>
        <v>0</v>
      </c>
      <c r="I552" s="12">
        <f>STOCK[[#This Row],[Entradas]]-STOCK[[#This Row],[Salidas]]</f>
        <v>1</v>
      </c>
      <c r="J552" s="24">
        <f>STOCK[[#This Row],[Precio Final]]*10%</f>
        <v>3.5</v>
      </c>
      <c r="K552" s="14">
        <v>10.5</v>
      </c>
      <c r="L552" s="14">
        <v>1.8</v>
      </c>
      <c r="M552" s="27">
        <f>STOCK[[#This Row],[Costo Unitario (USD)]]+STOCK[[#This Row],[Costo Envío (USD)]]+STOCK[[#This Row],[Comisión 10%]]</f>
        <v>15.8</v>
      </c>
      <c r="N552" s="12">
        <f t="shared" si="18"/>
        <v>23.7</v>
      </c>
      <c r="O552" s="14">
        <f t="shared" si="19"/>
        <v>35</v>
      </c>
      <c r="P552" s="14">
        <f>STOCK[[#This Row],[Precio Final]]-STOCK[[#This Row],[Costo total]]</f>
        <v>19.2</v>
      </c>
      <c r="Q552" s="12">
        <f>STOCK[[#This Row],[Ganancia Unitaria]]*STOCK[[#This Row],[Salidas]]</f>
        <v>0</v>
      </c>
      <c r="R552" s="12"/>
      <c r="S552" s="12"/>
      <c r="T552" s="14"/>
      <c r="U552" s="12"/>
      <c r="V552" s="12">
        <v>28</v>
      </c>
    </row>
    <row r="553" ht="45" spans="1:22">
      <c r="A553" s="15" t="s">
        <v>1193</v>
      </c>
      <c r="B553" s="15" t="s">
        <v>44</v>
      </c>
      <c r="C553" s="16" t="s">
        <v>1168</v>
      </c>
      <c r="D553" s="15" t="s">
        <v>1163</v>
      </c>
      <c r="E553" s="17"/>
      <c r="F553" s="17">
        <v>35</v>
      </c>
      <c r="G553" s="15">
        <v>2</v>
      </c>
      <c r="H553" s="22">
        <f>SUMIFS(VENTAS[Cantidad],VENTAS[Código del producto Vendido],STOCK[[#This Row],[Code]])</f>
        <v>0</v>
      </c>
      <c r="I553" s="15">
        <f>STOCK[[#This Row],[Entradas]]-STOCK[[#This Row],[Salidas]]</f>
        <v>2</v>
      </c>
      <c r="J553" s="25">
        <f>STOCK[[#This Row],[Precio Final]]*10%</f>
        <v>3.5</v>
      </c>
      <c r="K553" s="17">
        <v>16.5</v>
      </c>
      <c r="L553" s="17">
        <v>1.8</v>
      </c>
      <c r="M553" s="28">
        <f>STOCK[[#This Row],[Costo Unitario (USD)]]+STOCK[[#This Row],[Costo Envío (USD)]]+STOCK[[#This Row],[Comisión 10%]]</f>
        <v>21.8</v>
      </c>
      <c r="N553" s="15">
        <f t="shared" si="18"/>
        <v>32.7</v>
      </c>
      <c r="O553" s="17">
        <f t="shared" ref="O553:O560" si="20">F553</f>
        <v>35</v>
      </c>
      <c r="P553" s="17">
        <f>STOCK[[#This Row],[Precio Final]]-STOCK[[#This Row],[Costo total]]</f>
        <v>13.2</v>
      </c>
      <c r="Q553" s="15">
        <f>STOCK[[#This Row],[Ganancia Unitaria]]*STOCK[[#This Row],[Salidas]]</f>
        <v>0</v>
      </c>
      <c r="R553" s="15"/>
      <c r="S553" s="15"/>
      <c r="T553" s="17"/>
      <c r="U553" s="15"/>
      <c r="V553" s="15"/>
    </row>
    <row r="554" ht="45" spans="1:22">
      <c r="A554" s="12" t="s">
        <v>1194</v>
      </c>
      <c r="B554" s="12" t="s">
        <v>1178</v>
      </c>
      <c r="C554" s="13" t="s">
        <v>1188</v>
      </c>
      <c r="D554" s="12" t="s">
        <v>1195</v>
      </c>
      <c r="E554" s="14"/>
      <c r="F554" s="14">
        <v>35</v>
      </c>
      <c r="G554" s="12">
        <v>3</v>
      </c>
      <c r="H554" s="21">
        <f>SUMIFS(VENTAS[Cantidad],VENTAS[Código del producto Vendido],STOCK[[#This Row],[Code]])</f>
        <v>0</v>
      </c>
      <c r="I554" s="12">
        <f>STOCK[[#This Row],[Entradas]]-STOCK[[#This Row],[Salidas]]</f>
        <v>3</v>
      </c>
      <c r="J554" s="24">
        <f>STOCK[[#This Row],[Precio Final]]*10%</f>
        <v>3.5</v>
      </c>
      <c r="K554" s="14">
        <v>10.75</v>
      </c>
      <c r="L554" s="14">
        <v>1.8</v>
      </c>
      <c r="M554" s="27">
        <f>STOCK[[#This Row],[Costo Unitario (USD)]]+STOCK[[#This Row],[Costo Envío (USD)]]+STOCK[[#This Row],[Comisión 10%]]</f>
        <v>16.05</v>
      </c>
      <c r="N554" s="12">
        <f t="shared" si="18"/>
        <v>24.075</v>
      </c>
      <c r="O554" s="14">
        <f t="shared" si="20"/>
        <v>35</v>
      </c>
      <c r="P554" s="14">
        <f>STOCK[[#This Row],[Precio Final]]-STOCK[[#This Row],[Costo total]]</f>
        <v>18.95</v>
      </c>
      <c r="Q554" s="12">
        <f>STOCK[[#This Row],[Ganancia Unitaria]]*STOCK[[#This Row],[Salidas]]</f>
        <v>0</v>
      </c>
      <c r="R554" s="12"/>
      <c r="S554" s="12"/>
      <c r="T554" s="14"/>
      <c r="U554" s="12"/>
      <c r="V554" s="12">
        <v>28</v>
      </c>
    </row>
    <row r="555" ht="30" spans="1:22">
      <c r="A555" s="15" t="s">
        <v>1196</v>
      </c>
      <c r="B555" s="15" t="s">
        <v>44</v>
      </c>
      <c r="C555" s="16" t="s">
        <v>1197</v>
      </c>
      <c r="D555" s="15" t="s">
        <v>1170</v>
      </c>
      <c r="E555" s="17"/>
      <c r="F555" s="17">
        <v>35</v>
      </c>
      <c r="G555" s="15">
        <v>3</v>
      </c>
      <c r="H555" s="22">
        <f>SUMIFS(VENTAS[Cantidad],VENTAS[Código del producto Vendido],STOCK[[#This Row],[Code]])</f>
        <v>0</v>
      </c>
      <c r="I555" s="15">
        <f>STOCK[[#This Row],[Entradas]]-STOCK[[#This Row],[Salidas]]</f>
        <v>3</v>
      </c>
      <c r="J555" s="25">
        <f>STOCK[[#This Row],[Precio Final]]*10%</f>
        <v>3.5</v>
      </c>
      <c r="K555" s="17">
        <v>8.25</v>
      </c>
      <c r="L555" s="17">
        <v>1.8</v>
      </c>
      <c r="M555" s="28">
        <f>STOCK[[#This Row],[Costo Unitario (USD)]]+STOCK[[#This Row],[Costo Envío (USD)]]+STOCK[[#This Row],[Comisión 10%]]</f>
        <v>13.55</v>
      </c>
      <c r="N555" s="15">
        <f t="shared" si="18"/>
        <v>20.325</v>
      </c>
      <c r="O555" s="17">
        <f t="shared" si="20"/>
        <v>35</v>
      </c>
      <c r="P555" s="17">
        <f>STOCK[[#This Row],[Precio Final]]-STOCK[[#This Row],[Costo total]]</f>
        <v>21.45</v>
      </c>
      <c r="Q555" s="15">
        <f>STOCK[[#This Row],[Ganancia Unitaria]]*STOCK[[#This Row],[Salidas]]</f>
        <v>0</v>
      </c>
      <c r="R555" s="15"/>
      <c r="S555" s="15"/>
      <c r="T555" s="17"/>
      <c r="U555" s="15"/>
      <c r="V555" s="15">
        <v>28</v>
      </c>
    </row>
    <row r="556" ht="45" spans="1:22">
      <c r="A556" s="12" t="s">
        <v>1198</v>
      </c>
      <c r="B556" s="12" t="s">
        <v>44</v>
      </c>
      <c r="C556" s="13" t="s">
        <v>1174</v>
      </c>
      <c r="D556" s="12" t="s">
        <v>1163</v>
      </c>
      <c r="E556" s="14"/>
      <c r="F556" s="14">
        <v>35</v>
      </c>
      <c r="G556" s="12">
        <v>4</v>
      </c>
      <c r="H556" s="21">
        <f>SUMIFS(VENTAS[Cantidad],VENTAS[Código del producto Vendido],STOCK[[#This Row],[Code]])</f>
        <v>0</v>
      </c>
      <c r="I556" s="12">
        <f>STOCK[[#This Row],[Entradas]]-STOCK[[#This Row],[Salidas]]</f>
        <v>4</v>
      </c>
      <c r="J556" s="24">
        <f>STOCK[[#This Row],[Precio Final]]*10%</f>
        <v>3.5</v>
      </c>
      <c r="K556" s="14">
        <v>7.5</v>
      </c>
      <c r="L556" s="14">
        <v>1.8</v>
      </c>
      <c r="M556" s="27">
        <f>STOCK[[#This Row],[Costo Unitario (USD)]]+STOCK[[#This Row],[Costo Envío (USD)]]+STOCK[[#This Row],[Comisión 10%]]</f>
        <v>12.8</v>
      </c>
      <c r="N556" s="12">
        <f t="shared" si="18"/>
        <v>19.2</v>
      </c>
      <c r="O556" s="14">
        <f t="shared" si="20"/>
        <v>35</v>
      </c>
      <c r="P556" s="14">
        <f>STOCK[[#This Row],[Precio Final]]-STOCK[[#This Row],[Costo total]]</f>
        <v>22.2</v>
      </c>
      <c r="Q556" s="12">
        <f>STOCK[[#This Row],[Ganancia Unitaria]]*STOCK[[#This Row],[Salidas]]</f>
        <v>0</v>
      </c>
      <c r="R556" s="12"/>
      <c r="S556" s="12"/>
      <c r="T556" s="14"/>
      <c r="U556" s="12"/>
      <c r="V556" s="12">
        <v>30</v>
      </c>
    </row>
    <row r="557" ht="45" spans="1:22">
      <c r="A557" s="15" t="s">
        <v>1199</v>
      </c>
      <c r="B557" s="15" t="s">
        <v>44</v>
      </c>
      <c r="C557" s="16" t="s">
        <v>1200</v>
      </c>
      <c r="D557" s="15" t="s">
        <v>888</v>
      </c>
      <c r="E557" s="17"/>
      <c r="F557" s="17">
        <v>35</v>
      </c>
      <c r="G557" s="15">
        <v>3</v>
      </c>
      <c r="H557" s="22">
        <f>SUMIFS(VENTAS[Cantidad],VENTAS[Código del producto Vendido],STOCK[[#This Row],[Code]])</f>
        <v>0</v>
      </c>
      <c r="I557" s="15">
        <f>STOCK[[#This Row],[Entradas]]-STOCK[[#This Row],[Salidas]]</f>
        <v>3</v>
      </c>
      <c r="J557" s="25">
        <f>STOCK[[#This Row],[Precio Final]]*10%</f>
        <v>3.5</v>
      </c>
      <c r="K557" s="17">
        <v>8.5</v>
      </c>
      <c r="L557" s="17">
        <v>1.8</v>
      </c>
      <c r="M557" s="28">
        <f>STOCK[[#This Row],[Costo Unitario (USD)]]+STOCK[[#This Row],[Costo Envío (USD)]]+STOCK[[#This Row],[Comisión 10%]]</f>
        <v>13.8</v>
      </c>
      <c r="N557" s="15">
        <f t="shared" si="18"/>
        <v>20.7</v>
      </c>
      <c r="O557" s="17">
        <f t="shared" si="20"/>
        <v>35</v>
      </c>
      <c r="P557" s="17">
        <f>STOCK[[#This Row],[Precio Final]]-STOCK[[#This Row],[Costo total]]</f>
        <v>21.2</v>
      </c>
      <c r="Q557" s="15">
        <f>STOCK[[#This Row],[Ganancia Unitaria]]*STOCK[[#This Row],[Salidas]]</f>
        <v>0</v>
      </c>
      <c r="R557" s="15"/>
      <c r="S557" s="15"/>
      <c r="T557" s="17"/>
      <c r="U557" s="15"/>
      <c r="V557" s="15"/>
    </row>
    <row r="558" ht="45" spans="1:22">
      <c r="A558" s="12" t="s">
        <v>1201</v>
      </c>
      <c r="B558" s="12" t="s">
        <v>51</v>
      </c>
      <c r="C558" s="13" t="s">
        <v>1200</v>
      </c>
      <c r="D558" s="12" t="s">
        <v>622</v>
      </c>
      <c r="E558" s="14"/>
      <c r="F558" s="14">
        <v>35</v>
      </c>
      <c r="G558" s="12">
        <v>3</v>
      </c>
      <c r="H558" s="21">
        <f>SUMIFS(VENTAS[Cantidad],VENTAS[Código del producto Vendido],STOCK[[#This Row],[Code]])</f>
        <v>0</v>
      </c>
      <c r="I558" s="12">
        <f>STOCK[[#This Row],[Entradas]]-STOCK[[#This Row],[Salidas]]</f>
        <v>3</v>
      </c>
      <c r="J558" s="24">
        <f>STOCK[[#This Row],[Precio Final]]*10%</f>
        <v>3.5</v>
      </c>
      <c r="K558" s="14">
        <v>8.5</v>
      </c>
      <c r="L558" s="14">
        <v>1.8</v>
      </c>
      <c r="M558" s="27">
        <f>STOCK[[#This Row],[Costo Unitario (USD)]]+STOCK[[#This Row],[Costo Envío (USD)]]+STOCK[[#This Row],[Comisión 10%]]</f>
        <v>13.8</v>
      </c>
      <c r="N558" s="12">
        <f t="shared" si="18"/>
        <v>20.7</v>
      </c>
      <c r="O558" s="14">
        <f t="shared" si="20"/>
        <v>35</v>
      </c>
      <c r="P558" s="14">
        <f>STOCK[[#This Row],[Precio Final]]-STOCK[[#This Row],[Costo total]]</f>
        <v>21.2</v>
      </c>
      <c r="Q558" s="12">
        <f>STOCK[[#This Row],[Ganancia Unitaria]]*STOCK[[#This Row],[Salidas]]</f>
        <v>0</v>
      </c>
      <c r="R558" s="12"/>
      <c r="S558" s="12"/>
      <c r="T558" s="14"/>
      <c r="U558" s="12"/>
      <c r="V558" s="12"/>
    </row>
    <row r="559" ht="30" spans="1:22">
      <c r="A559" s="15" t="s">
        <v>1202</v>
      </c>
      <c r="B559" s="15" t="s">
        <v>51</v>
      </c>
      <c r="C559" s="16" t="s">
        <v>1203</v>
      </c>
      <c r="D559" s="15" t="s">
        <v>575</v>
      </c>
      <c r="E559" s="17"/>
      <c r="F559" s="17">
        <v>35</v>
      </c>
      <c r="G559" s="15">
        <v>3</v>
      </c>
      <c r="H559" s="22">
        <f>SUMIFS(VENTAS[Cantidad],VENTAS[Código del producto Vendido],STOCK[[#This Row],[Code]])</f>
        <v>0</v>
      </c>
      <c r="I559" s="15">
        <f>STOCK[[#This Row],[Entradas]]-STOCK[[#This Row],[Salidas]]</f>
        <v>3</v>
      </c>
      <c r="J559" s="25">
        <f>STOCK[[#This Row],[Precio Final]]*10%</f>
        <v>3.5</v>
      </c>
      <c r="K559" s="17">
        <v>5</v>
      </c>
      <c r="L559" s="17">
        <v>1.8</v>
      </c>
      <c r="M559" s="28">
        <f>STOCK[[#This Row],[Costo Unitario (USD)]]+STOCK[[#This Row],[Costo Envío (USD)]]+STOCK[[#This Row],[Comisión 10%]]</f>
        <v>10.3</v>
      </c>
      <c r="N559" s="15">
        <f t="shared" si="18"/>
        <v>15.45</v>
      </c>
      <c r="O559" s="17">
        <f t="shared" si="20"/>
        <v>35</v>
      </c>
      <c r="P559" s="17">
        <f>STOCK[[#This Row],[Precio Final]]-STOCK[[#This Row],[Costo total]]</f>
        <v>24.7</v>
      </c>
      <c r="Q559" s="15">
        <f>STOCK[[#This Row],[Ganancia Unitaria]]*STOCK[[#This Row],[Salidas]]</f>
        <v>0</v>
      </c>
      <c r="R559" s="15"/>
      <c r="S559" s="15"/>
      <c r="T559" s="17"/>
      <c r="U559" s="15"/>
      <c r="V559" s="15">
        <v>30</v>
      </c>
    </row>
    <row r="560" ht="30" spans="1:22">
      <c r="A560" s="12" t="s">
        <v>1204</v>
      </c>
      <c r="B560" s="12" t="s">
        <v>1178</v>
      </c>
      <c r="C560" s="13" t="s">
        <v>1203</v>
      </c>
      <c r="D560" s="12" t="s">
        <v>1180</v>
      </c>
      <c r="E560" s="14"/>
      <c r="F560" s="14">
        <v>35</v>
      </c>
      <c r="G560" s="12">
        <v>3</v>
      </c>
      <c r="H560" s="21">
        <f>SUMIFS(VENTAS[Cantidad],VENTAS[Código del producto Vendido],STOCK[[#This Row],[Code]])</f>
        <v>0</v>
      </c>
      <c r="I560" s="12">
        <f>STOCK[[#This Row],[Entradas]]-STOCK[[#This Row],[Salidas]]</f>
        <v>3</v>
      </c>
      <c r="J560" s="24">
        <f>STOCK[[#This Row],[Precio Final]]*10%</f>
        <v>3.5</v>
      </c>
      <c r="K560" s="14">
        <v>5</v>
      </c>
      <c r="L560" s="14">
        <v>1.8</v>
      </c>
      <c r="M560" s="27">
        <f>STOCK[[#This Row],[Costo Unitario (USD)]]+STOCK[[#This Row],[Costo Envío (USD)]]+STOCK[[#This Row],[Comisión 10%]]</f>
        <v>10.3</v>
      </c>
      <c r="N560" s="12">
        <f t="shared" si="18"/>
        <v>15.45</v>
      </c>
      <c r="O560" s="14">
        <f t="shared" si="20"/>
        <v>35</v>
      </c>
      <c r="P560" s="14">
        <f>STOCK[[#This Row],[Precio Final]]-STOCK[[#This Row],[Costo total]]</f>
        <v>24.7</v>
      </c>
      <c r="Q560" s="12">
        <f>STOCK[[#This Row],[Ganancia Unitaria]]*STOCK[[#This Row],[Salidas]]</f>
        <v>0</v>
      </c>
      <c r="R560" s="12"/>
      <c r="S560" s="12"/>
      <c r="T560" s="14"/>
      <c r="U560" s="12"/>
      <c r="V560" s="12">
        <v>30</v>
      </c>
    </row>
    <row r="561" ht="45" spans="1:22">
      <c r="A561" s="15" t="s">
        <v>1205</v>
      </c>
      <c r="B561" s="15" t="s">
        <v>44</v>
      </c>
      <c r="C561" s="16" t="s">
        <v>1206</v>
      </c>
      <c r="D561" s="15" t="s">
        <v>1163</v>
      </c>
      <c r="E561" s="17"/>
      <c r="F561" s="17">
        <v>35</v>
      </c>
      <c r="G561" s="15">
        <v>4</v>
      </c>
      <c r="H561" s="22">
        <f>SUMIFS(VENTAS[Cantidad],VENTAS[Código del producto Vendido],STOCK[[#This Row],[Code]])</f>
        <v>0</v>
      </c>
      <c r="I561" s="15">
        <f>STOCK[[#This Row],[Entradas]]-STOCK[[#This Row],[Salidas]]</f>
        <v>4</v>
      </c>
      <c r="J561" s="25">
        <f>STOCK[[#This Row],[Precio Final]]*10%</f>
        <v>3</v>
      </c>
      <c r="K561" s="17">
        <v>8.25</v>
      </c>
      <c r="L561" s="17">
        <v>1.8</v>
      </c>
      <c r="M561" s="28">
        <f>STOCK[[#This Row],[Costo Unitario (USD)]]+STOCK[[#This Row],[Costo Envío (USD)]]+STOCK[[#This Row],[Comisión 10%]]</f>
        <v>13.05</v>
      </c>
      <c r="N561" s="30">
        <f t="shared" si="18"/>
        <v>19.575</v>
      </c>
      <c r="O561" s="17">
        <v>30</v>
      </c>
      <c r="P561" s="17">
        <f>STOCK[[#This Row],[Precio Final]]-STOCK[[#This Row],[Costo total]]</f>
        <v>16.95</v>
      </c>
      <c r="Q561" s="15">
        <f>STOCK[[#This Row],[Ganancia Unitaria]]*STOCK[[#This Row],[Salidas]]</f>
        <v>0</v>
      </c>
      <c r="R561" s="15"/>
      <c r="S561" s="15"/>
      <c r="T561" s="17"/>
      <c r="U561" s="15"/>
      <c r="V561" s="15">
        <v>28</v>
      </c>
    </row>
    <row r="562" ht="45" spans="1:22">
      <c r="A562" s="12" t="s">
        <v>1207</v>
      </c>
      <c r="B562" s="12" t="s">
        <v>44</v>
      </c>
      <c r="C562" s="13" t="s">
        <v>1206</v>
      </c>
      <c r="D562" s="12" t="s">
        <v>1170</v>
      </c>
      <c r="E562" s="14"/>
      <c r="F562" s="14">
        <v>35</v>
      </c>
      <c r="G562" s="12">
        <v>4</v>
      </c>
      <c r="H562" s="21">
        <f>SUMIFS(VENTAS[Cantidad],VENTAS[Código del producto Vendido],STOCK[[#This Row],[Code]])</f>
        <v>0</v>
      </c>
      <c r="I562" s="12">
        <f>STOCK[[#This Row],[Entradas]]-STOCK[[#This Row],[Salidas]]</f>
        <v>4</v>
      </c>
      <c r="J562" s="24">
        <f>STOCK[[#This Row],[Precio Final]]*10%</f>
        <v>3</v>
      </c>
      <c r="K562" s="14">
        <v>8.25</v>
      </c>
      <c r="L562" s="14">
        <v>1.8</v>
      </c>
      <c r="M562" s="27">
        <f>STOCK[[#This Row],[Costo Unitario (USD)]]+STOCK[[#This Row],[Costo Envío (USD)]]+STOCK[[#This Row],[Comisión 10%]]</f>
        <v>13.05</v>
      </c>
      <c r="N562" s="29">
        <f t="shared" si="18"/>
        <v>19.575</v>
      </c>
      <c r="O562" s="14">
        <v>30</v>
      </c>
      <c r="P562" s="14">
        <f>STOCK[[#This Row],[Precio Final]]-STOCK[[#This Row],[Costo total]]</f>
        <v>16.95</v>
      </c>
      <c r="Q562" s="12">
        <f>STOCK[[#This Row],[Ganancia Unitaria]]*STOCK[[#This Row],[Salidas]]</f>
        <v>0</v>
      </c>
      <c r="R562" s="12"/>
      <c r="S562" s="12"/>
      <c r="T562" s="14"/>
      <c r="U562" s="12"/>
      <c r="V562" s="12">
        <v>28</v>
      </c>
    </row>
    <row r="563" ht="45" spans="1:22">
      <c r="A563" s="15" t="s">
        <v>1208</v>
      </c>
      <c r="B563" s="15" t="s">
        <v>44</v>
      </c>
      <c r="C563" s="16" t="s">
        <v>1209</v>
      </c>
      <c r="D563" s="15" t="s">
        <v>1170</v>
      </c>
      <c r="E563" s="17"/>
      <c r="F563" s="17">
        <v>30</v>
      </c>
      <c r="G563" s="15">
        <v>3</v>
      </c>
      <c r="H563" s="22">
        <f>SUMIFS(VENTAS[Cantidad],VENTAS[Código del producto Vendido],STOCK[[#This Row],[Code]])</f>
        <v>0</v>
      </c>
      <c r="I563" s="15">
        <f>STOCK[[#This Row],[Entradas]]-STOCK[[#This Row],[Salidas]]</f>
        <v>3</v>
      </c>
      <c r="J563" s="25">
        <f>STOCK[[#This Row],[Precio Final]]*10%</f>
        <v>3</v>
      </c>
      <c r="K563" s="17">
        <v>9.25</v>
      </c>
      <c r="L563" s="17">
        <v>1.8</v>
      </c>
      <c r="M563" s="28">
        <f>STOCK[[#This Row],[Costo Unitario (USD)]]+STOCK[[#This Row],[Costo Envío (USD)]]+STOCK[[#This Row],[Comisión 10%]]</f>
        <v>14.05</v>
      </c>
      <c r="N563" s="30">
        <f t="shared" si="18"/>
        <v>21.075</v>
      </c>
      <c r="O563" s="17">
        <f t="shared" ref="O563:O572" si="21">F563</f>
        <v>30</v>
      </c>
      <c r="P563" s="17">
        <f>STOCK[[#This Row],[Precio Final]]-STOCK[[#This Row],[Costo total]]</f>
        <v>15.95</v>
      </c>
      <c r="Q563" s="15">
        <f>STOCK[[#This Row],[Ganancia Unitaria]]*STOCK[[#This Row],[Salidas]]</f>
        <v>0</v>
      </c>
      <c r="R563" s="15"/>
      <c r="S563" s="15"/>
      <c r="T563" s="17"/>
      <c r="U563" s="15"/>
      <c r="V563" s="15"/>
    </row>
    <row r="564" ht="45" spans="1:22">
      <c r="A564" s="12" t="s">
        <v>1210</v>
      </c>
      <c r="B564" s="12" t="s">
        <v>51</v>
      </c>
      <c r="C564" s="13" t="s">
        <v>1209</v>
      </c>
      <c r="D564" s="12" t="s">
        <v>622</v>
      </c>
      <c r="E564" s="14"/>
      <c r="F564" s="14">
        <v>30</v>
      </c>
      <c r="G564" s="12">
        <v>3</v>
      </c>
      <c r="H564" s="21">
        <f>SUMIFS(VENTAS[Cantidad],VENTAS[Código del producto Vendido],STOCK[[#This Row],[Code]])</f>
        <v>0</v>
      </c>
      <c r="I564" s="12">
        <f>STOCK[[#This Row],[Entradas]]-STOCK[[#This Row],[Salidas]]</f>
        <v>3</v>
      </c>
      <c r="J564" s="24">
        <f>STOCK[[#This Row],[Precio Final]]*10%</f>
        <v>3</v>
      </c>
      <c r="K564" s="14">
        <v>9.25</v>
      </c>
      <c r="L564" s="14">
        <v>1.8</v>
      </c>
      <c r="M564" s="27">
        <f>STOCK[[#This Row],[Costo Unitario (USD)]]+STOCK[[#This Row],[Costo Envío (USD)]]+STOCK[[#This Row],[Comisión 10%]]</f>
        <v>14.05</v>
      </c>
      <c r="N564" s="29">
        <f t="shared" si="18"/>
        <v>21.075</v>
      </c>
      <c r="O564" s="14">
        <f t="shared" si="21"/>
        <v>30</v>
      </c>
      <c r="P564" s="14">
        <f>STOCK[[#This Row],[Precio Final]]-STOCK[[#This Row],[Costo total]]</f>
        <v>15.95</v>
      </c>
      <c r="Q564" s="12">
        <f>STOCK[[#This Row],[Ganancia Unitaria]]*STOCK[[#This Row],[Salidas]]</f>
        <v>0</v>
      </c>
      <c r="R564" s="12"/>
      <c r="S564" s="12"/>
      <c r="T564" s="14"/>
      <c r="U564" s="12"/>
      <c r="V564" s="12"/>
    </row>
    <row r="565" ht="45" spans="1:22">
      <c r="A565" s="15" t="s">
        <v>1211</v>
      </c>
      <c r="B565" s="15" t="s">
        <v>44</v>
      </c>
      <c r="C565" s="16" t="s">
        <v>1209</v>
      </c>
      <c r="D565" s="15" t="s">
        <v>1163</v>
      </c>
      <c r="E565" s="17"/>
      <c r="F565" s="17">
        <v>30</v>
      </c>
      <c r="G565" s="15">
        <v>3</v>
      </c>
      <c r="H565" s="22">
        <f>SUMIFS(VENTAS[Cantidad],VENTAS[Código del producto Vendido],STOCK[[#This Row],[Code]])</f>
        <v>0</v>
      </c>
      <c r="I565" s="15">
        <f>STOCK[[#This Row],[Entradas]]-STOCK[[#This Row],[Salidas]]</f>
        <v>3</v>
      </c>
      <c r="J565" s="25">
        <f>STOCK[[#This Row],[Precio Final]]*10%</f>
        <v>3</v>
      </c>
      <c r="K565" s="17">
        <v>9.25</v>
      </c>
      <c r="L565" s="17">
        <v>1.8</v>
      </c>
      <c r="M565" s="28">
        <f>STOCK[[#This Row],[Costo Unitario (USD)]]+STOCK[[#This Row],[Costo Envío (USD)]]+STOCK[[#This Row],[Comisión 10%]]</f>
        <v>14.05</v>
      </c>
      <c r="N565" s="30">
        <f t="shared" si="18"/>
        <v>21.075</v>
      </c>
      <c r="O565" s="17">
        <f t="shared" si="21"/>
        <v>30</v>
      </c>
      <c r="P565" s="17">
        <f>STOCK[[#This Row],[Precio Final]]-STOCK[[#This Row],[Costo total]]</f>
        <v>15.95</v>
      </c>
      <c r="Q565" s="15">
        <f>STOCK[[#This Row],[Ganancia Unitaria]]*STOCK[[#This Row],[Salidas]]</f>
        <v>0</v>
      </c>
      <c r="R565" s="15"/>
      <c r="S565" s="15"/>
      <c r="T565" s="17"/>
      <c r="U565" s="15"/>
      <c r="V565" s="15"/>
    </row>
    <row r="566" ht="45" spans="1:22">
      <c r="A566" s="12" t="s">
        <v>1212</v>
      </c>
      <c r="B566" s="12" t="s">
        <v>44</v>
      </c>
      <c r="C566" s="13" t="s">
        <v>1213</v>
      </c>
      <c r="D566" s="12" t="s">
        <v>1170</v>
      </c>
      <c r="E566" s="14"/>
      <c r="F566" s="14">
        <v>30</v>
      </c>
      <c r="G566" s="12">
        <v>2</v>
      </c>
      <c r="H566" s="21">
        <f>SUMIFS(VENTAS[Cantidad],VENTAS[Código del producto Vendido],STOCK[[#This Row],[Code]])</f>
        <v>0</v>
      </c>
      <c r="I566" s="12">
        <f>STOCK[[#This Row],[Entradas]]-STOCK[[#This Row],[Salidas]]</f>
        <v>2</v>
      </c>
      <c r="J566" s="24">
        <f>STOCK[[#This Row],[Precio Final]]*10%</f>
        <v>3</v>
      </c>
      <c r="K566" s="14">
        <v>7.5</v>
      </c>
      <c r="L566" s="14">
        <v>1.8</v>
      </c>
      <c r="M566" s="27">
        <f>STOCK[[#This Row],[Costo Unitario (USD)]]+STOCK[[#This Row],[Costo Envío (USD)]]+STOCK[[#This Row],[Comisión 10%]]</f>
        <v>12.3</v>
      </c>
      <c r="N566" s="12">
        <f t="shared" si="18"/>
        <v>18.45</v>
      </c>
      <c r="O566" s="14">
        <f t="shared" si="21"/>
        <v>30</v>
      </c>
      <c r="P566" s="14">
        <f>STOCK[[#This Row],[Precio Final]]-STOCK[[#This Row],[Costo total]]</f>
        <v>17.7</v>
      </c>
      <c r="Q566" s="12">
        <f>STOCK[[#This Row],[Ganancia Unitaria]]*STOCK[[#This Row],[Salidas]]</f>
        <v>0</v>
      </c>
      <c r="R566" s="12"/>
      <c r="S566" s="12"/>
      <c r="T566" s="14"/>
      <c r="U566" s="12"/>
      <c r="V566" s="12"/>
    </row>
    <row r="567" ht="45" spans="1:22">
      <c r="A567" s="15" t="s">
        <v>1214</v>
      </c>
      <c r="B567" s="15" t="s">
        <v>44</v>
      </c>
      <c r="C567" s="16" t="s">
        <v>1213</v>
      </c>
      <c r="D567" s="15" t="s">
        <v>1163</v>
      </c>
      <c r="E567" s="17"/>
      <c r="F567" s="17">
        <v>30</v>
      </c>
      <c r="G567" s="15">
        <v>3</v>
      </c>
      <c r="H567" s="22">
        <f>SUMIFS(VENTAS[Cantidad],VENTAS[Código del producto Vendido],STOCK[[#This Row],[Code]])</f>
        <v>0</v>
      </c>
      <c r="I567" s="15">
        <f>STOCK[[#This Row],[Entradas]]-STOCK[[#This Row],[Salidas]]</f>
        <v>3</v>
      </c>
      <c r="J567" s="25">
        <f>STOCK[[#This Row],[Precio Final]]*10%</f>
        <v>3</v>
      </c>
      <c r="K567" s="17">
        <v>7.5</v>
      </c>
      <c r="L567" s="17">
        <v>1.8</v>
      </c>
      <c r="M567" s="28">
        <f>STOCK[[#This Row],[Costo Unitario (USD)]]+STOCK[[#This Row],[Costo Envío (USD)]]+STOCK[[#This Row],[Comisión 10%]]</f>
        <v>12.3</v>
      </c>
      <c r="N567" s="15">
        <f t="shared" si="18"/>
        <v>18.45</v>
      </c>
      <c r="O567" s="17">
        <f t="shared" si="21"/>
        <v>30</v>
      </c>
      <c r="P567" s="17">
        <f>STOCK[[#This Row],[Precio Final]]-STOCK[[#This Row],[Costo total]]</f>
        <v>17.7</v>
      </c>
      <c r="Q567" s="15">
        <f>STOCK[[#This Row],[Ganancia Unitaria]]*STOCK[[#This Row],[Salidas]]</f>
        <v>0</v>
      </c>
      <c r="R567" s="15"/>
      <c r="S567" s="15"/>
      <c r="T567" s="17"/>
      <c r="U567" s="15"/>
      <c r="V567" s="15"/>
    </row>
    <row r="568" ht="45" spans="1:22">
      <c r="A568" s="12" t="s">
        <v>1215</v>
      </c>
      <c r="B568" s="12" t="s">
        <v>51</v>
      </c>
      <c r="C568" s="13" t="s">
        <v>1213</v>
      </c>
      <c r="D568" s="12" t="s">
        <v>575</v>
      </c>
      <c r="E568" s="14"/>
      <c r="F568" s="14">
        <v>30</v>
      </c>
      <c r="G568" s="12">
        <v>1</v>
      </c>
      <c r="H568" s="21">
        <f>SUMIFS(VENTAS[Cantidad],VENTAS[Código del producto Vendido],STOCK[[#This Row],[Code]])</f>
        <v>0</v>
      </c>
      <c r="I568" s="12">
        <f>STOCK[[#This Row],[Entradas]]-STOCK[[#This Row],[Salidas]]</f>
        <v>1</v>
      </c>
      <c r="J568" s="24">
        <f>STOCK[[#This Row],[Precio Final]]*10%</f>
        <v>3</v>
      </c>
      <c r="K568" s="14"/>
      <c r="L568" s="14"/>
      <c r="M568" s="27">
        <f>STOCK[[#This Row],[Costo Unitario (USD)]]+STOCK[[#This Row],[Costo Envío (USD)]]+STOCK[[#This Row],[Comisión 10%]]</f>
        <v>3</v>
      </c>
      <c r="N568" s="12">
        <f t="shared" si="18"/>
        <v>4.5</v>
      </c>
      <c r="O568" s="14">
        <f t="shared" si="21"/>
        <v>30</v>
      </c>
      <c r="P568" s="14">
        <f>STOCK[[#This Row],[Precio Final]]-STOCK[[#This Row],[Costo total]]</f>
        <v>27</v>
      </c>
      <c r="Q568" s="12">
        <f>STOCK[[#This Row],[Ganancia Unitaria]]*STOCK[[#This Row],[Salidas]]</f>
        <v>0</v>
      </c>
      <c r="R568" s="12"/>
      <c r="S568" s="12"/>
      <c r="T568" s="14"/>
      <c r="U568" s="12"/>
      <c r="V568" s="12"/>
    </row>
    <row r="569" ht="45" spans="1:22">
      <c r="A569" s="15" t="s">
        <v>1216</v>
      </c>
      <c r="B569" s="15" t="s">
        <v>51</v>
      </c>
      <c r="C569" s="16" t="s">
        <v>1213</v>
      </c>
      <c r="D569" s="15" t="s">
        <v>622</v>
      </c>
      <c r="E569" s="17"/>
      <c r="F569" s="17">
        <v>30</v>
      </c>
      <c r="G569" s="15">
        <v>3</v>
      </c>
      <c r="H569" s="22">
        <f>SUMIFS(VENTAS[Cantidad],VENTAS[Código del producto Vendido],STOCK[[#This Row],[Code]])</f>
        <v>0</v>
      </c>
      <c r="I569" s="15">
        <f>STOCK[[#This Row],[Entradas]]-STOCK[[#This Row],[Salidas]]</f>
        <v>3</v>
      </c>
      <c r="J569" s="25">
        <f>STOCK[[#This Row],[Precio Final]]*10%</f>
        <v>3</v>
      </c>
      <c r="K569" s="17">
        <v>7.5</v>
      </c>
      <c r="L569" s="17">
        <v>1.8</v>
      </c>
      <c r="M569" s="28">
        <f>STOCK[[#This Row],[Costo Unitario (USD)]]+STOCK[[#This Row],[Costo Envío (USD)]]+STOCK[[#This Row],[Comisión 10%]]</f>
        <v>12.3</v>
      </c>
      <c r="N569" s="15">
        <f t="shared" si="18"/>
        <v>18.45</v>
      </c>
      <c r="O569" s="17">
        <f t="shared" si="21"/>
        <v>30</v>
      </c>
      <c r="P569" s="17">
        <f>STOCK[[#This Row],[Precio Final]]-STOCK[[#This Row],[Costo total]]</f>
        <v>17.7</v>
      </c>
      <c r="Q569" s="15">
        <f>STOCK[[#This Row],[Ganancia Unitaria]]*STOCK[[#This Row],[Salidas]]</f>
        <v>0</v>
      </c>
      <c r="R569" s="15"/>
      <c r="S569" s="15"/>
      <c r="T569" s="17"/>
      <c r="U569" s="15"/>
      <c r="V569" s="15"/>
    </row>
    <row r="570" ht="30" spans="1:22">
      <c r="A570" s="12" t="s">
        <v>1217</v>
      </c>
      <c r="B570" s="12" t="s">
        <v>1178</v>
      </c>
      <c r="C570" s="13" t="s">
        <v>1218</v>
      </c>
      <c r="D570" s="12" t="s">
        <v>1180</v>
      </c>
      <c r="E570" s="14"/>
      <c r="F570" s="14">
        <v>25</v>
      </c>
      <c r="G570" s="12">
        <v>2</v>
      </c>
      <c r="H570" s="21">
        <f>SUMIFS(VENTAS[Cantidad],VENTAS[Código del producto Vendido],STOCK[[#This Row],[Code]])</f>
        <v>0</v>
      </c>
      <c r="I570" s="12">
        <f>STOCK[[#This Row],[Entradas]]-STOCK[[#This Row],[Salidas]]</f>
        <v>2</v>
      </c>
      <c r="J570" s="24">
        <f>STOCK[[#This Row],[Precio Final]]*10%</f>
        <v>2.5</v>
      </c>
      <c r="K570" s="14">
        <v>5</v>
      </c>
      <c r="L570" s="14">
        <v>1.8</v>
      </c>
      <c r="M570" s="27">
        <f>STOCK[[#This Row],[Costo Unitario (USD)]]+STOCK[[#This Row],[Costo Envío (USD)]]+STOCK[[#This Row],[Comisión 10%]]</f>
        <v>9.3</v>
      </c>
      <c r="N570" s="12">
        <f t="shared" si="18"/>
        <v>13.95</v>
      </c>
      <c r="O570" s="14">
        <f t="shared" si="21"/>
        <v>25</v>
      </c>
      <c r="P570" s="14">
        <f>STOCK[[#This Row],[Precio Final]]-STOCK[[#This Row],[Costo total]]</f>
        <v>15.7</v>
      </c>
      <c r="Q570" s="12">
        <f>STOCK[[#This Row],[Ganancia Unitaria]]*STOCK[[#This Row],[Salidas]]</f>
        <v>0</v>
      </c>
      <c r="R570" s="12"/>
      <c r="S570" s="12"/>
      <c r="T570" s="14"/>
      <c r="U570" s="12"/>
      <c r="V570" s="12">
        <v>20</v>
      </c>
    </row>
    <row r="571" ht="30" spans="1:22">
      <c r="A571" s="15" t="s">
        <v>1219</v>
      </c>
      <c r="B571" s="15" t="s">
        <v>51</v>
      </c>
      <c r="C571" s="16" t="s">
        <v>1218</v>
      </c>
      <c r="D571" s="15" t="s">
        <v>575</v>
      </c>
      <c r="E571" s="17"/>
      <c r="F571" s="17">
        <v>25</v>
      </c>
      <c r="G571" s="15">
        <v>2</v>
      </c>
      <c r="H571" s="22">
        <f>SUMIFS(VENTAS[Cantidad],VENTAS[Código del producto Vendido],STOCK[[#This Row],[Code]])</f>
        <v>0</v>
      </c>
      <c r="I571" s="15">
        <f>STOCK[[#This Row],[Entradas]]-STOCK[[#This Row],[Salidas]]</f>
        <v>2</v>
      </c>
      <c r="J571" s="25">
        <f>STOCK[[#This Row],[Precio Final]]*10%</f>
        <v>2.5</v>
      </c>
      <c r="K571" s="17">
        <v>5</v>
      </c>
      <c r="L571" s="17">
        <v>1.8</v>
      </c>
      <c r="M571" s="28">
        <f>STOCK[[#This Row],[Costo Unitario (USD)]]+STOCK[[#This Row],[Costo Envío (USD)]]+STOCK[[#This Row],[Comisión 10%]]</f>
        <v>9.3</v>
      </c>
      <c r="N571" s="15">
        <f t="shared" si="18"/>
        <v>13.95</v>
      </c>
      <c r="O571" s="17">
        <f t="shared" si="21"/>
        <v>25</v>
      </c>
      <c r="P571" s="17">
        <f>STOCK[[#This Row],[Precio Final]]-STOCK[[#This Row],[Costo total]]</f>
        <v>15.7</v>
      </c>
      <c r="Q571" s="15">
        <f>STOCK[[#This Row],[Ganancia Unitaria]]*STOCK[[#This Row],[Salidas]]</f>
        <v>0</v>
      </c>
      <c r="R571" s="15"/>
      <c r="S571" s="15"/>
      <c r="T571" s="17"/>
      <c r="U571" s="15"/>
      <c r="V571" s="15">
        <v>20</v>
      </c>
    </row>
    <row r="572" ht="30" spans="1:22">
      <c r="A572" s="12" t="s">
        <v>1220</v>
      </c>
      <c r="B572" s="12" t="s">
        <v>44</v>
      </c>
      <c r="C572" s="13" t="s">
        <v>1218</v>
      </c>
      <c r="D572" s="12" t="s">
        <v>1163</v>
      </c>
      <c r="E572" s="14"/>
      <c r="F572" s="14">
        <v>25</v>
      </c>
      <c r="G572" s="12">
        <v>2</v>
      </c>
      <c r="H572" s="21">
        <f>SUMIFS(VENTAS[Cantidad],VENTAS[Código del producto Vendido],STOCK[[#This Row],[Code]])</f>
        <v>0</v>
      </c>
      <c r="I572" s="12">
        <f>STOCK[[#This Row],[Entradas]]-STOCK[[#This Row],[Salidas]]</f>
        <v>2</v>
      </c>
      <c r="J572" s="24">
        <f>STOCK[[#This Row],[Precio Final]]*10%</f>
        <v>2.5</v>
      </c>
      <c r="K572" s="14">
        <v>5</v>
      </c>
      <c r="L572" s="14">
        <v>1.8</v>
      </c>
      <c r="M572" s="27">
        <f>STOCK[[#This Row],[Costo Unitario (USD)]]+STOCK[[#This Row],[Costo Envío (USD)]]+STOCK[[#This Row],[Comisión 10%]]</f>
        <v>9.3</v>
      </c>
      <c r="N572" s="12">
        <f t="shared" si="18"/>
        <v>13.95</v>
      </c>
      <c r="O572" s="14">
        <f t="shared" si="21"/>
        <v>25</v>
      </c>
      <c r="P572" s="14">
        <f>STOCK[[#This Row],[Precio Final]]-STOCK[[#This Row],[Costo total]]</f>
        <v>15.7</v>
      </c>
      <c r="Q572" s="12">
        <f>STOCK[[#This Row],[Ganancia Unitaria]]*STOCK[[#This Row],[Salidas]]</f>
        <v>0</v>
      </c>
      <c r="R572" s="12"/>
      <c r="S572" s="12"/>
      <c r="T572" s="14"/>
      <c r="U572" s="12"/>
      <c r="V572" s="12">
        <v>20</v>
      </c>
    </row>
    <row r="573" ht="30" spans="1:22">
      <c r="A573" s="15" t="s">
        <v>1221</v>
      </c>
      <c r="B573" s="15" t="s">
        <v>51</v>
      </c>
      <c r="C573" s="16" t="s">
        <v>1222</v>
      </c>
      <c r="D573" s="15" t="s">
        <v>622</v>
      </c>
      <c r="E573" s="17"/>
      <c r="F573" s="17">
        <v>25</v>
      </c>
      <c r="G573" s="15">
        <v>4</v>
      </c>
      <c r="H573" s="22">
        <f>SUMIFS(VENTAS[Cantidad],VENTAS[Código del producto Vendido],STOCK[[#This Row],[Code]])</f>
        <v>0</v>
      </c>
      <c r="I573" s="15">
        <f>STOCK[[#This Row],[Entradas]]-STOCK[[#This Row],[Salidas]]</f>
        <v>4</v>
      </c>
      <c r="J573" s="25">
        <f>STOCK[[#This Row],[Precio Final]]*10%</f>
        <v>3</v>
      </c>
      <c r="K573" s="17">
        <v>5</v>
      </c>
      <c r="L573" s="17">
        <v>1.8</v>
      </c>
      <c r="M573" s="28">
        <f>STOCK[[#This Row],[Costo Unitario (USD)]]+STOCK[[#This Row],[Costo Envío (USD)]]+STOCK[[#This Row],[Comisión 10%]]</f>
        <v>9.8</v>
      </c>
      <c r="N573" s="15">
        <f t="shared" si="18"/>
        <v>14.7</v>
      </c>
      <c r="O573" s="17">
        <v>30</v>
      </c>
      <c r="P573" s="17">
        <f>STOCK[[#This Row],[Precio Final]]-STOCK[[#This Row],[Costo total]]</f>
        <v>20.2</v>
      </c>
      <c r="Q573" s="15">
        <f>STOCK[[#This Row],[Ganancia Unitaria]]*STOCK[[#This Row],[Salidas]]</f>
        <v>0</v>
      </c>
      <c r="R573" s="15"/>
      <c r="S573" s="15"/>
      <c r="T573" s="17"/>
      <c r="U573" s="15"/>
      <c r="V573" s="15">
        <v>25</v>
      </c>
    </row>
    <row r="574" ht="30" spans="1:22">
      <c r="A574" s="12" t="s">
        <v>1223</v>
      </c>
      <c r="B574" s="12" t="s">
        <v>44</v>
      </c>
      <c r="C574" s="13" t="s">
        <v>1224</v>
      </c>
      <c r="D574" s="12" t="s">
        <v>888</v>
      </c>
      <c r="E574" s="14"/>
      <c r="F574" s="14">
        <v>30</v>
      </c>
      <c r="G574" s="12">
        <v>4</v>
      </c>
      <c r="H574" s="21">
        <f>SUMIFS(VENTAS[Cantidad],VENTAS[Código del producto Vendido],STOCK[[#This Row],[Code]])</f>
        <v>0</v>
      </c>
      <c r="I574" s="12">
        <f>STOCK[[#This Row],[Entradas]]-STOCK[[#This Row],[Salidas]]</f>
        <v>4</v>
      </c>
      <c r="J574" s="24">
        <f>STOCK[[#This Row],[Precio Final]]*10%</f>
        <v>3</v>
      </c>
      <c r="K574" s="14">
        <v>5</v>
      </c>
      <c r="L574" s="14">
        <v>1.8</v>
      </c>
      <c r="M574" s="27">
        <f>STOCK[[#This Row],[Costo Unitario (USD)]]+STOCK[[#This Row],[Costo Envío (USD)]]+STOCK[[#This Row],[Comisión 10%]]</f>
        <v>9.8</v>
      </c>
      <c r="N574" s="12">
        <f t="shared" si="18"/>
        <v>14.7</v>
      </c>
      <c r="O574" s="14">
        <f>F574</f>
        <v>30</v>
      </c>
      <c r="P574" s="14">
        <f>STOCK[[#This Row],[Precio Final]]-STOCK[[#This Row],[Costo total]]</f>
        <v>20.2</v>
      </c>
      <c r="Q574" s="12">
        <f>STOCK[[#This Row],[Ganancia Unitaria]]*STOCK[[#This Row],[Salidas]]</f>
        <v>0</v>
      </c>
      <c r="R574" s="12"/>
      <c r="S574" s="12"/>
      <c r="T574" s="14"/>
      <c r="U574" s="12"/>
      <c r="V574" s="12">
        <v>25</v>
      </c>
    </row>
    <row r="575" ht="30" spans="1:22">
      <c r="A575" s="15" t="s">
        <v>1225</v>
      </c>
      <c r="B575" s="15" t="s">
        <v>44</v>
      </c>
      <c r="C575" s="16" t="s">
        <v>1222</v>
      </c>
      <c r="D575" s="15" t="s">
        <v>1163</v>
      </c>
      <c r="E575" s="17"/>
      <c r="F575" s="17">
        <v>25</v>
      </c>
      <c r="G575" s="15">
        <v>4</v>
      </c>
      <c r="H575" s="22">
        <f>SUMIFS(VENTAS[Cantidad],VENTAS[Código del producto Vendido],STOCK[[#This Row],[Code]])</f>
        <v>0</v>
      </c>
      <c r="I575" s="15">
        <f>STOCK[[#This Row],[Entradas]]-STOCK[[#This Row],[Salidas]]</f>
        <v>4</v>
      </c>
      <c r="J575" s="25">
        <f>STOCK[[#This Row],[Precio Final]]*10%</f>
        <v>3</v>
      </c>
      <c r="K575" s="17">
        <v>5</v>
      </c>
      <c r="L575" s="17">
        <v>1.8</v>
      </c>
      <c r="M575" s="28">
        <f>STOCK[[#This Row],[Costo Unitario (USD)]]+STOCK[[#This Row],[Costo Envío (USD)]]+STOCK[[#This Row],[Comisión 10%]]</f>
        <v>9.8</v>
      </c>
      <c r="N575" s="15">
        <f t="shared" si="18"/>
        <v>14.7</v>
      </c>
      <c r="O575" s="17">
        <v>30</v>
      </c>
      <c r="P575" s="17">
        <f>STOCK[[#This Row],[Precio Final]]-STOCK[[#This Row],[Costo total]]</f>
        <v>20.2</v>
      </c>
      <c r="Q575" s="15">
        <f>STOCK[[#This Row],[Ganancia Unitaria]]*STOCK[[#This Row],[Salidas]]</f>
        <v>0</v>
      </c>
      <c r="R575" s="15"/>
      <c r="S575" s="15"/>
      <c r="T575" s="17"/>
      <c r="U575" s="15"/>
      <c r="V575" s="15">
        <v>25</v>
      </c>
    </row>
    <row r="576" ht="45" spans="1:22">
      <c r="A576" s="12" t="s">
        <v>1226</v>
      </c>
      <c r="B576" s="12" t="s">
        <v>44</v>
      </c>
      <c r="C576" s="13" t="s">
        <v>1227</v>
      </c>
      <c r="D576" s="12" t="s">
        <v>1163</v>
      </c>
      <c r="E576" s="14"/>
      <c r="F576" s="14">
        <v>30</v>
      </c>
      <c r="G576" s="12">
        <v>4</v>
      </c>
      <c r="H576" s="21">
        <f>SUMIFS(VENTAS[Cantidad],VENTAS[Código del producto Vendido],STOCK[[#This Row],[Code]])</f>
        <v>0</v>
      </c>
      <c r="I576" s="12">
        <f>STOCK[[#This Row],[Entradas]]-STOCK[[#This Row],[Salidas]]</f>
        <v>4</v>
      </c>
      <c r="J576" s="24">
        <f>STOCK[[#This Row],[Precio Final]]*10%</f>
        <v>3</v>
      </c>
      <c r="K576" s="14">
        <v>8.5</v>
      </c>
      <c r="L576" s="14">
        <v>1.8</v>
      </c>
      <c r="M576" s="27">
        <f>STOCK[[#This Row],[Costo Unitario (USD)]]+STOCK[[#This Row],[Costo Envío (USD)]]+STOCK[[#This Row],[Comisión 10%]]</f>
        <v>13.3</v>
      </c>
      <c r="N576" s="12">
        <f t="shared" si="18"/>
        <v>19.95</v>
      </c>
      <c r="O576" s="14">
        <f t="shared" ref="O576:O618" si="22">F576</f>
        <v>30</v>
      </c>
      <c r="P576" s="14">
        <f>STOCK[[#This Row],[Precio Final]]-STOCK[[#This Row],[Costo total]]</f>
        <v>16.7</v>
      </c>
      <c r="Q576" s="12">
        <f>STOCK[[#This Row],[Ganancia Unitaria]]*STOCK[[#This Row],[Salidas]]</f>
        <v>0</v>
      </c>
      <c r="R576" s="12"/>
      <c r="S576" s="12"/>
      <c r="T576" s="14"/>
      <c r="U576" s="12"/>
      <c r="V576" s="12">
        <v>24</v>
      </c>
    </row>
    <row r="577" ht="45" spans="1:22">
      <c r="A577" s="15" t="s">
        <v>1228</v>
      </c>
      <c r="B577" s="15" t="s">
        <v>44</v>
      </c>
      <c r="C577" s="16" t="s">
        <v>1229</v>
      </c>
      <c r="D577" s="15" t="s">
        <v>1170</v>
      </c>
      <c r="E577" s="17"/>
      <c r="F577" s="17">
        <v>25</v>
      </c>
      <c r="G577" s="15">
        <v>4</v>
      </c>
      <c r="H577" s="22">
        <f>SUMIFS(VENTAS[Cantidad],VENTAS[Código del producto Vendido],STOCK[[#This Row],[Code]])</f>
        <v>0</v>
      </c>
      <c r="I577" s="15">
        <f>STOCK[[#This Row],[Entradas]]-STOCK[[#This Row],[Salidas]]</f>
        <v>4</v>
      </c>
      <c r="J577" s="25">
        <f>STOCK[[#This Row],[Precio Final]]*10%</f>
        <v>2.5</v>
      </c>
      <c r="K577" s="17">
        <v>8.25</v>
      </c>
      <c r="L577" s="17">
        <v>1.8</v>
      </c>
      <c r="M577" s="28">
        <f>STOCK[[#This Row],[Costo Unitario (USD)]]+STOCK[[#This Row],[Costo Envío (USD)]]+STOCK[[#This Row],[Comisión 10%]]</f>
        <v>12.55</v>
      </c>
      <c r="N577" s="30">
        <f t="shared" si="18"/>
        <v>18.825</v>
      </c>
      <c r="O577" s="17">
        <f t="shared" si="22"/>
        <v>25</v>
      </c>
      <c r="P577" s="17">
        <f>STOCK[[#This Row],[Precio Final]]-STOCK[[#This Row],[Costo total]]</f>
        <v>12.45</v>
      </c>
      <c r="Q577" s="15">
        <f>STOCK[[#This Row],[Ganancia Unitaria]]*STOCK[[#This Row],[Salidas]]</f>
        <v>0</v>
      </c>
      <c r="R577" s="15"/>
      <c r="S577" s="15"/>
      <c r="T577" s="17"/>
      <c r="U577" s="15"/>
      <c r="V577" s="15"/>
    </row>
    <row r="578" ht="45" spans="1:22">
      <c r="A578" s="12" t="s">
        <v>1230</v>
      </c>
      <c r="B578" s="12" t="s">
        <v>44</v>
      </c>
      <c r="C578" s="13" t="s">
        <v>1229</v>
      </c>
      <c r="D578" s="12" t="s">
        <v>1163</v>
      </c>
      <c r="E578" s="14"/>
      <c r="F578" s="14">
        <v>25</v>
      </c>
      <c r="G578" s="12">
        <v>7</v>
      </c>
      <c r="H578" s="21">
        <f>SUMIFS(VENTAS[Cantidad],VENTAS[Código del producto Vendido],STOCK[[#This Row],[Code]])</f>
        <v>0</v>
      </c>
      <c r="I578" s="12">
        <f>STOCK[[#This Row],[Entradas]]-STOCK[[#This Row],[Salidas]]</f>
        <v>7</v>
      </c>
      <c r="J578" s="24">
        <f>STOCK[[#This Row],[Precio Final]]*10%</f>
        <v>2.5</v>
      </c>
      <c r="K578" s="14">
        <v>8.25</v>
      </c>
      <c r="L578" s="14">
        <v>1.8</v>
      </c>
      <c r="M578" s="27">
        <f>STOCK[[#This Row],[Costo Unitario (USD)]]+STOCK[[#This Row],[Costo Envío (USD)]]+STOCK[[#This Row],[Comisión 10%]]</f>
        <v>12.55</v>
      </c>
      <c r="N578" s="29">
        <f t="shared" ref="N578:N641" si="23">M578*1.5</f>
        <v>18.825</v>
      </c>
      <c r="O578" s="14">
        <f t="shared" si="22"/>
        <v>25</v>
      </c>
      <c r="P578" s="14">
        <f>STOCK[[#This Row],[Precio Final]]-STOCK[[#This Row],[Costo total]]</f>
        <v>12.45</v>
      </c>
      <c r="Q578" s="12">
        <f>STOCK[[#This Row],[Ganancia Unitaria]]*STOCK[[#This Row],[Salidas]]</f>
        <v>0</v>
      </c>
      <c r="R578" s="12"/>
      <c r="S578" s="12"/>
      <c r="T578" s="14"/>
      <c r="U578" s="12"/>
      <c r="V578" s="12"/>
    </row>
    <row r="579" ht="45" spans="1:22">
      <c r="A579" s="15" t="s">
        <v>1231</v>
      </c>
      <c r="B579" s="15" t="s">
        <v>1178</v>
      </c>
      <c r="C579" s="16" t="s">
        <v>1232</v>
      </c>
      <c r="D579" s="15" t="s">
        <v>1180</v>
      </c>
      <c r="E579" s="17"/>
      <c r="F579" s="17">
        <v>35</v>
      </c>
      <c r="G579" s="15">
        <v>2</v>
      </c>
      <c r="H579" s="22">
        <f>SUMIFS(VENTAS[Cantidad],VENTAS[Código del producto Vendido],STOCK[[#This Row],[Code]])</f>
        <v>0</v>
      </c>
      <c r="I579" s="15">
        <f>STOCK[[#This Row],[Entradas]]-STOCK[[#This Row],[Salidas]]</f>
        <v>2</v>
      </c>
      <c r="J579" s="25">
        <f>STOCK[[#This Row],[Precio Final]]*10%</f>
        <v>3.5</v>
      </c>
      <c r="K579" s="17">
        <v>6.5</v>
      </c>
      <c r="L579" s="17">
        <v>1.8</v>
      </c>
      <c r="M579" s="28">
        <f>STOCK[[#This Row],[Costo Unitario (USD)]]+STOCK[[#This Row],[Costo Envío (USD)]]+STOCK[[#This Row],[Comisión 10%]]</f>
        <v>11.8</v>
      </c>
      <c r="N579" s="15">
        <f t="shared" si="23"/>
        <v>17.7</v>
      </c>
      <c r="O579" s="17">
        <f t="shared" si="22"/>
        <v>35</v>
      </c>
      <c r="P579" s="17">
        <f>STOCK[[#This Row],[Precio Final]]-STOCK[[#This Row],[Costo total]]</f>
        <v>23.2</v>
      </c>
      <c r="Q579" s="15">
        <f>STOCK[[#This Row],[Ganancia Unitaria]]*STOCK[[#This Row],[Salidas]]</f>
        <v>0</v>
      </c>
      <c r="R579" s="15"/>
      <c r="S579" s="15"/>
      <c r="T579" s="17"/>
      <c r="U579" s="15"/>
      <c r="V579" s="15">
        <v>30</v>
      </c>
    </row>
    <row r="580" ht="45" spans="1:22">
      <c r="A580" s="12" t="s">
        <v>1233</v>
      </c>
      <c r="B580" s="12" t="s">
        <v>51</v>
      </c>
      <c r="C580" s="13" t="s">
        <v>1232</v>
      </c>
      <c r="D580" s="12" t="s">
        <v>622</v>
      </c>
      <c r="E580" s="14"/>
      <c r="F580" s="14">
        <v>35</v>
      </c>
      <c r="G580" s="12">
        <v>2</v>
      </c>
      <c r="H580" s="21">
        <f>SUMIFS(VENTAS[Cantidad],VENTAS[Código del producto Vendido],STOCK[[#This Row],[Code]])</f>
        <v>0</v>
      </c>
      <c r="I580" s="12">
        <f>STOCK[[#This Row],[Entradas]]-STOCK[[#This Row],[Salidas]]</f>
        <v>2</v>
      </c>
      <c r="J580" s="24">
        <f>STOCK[[#This Row],[Precio Final]]*10%</f>
        <v>3.5</v>
      </c>
      <c r="K580" s="14">
        <v>6.5</v>
      </c>
      <c r="L580" s="14">
        <v>1.8</v>
      </c>
      <c r="M580" s="27">
        <f>STOCK[[#This Row],[Costo Unitario (USD)]]+STOCK[[#This Row],[Costo Envío (USD)]]+STOCK[[#This Row],[Comisión 10%]]</f>
        <v>11.8</v>
      </c>
      <c r="N580" s="12">
        <f t="shared" si="23"/>
        <v>17.7</v>
      </c>
      <c r="O580" s="14">
        <f t="shared" si="22"/>
        <v>35</v>
      </c>
      <c r="P580" s="14">
        <f>STOCK[[#This Row],[Precio Final]]-STOCK[[#This Row],[Costo total]]</f>
        <v>23.2</v>
      </c>
      <c r="Q580" s="12">
        <f>STOCK[[#This Row],[Ganancia Unitaria]]*STOCK[[#This Row],[Salidas]]</f>
        <v>0</v>
      </c>
      <c r="R580" s="12"/>
      <c r="S580" s="12"/>
      <c r="T580" s="14"/>
      <c r="U580" s="12"/>
      <c r="V580" s="12">
        <v>30</v>
      </c>
    </row>
    <row r="581" ht="45" spans="1:22">
      <c r="A581" s="15" t="s">
        <v>1234</v>
      </c>
      <c r="B581" s="15" t="s">
        <v>44</v>
      </c>
      <c r="C581" s="16" t="s">
        <v>1232</v>
      </c>
      <c r="D581" s="15" t="s">
        <v>1163</v>
      </c>
      <c r="E581" s="17"/>
      <c r="F581" s="17">
        <v>35</v>
      </c>
      <c r="G581" s="15">
        <v>1</v>
      </c>
      <c r="H581" s="22">
        <f>SUMIFS(VENTAS[Cantidad],VENTAS[Código del producto Vendido],STOCK[[#This Row],[Code]])</f>
        <v>0</v>
      </c>
      <c r="I581" s="15">
        <f>STOCK[[#This Row],[Entradas]]-STOCK[[#This Row],[Salidas]]</f>
        <v>1</v>
      </c>
      <c r="J581" s="25">
        <f>STOCK[[#This Row],[Precio Final]]*10%</f>
        <v>3.5</v>
      </c>
      <c r="K581" s="17">
        <v>6.5</v>
      </c>
      <c r="L581" s="17">
        <v>1.8</v>
      </c>
      <c r="M581" s="28">
        <f>STOCK[[#This Row],[Costo Unitario (USD)]]+STOCK[[#This Row],[Costo Envío (USD)]]+STOCK[[#This Row],[Comisión 10%]]</f>
        <v>11.8</v>
      </c>
      <c r="N581" s="15">
        <f t="shared" si="23"/>
        <v>17.7</v>
      </c>
      <c r="O581" s="17">
        <f t="shared" si="22"/>
        <v>35</v>
      </c>
      <c r="P581" s="17">
        <f>STOCK[[#This Row],[Precio Final]]-STOCK[[#This Row],[Costo total]]</f>
        <v>23.2</v>
      </c>
      <c r="Q581" s="15">
        <f>STOCK[[#This Row],[Ganancia Unitaria]]*STOCK[[#This Row],[Salidas]]</f>
        <v>0</v>
      </c>
      <c r="R581" s="15"/>
      <c r="S581" s="15"/>
      <c r="T581" s="17"/>
      <c r="U581" s="15"/>
      <c r="V581" s="15">
        <v>30</v>
      </c>
    </row>
    <row r="582" ht="45" spans="1:22">
      <c r="A582" s="12" t="s">
        <v>1235</v>
      </c>
      <c r="B582" s="12" t="s">
        <v>1178</v>
      </c>
      <c r="C582" s="13" t="s">
        <v>1236</v>
      </c>
      <c r="D582" s="12" t="s">
        <v>1180</v>
      </c>
      <c r="E582" s="14"/>
      <c r="F582" s="14">
        <v>30</v>
      </c>
      <c r="G582" s="12">
        <v>3</v>
      </c>
      <c r="H582" s="21">
        <f>SUMIFS(VENTAS[Cantidad],VENTAS[Código del producto Vendido],STOCK[[#This Row],[Code]])</f>
        <v>0</v>
      </c>
      <c r="I582" s="12">
        <f>STOCK[[#This Row],[Entradas]]-STOCK[[#This Row],[Salidas]]</f>
        <v>3</v>
      </c>
      <c r="J582" s="24">
        <f>STOCK[[#This Row],[Precio Final]]*10%</f>
        <v>3</v>
      </c>
      <c r="K582" s="14">
        <v>5</v>
      </c>
      <c r="L582" s="14">
        <v>1.8</v>
      </c>
      <c r="M582" s="27">
        <f>STOCK[[#This Row],[Costo Unitario (USD)]]+STOCK[[#This Row],[Costo Envío (USD)]]+STOCK[[#This Row],[Comisión 10%]]</f>
        <v>9.8</v>
      </c>
      <c r="N582" s="12">
        <f t="shared" si="23"/>
        <v>14.7</v>
      </c>
      <c r="O582" s="14">
        <f t="shared" si="22"/>
        <v>30</v>
      </c>
      <c r="P582" s="14">
        <f>STOCK[[#This Row],[Precio Final]]-STOCK[[#This Row],[Costo total]]</f>
        <v>20.2</v>
      </c>
      <c r="Q582" s="12">
        <f>STOCK[[#This Row],[Ganancia Unitaria]]*STOCK[[#This Row],[Salidas]]</f>
        <v>0</v>
      </c>
      <c r="R582" s="12"/>
      <c r="S582" s="12"/>
      <c r="T582" s="14"/>
      <c r="U582" s="12"/>
      <c r="V582" s="12">
        <v>25</v>
      </c>
    </row>
    <row r="583" ht="45" spans="1:22">
      <c r="A583" s="15" t="s">
        <v>1237</v>
      </c>
      <c r="B583" s="15" t="s">
        <v>1178</v>
      </c>
      <c r="C583" s="16" t="s">
        <v>1236</v>
      </c>
      <c r="D583" s="15" t="s">
        <v>1238</v>
      </c>
      <c r="E583" s="17"/>
      <c r="F583" s="17">
        <v>30</v>
      </c>
      <c r="G583" s="15">
        <v>2</v>
      </c>
      <c r="H583" s="22">
        <f>SUMIFS(VENTAS[Cantidad],VENTAS[Código del producto Vendido],STOCK[[#This Row],[Code]])</f>
        <v>0</v>
      </c>
      <c r="I583" s="15">
        <f>STOCK[[#This Row],[Entradas]]-STOCK[[#This Row],[Salidas]]</f>
        <v>2</v>
      </c>
      <c r="J583" s="25">
        <f>STOCK[[#This Row],[Precio Final]]*10%</f>
        <v>3</v>
      </c>
      <c r="K583" s="17">
        <v>5</v>
      </c>
      <c r="L583" s="17">
        <v>1.8</v>
      </c>
      <c r="M583" s="28">
        <f>STOCK[[#This Row],[Costo Unitario (USD)]]+STOCK[[#This Row],[Costo Envío (USD)]]+STOCK[[#This Row],[Comisión 10%]]</f>
        <v>9.8</v>
      </c>
      <c r="N583" s="15">
        <f t="shared" si="23"/>
        <v>14.7</v>
      </c>
      <c r="O583" s="17">
        <f t="shared" si="22"/>
        <v>30</v>
      </c>
      <c r="P583" s="17">
        <f>STOCK[[#This Row],[Precio Final]]-STOCK[[#This Row],[Costo total]]</f>
        <v>20.2</v>
      </c>
      <c r="Q583" s="15">
        <f>STOCK[[#This Row],[Ganancia Unitaria]]*STOCK[[#This Row],[Salidas]]</f>
        <v>0</v>
      </c>
      <c r="R583" s="15"/>
      <c r="S583" s="15"/>
      <c r="T583" s="17"/>
      <c r="U583" s="15"/>
      <c r="V583" s="15">
        <v>25</v>
      </c>
    </row>
    <row r="584" ht="30" spans="1:22">
      <c r="A584" s="12" t="s">
        <v>1239</v>
      </c>
      <c r="B584" s="12" t="s">
        <v>44</v>
      </c>
      <c r="C584" s="13" t="s">
        <v>1240</v>
      </c>
      <c r="D584" s="12" t="s">
        <v>1170</v>
      </c>
      <c r="E584" s="14"/>
      <c r="F584" s="14">
        <v>25</v>
      </c>
      <c r="G584" s="12">
        <v>2</v>
      </c>
      <c r="H584" s="21">
        <f>SUMIFS(VENTAS[Cantidad],VENTAS[Código del producto Vendido],STOCK[[#This Row],[Code]])</f>
        <v>0</v>
      </c>
      <c r="I584" s="12">
        <f>STOCK[[#This Row],[Entradas]]-STOCK[[#This Row],[Salidas]]</f>
        <v>2</v>
      </c>
      <c r="J584" s="24">
        <f>STOCK[[#This Row],[Precio Final]]*10%</f>
        <v>2.5</v>
      </c>
      <c r="K584" s="14">
        <v>5</v>
      </c>
      <c r="L584" s="14">
        <v>1.8</v>
      </c>
      <c r="M584" s="27">
        <f>STOCK[[#This Row],[Costo Unitario (USD)]]+STOCK[[#This Row],[Costo Envío (USD)]]+STOCK[[#This Row],[Comisión 10%]]</f>
        <v>9.3</v>
      </c>
      <c r="N584" s="12">
        <f t="shared" si="23"/>
        <v>13.95</v>
      </c>
      <c r="O584" s="14">
        <f t="shared" si="22"/>
        <v>25</v>
      </c>
      <c r="P584" s="14">
        <f>STOCK[[#This Row],[Precio Final]]-STOCK[[#This Row],[Costo total]]</f>
        <v>15.7</v>
      </c>
      <c r="Q584" s="12">
        <f>STOCK[[#This Row],[Ganancia Unitaria]]*STOCK[[#This Row],[Salidas]]</f>
        <v>0</v>
      </c>
      <c r="R584" s="12"/>
      <c r="S584" s="12"/>
      <c r="T584" s="14"/>
      <c r="U584" s="12"/>
      <c r="V584" s="12">
        <v>20</v>
      </c>
    </row>
    <row r="585" ht="30" spans="1:22">
      <c r="A585" s="15" t="s">
        <v>1241</v>
      </c>
      <c r="B585" s="15" t="s">
        <v>44</v>
      </c>
      <c r="C585" s="16" t="s">
        <v>1240</v>
      </c>
      <c r="D585" s="15" t="s">
        <v>1163</v>
      </c>
      <c r="E585" s="17"/>
      <c r="F585" s="17">
        <v>25</v>
      </c>
      <c r="G585" s="15">
        <v>2</v>
      </c>
      <c r="H585" s="22">
        <f>SUMIFS(VENTAS[Cantidad],VENTAS[Código del producto Vendido],STOCK[[#This Row],[Code]])</f>
        <v>0</v>
      </c>
      <c r="I585" s="15">
        <f>STOCK[[#This Row],[Entradas]]-STOCK[[#This Row],[Salidas]]</f>
        <v>2</v>
      </c>
      <c r="J585" s="25">
        <f>STOCK[[#This Row],[Precio Final]]*10%</f>
        <v>2.5</v>
      </c>
      <c r="K585" s="17">
        <v>5</v>
      </c>
      <c r="L585" s="17">
        <v>1.8</v>
      </c>
      <c r="M585" s="28">
        <f>STOCK[[#This Row],[Costo Unitario (USD)]]+STOCK[[#This Row],[Costo Envío (USD)]]+STOCK[[#This Row],[Comisión 10%]]</f>
        <v>9.3</v>
      </c>
      <c r="N585" s="15">
        <f t="shared" si="23"/>
        <v>13.95</v>
      </c>
      <c r="O585" s="17">
        <f t="shared" si="22"/>
        <v>25</v>
      </c>
      <c r="P585" s="17">
        <f>STOCK[[#This Row],[Precio Final]]-STOCK[[#This Row],[Costo total]]</f>
        <v>15.7</v>
      </c>
      <c r="Q585" s="15">
        <f>STOCK[[#This Row],[Ganancia Unitaria]]*STOCK[[#This Row],[Salidas]]</f>
        <v>0</v>
      </c>
      <c r="R585" s="15"/>
      <c r="S585" s="15"/>
      <c r="T585" s="17"/>
      <c r="U585" s="15"/>
      <c r="V585" s="15">
        <v>20</v>
      </c>
    </row>
    <row r="586" ht="45" spans="1:22">
      <c r="A586" s="12" t="s">
        <v>1242</v>
      </c>
      <c r="B586" s="12" t="s">
        <v>44</v>
      </c>
      <c r="C586" s="13" t="s">
        <v>1243</v>
      </c>
      <c r="D586" s="12" t="s">
        <v>1170</v>
      </c>
      <c r="E586" s="14"/>
      <c r="F586" s="14">
        <v>25</v>
      </c>
      <c r="G586" s="12">
        <v>3</v>
      </c>
      <c r="H586" s="21">
        <f>SUMIFS(VENTAS[Cantidad],VENTAS[Código del producto Vendido],STOCK[[#This Row],[Code]])</f>
        <v>0</v>
      </c>
      <c r="I586" s="12">
        <f>STOCK[[#This Row],[Entradas]]-STOCK[[#This Row],[Salidas]]</f>
        <v>3</v>
      </c>
      <c r="J586" s="24">
        <f>STOCK[[#This Row],[Precio Final]]*10%</f>
        <v>2.5</v>
      </c>
      <c r="K586" s="14">
        <v>5</v>
      </c>
      <c r="L586" s="14">
        <v>1.8</v>
      </c>
      <c r="M586" s="27">
        <f>STOCK[[#This Row],[Costo Unitario (USD)]]+STOCK[[#This Row],[Costo Envío (USD)]]+STOCK[[#This Row],[Comisión 10%]]</f>
        <v>9.3</v>
      </c>
      <c r="N586" s="12">
        <f t="shared" si="23"/>
        <v>13.95</v>
      </c>
      <c r="O586" s="14">
        <f t="shared" si="22"/>
        <v>25</v>
      </c>
      <c r="P586" s="14">
        <f>STOCK[[#This Row],[Precio Final]]-STOCK[[#This Row],[Costo total]]</f>
        <v>15.7</v>
      </c>
      <c r="Q586" s="12">
        <f>STOCK[[#This Row],[Ganancia Unitaria]]*STOCK[[#This Row],[Salidas]]</f>
        <v>0</v>
      </c>
      <c r="R586" s="12"/>
      <c r="S586" s="12"/>
      <c r="T586" s="14"/>
      <c r="U586" s="12"/>
      <c r="V586" s="12">
        <v>20</v>
      </c>
    </row>
    <row r="587" ht="45" spans="1:22">
      <c r="A587" s="15" t="s">
        <v>1244</v>
      </c>
      <c r="B587" s="15" t="s">
        <v>44</v>
      </c>
      <c r="C587" s="16" t="s">
        <v>1243</v>
      </c>
      <c r="D587" s="15" t="s">
        <v>1163</v>
      </c>
      <c r="E587" s="17"/>
      <c r="F587" s="17">
        <v>25</v>
      </c>
      <c r="G587" s="15">
        <v>4</v>
      </c>
      <c r="H587" s="22">
        <f>SUMIFS(VENTAS[Cantidad],VENTAS[Código del producto Vendido],STOCK[[#This Row],[Code]])</f>
        <v>0</v>
      </c>
      <c r="I587" s="15">
        <f>STOCK[[#This Row],[Entradas]]-STOCK[[#This Row],[Salidas]]</f>
        <v>4</v>
      </c>
      <c r="J587" s="25">
        <f>STOCK[[#This Row],[Precio Final]]*10%</f>
        <v>2.5</v>
      </c>
      <c r="K587" s="17">
        <v>5</v>
      </c>
      <c r="L587" s="17">
        <v>1.8</v>
      </c>
      <c r="M587" s="28">
        <f>STOCK[[#This Row],[Costo Unitario (USD)]]+STOCK[[#This Row],[Costo Envío (USD)]]+STOCK[[#This Row],[Comisión 10%]]</f>
        <v>9.3</v>
      </c>
      <c r="N587" s="15">
        <f t="shared" si="23"/>
        <v>13.95</v>
      </c>
      <c r="O587" s="17">
        <f t="shared" si="22"/>
        <v>25</v>
      </c>
      <c r="P587" s="17">
        <f>STOCK[[#This Row],[Precio Final]]-STOCK[[#This Row],[Costo total]]</f>
        <v>15.7</v>
      </c>
      <c r="Q587" s="15">
        <f>STOCK[[#This Row],[Ganancia Unitaria]]*STOCK[[#This Row],[Salidas]]</f>
        <v>0</v>
      </c>
      <c r="R587" s="15"/>
      <c r="S587" s="15"/>
      <c r="T587" s="17"/>
      <c r="U587" s="15"/>
      <c r="V587" s="15">
        <v>20</v>
      </c>
    </row>
    <row r="588" ht="30" spans="1:22">
      <c r="A588" s="12" t="s">
        <v>1245</v>
      </c>
      <c r="B588" s="12" t="s">
        <v>51</v>
      </c>
      <c r="C588" s="13" t="s">
        <v>1246</v>
      </c>
      <c r="D588" s="12" t="s">
        <v>622</v>
      </c>
      <c r="E588" s="14"/>
      <c r="F588" s="14">
        <v>25</v>
      </c>
      <c r="G588" s="12">
        <v>1</v>
      </c>
      <c r="H588" s="21">
        <f>SUMIFS(VENTAS[Cantidad],VENTAS[Código del producto Vendido],STOCK[[#This Row],[Code]])</f>
        <v>0</v>
      </c>
      <c r="I588" s="12">
        <f>STOCK[[#This Row],[Entradas]]-STOCK[[#This Row],[Salidas]]</f>
        <v>1</v>
      </c>
      <c r="J588" s="24">
        <f>STOCK[[#This Row],[Precio Final]]*10%</f>
        <v>2.5</v>
      </c>
      <c r="K588" s="14">
        <v>10</v>
      </c>
      <c r="L588" s="14">
        <v>1.8</v>
      </c>
      <c r="M588" s="27">
        <f>STOCK[[#This Row],[Costo Unitario (USD)]]+STOCK[[#This Row],[Costo Envío (USD)]]+STOCK[[#This Row],[Comisión 10%]]</f>
        <v>14.3</v>
      </c>
      <c r="N588" s="12">
        <f t="shared" si="23"/>
        <v>21.45</v>
      </c>
      <c r="O588" s="14">
        <f t="shared" si="22"/>
        <v>25</v>
      </c>
      <c r="P588" s="14">
        <f>STOCK[[#This Row],[Precio Final]]-STOCK[[#This Row],[Costo total]]</f>
        <v>10.7</v>
      </c>
      <c r="Q588" s="12">
        <f>STOCK[[#This Row],[Ganancia Unitaria]]*STOCK[[#This Row],[Salidas]]</f>
        <v>0</v>
      </c>
      <c r="R588" s="12"/>
      <c r="S588" s="12"/>
      <c r="T588" s="14"/>
      <c r="U588" s="12"/>
      <c r="V588" s="12"/>
    </row>
    <row r="589" ht="30" spans="1:22">
      <c r="A589" s="15" t="s">
        <v>1247</v>
      </c>
      <c r="B589" s="15" t="s">
        <v>44</v>
      </c>
      <c r="C589" s="16" t="s">
        <v>1248</v>
      </c>
      <c r="D589" s="15" t="s">
        <v>1163</v>
      </c>
      <c r="E589" s="17"/>
      <c r="F589" s="17">
        <v>25</v>
      </c>
      <c r="G589" s="15">
        <v>2</v>
      </c>
      <c r="H589" s="22">
        <f>SUMIFS(VENTAS[Cantidad],VENTAS[Código del producto Vendido],STOCK[[#This Row],[Code]])</f>
        <v>0</v>
      </c>
      <c r="I589" s="15">
        <f>STOCK[[#This Row],[Entradas]]-STOCK[[#This Row],[Salidas]]</f>
        <v>2</v>
      </c>
      <c r="J589" s="25">
        <f>STOCK[[#This Row],[Precio Final]]*10%</f>
        <v>2.5</v>
      </c>
      <c r="K589" s="17">
        <v>5</v>
      </c>
      <c r="L589" s="17">
        <v>1.8</v>
      </c>
      <c r="M589" s="28">
        <f>STOCK[[#This Row],[Costo Unitario (USD)]]+STOCK[[#This Row],[Costo Envío (USD)]]+STOCK[[#This Row],[Comisión 10%]]</f>
        <v>9.3</v>
      </c>
      <c r="N589" s="15">
        <f t="shared" si="23"/>
        <v>13.95</v>
      </c>
      <c r="O589" s="17">
        <f t="shared" si="22"/>
        <v>25</v>
      </c>
      <c r="P589" s="17">
        <f>STOCK[[#This Row],[Precio Final]]-STOCK[[#This Row],[Costo total]]</f>
        <v>15.7</v>
      </c>
      <c r="Q589" s="15">
        <f>STOCK[[#This Row],[Ganancia Unitaria]]*STOCK[[#This Row],[Salidas]]</f>
        <v>0</v>
      </c>
      <c r="R589" s="15"/>
      <c r="S589" s="15"/>
      <c r="T589" s="17"/>
      <c r="U589" s="15"/>
      <c r="V589" s="15"/>
    </row>
    <row r="590" ht="30" spans="1:22">
      <c r="A590" s="12" t="s">
        <v>1249</v>
      </c>
      <c r="B590" s="12" t="s">
        <v>44</v>
      </c>
      <c r="C590" s="13" t="s">
        <v>1248</v>
      </c>
      <c r="D590" s="12" t="s">
        <v>1170</v>
      </c>
      <c r="E590" s="14"/>
      <c r="F590" s="14">
        <v>25</v>
      </c>
      <c r="G590" s="12">
        <v>1</v>
      </c>
      <c r="H590" s="21">
        <f>SUMIFS(VENTAS[Cantidad],VENTAS[Código del producto Vendido],STOCK[[#This Row],[Code]])</f>
        <v>0</v>
      </c>
      <c r="I590" s="12">
        <f>STOCK[[#This Row],[Entradas]]-STOCK[[#This Row],[Salidas]]</f>
        <v>1</v>
      </c>
      <c r="J590" s="24">
        <f>STOCK[[#This Row],[Precio Final]]*10%</f>
        <v>2.5</v>
      </c>
      <c r="K590" s="14">
        <v>5</v>
      </c>
      <c r="L590" s="14">
        <v>1.8</v>
      </c>
      <c r="M590" s="27">
        <f>STOCK[[#This Row],[Costo Unitario (USD)]]+STOCK[[#This Row],[Costo Envío (USD)]]+STOCK[[#This Row],[Comisión 10%]]</f>
        <v>9.3</v>
      </c>
      <c r="N590" s="12">
        <f t="shared" si="23"/>
        <v>13.95</v>
      </c>
      <c r="O590" s="14">
        <f t="shared" si="22"/>
        <v>25</v>
      </c>
      <c r="P590" s="14">
        <f>STOCK[[#This Row],[Precio Final]]-STOCK[[#This Row],[Costo total]]</f>
        <v>15.7</v>
      </c>
      <c r="Q590" s="12">
        <f>STOCK[[#This Row],[Ganancia Unitaria]]*STOCK[[#This Row],[Salidas]]</f>
        <v>0</v>
      </c>
      <c r="R590" s="12"/>
      <c r="S590" s="12"/>
      <c r="T590" s="14"/>
      <c r="U590" s="12"/>
      <c r="V590" s="12"/>
    </row>
    <row r="591" ht="45" spans="1:22">
      <c r="A591" s="15" t="s">
        <v>1250</v>
      </c>
      <c r="B591" s="15" t="s">
        <v>44</v>
      </c>
      <c r="C591" s="16" t="s">
        <v>1251</v>
      </c>
      <c r="D591" s="15" t="s">
        <v>1163</v>
      </c>
      <c r="E591" s="17"/>
      <c r="F591" s="17">
        <v>30</v>
      </c>
      <c r="G591" s="15">
        <v>4</v>
      </c>
      <c r="H591" s="22">
        <f>SUMIFS(VENTAS[Cantidad],VENTAS[Código del producto Vendido],STOCK[[#This Row],[Code]])</f>
        <v>0</v>
      </c>
      <c r="I591" s="15">
        <f>STOCK[[#This Row],[Entradas]]-STOCK[[#This Row],[Salidas]]</f>
        <v>4</v>
      </c>
      <c r="J591" s="25">
        <f>STOCK[[#This Row],[Precio Final]]*10%</f>
        <v>3</v>
      </c>
      <c r="K591" s="17">
        <v>8</v>
      </c>
      <c r="L591" s="17">
        <v>1.8</v>
      </c>
      <c r="M591" s="28">
        <f>STOCK[[#This Row],[Costo Unitario (USD)]]+STOCK[[#This Row],[Costo Envío (USD)]]+STOCK[[#This Row],[Comisión 10%]]</f>
        <v>12.8</v>
      </c>
      <c r="N591" s="15">
        <f t="shared" si="23"/>
        <v>19.2</v>
      </c>
      <c r="O591" s="17">
        <f t="shared" si="22"/>
        <v>30</v>
      </c>
      <c r="P591" s="17">
        <f>STOCK[[#This Row],[Precio Final]]-STOCK[[#This Row],[Costo total]]</f>
        <v>17.2</v>
      </c>
      <c r="Q591" s="15">
        <f>STOCK[[#This Row],[Ganancia Unitaria]]*STOCK[[#This Row],[Salidas]]</f>
        <v>0</v>
      </c>
      <c r="R591" s="15"/>
      <c r="S591" s="15"/>
      <c r="T591" s="17"/>
      <c r="U591" s="15"/>
      <c r="V591" s="15"/>
    </row>
    <row r="592" ht="45" spans="1:22">
      <c r="A592" s="12" t="s">
        <v>1252</v>
      </c>
      <c r="B592" s="12" t="s">
        <v>51</v>
      </c>
      <c r="C592" s="13" t="s">
        <v>1251</v>
      </c>
      <c r="D592" s="12" t="s">
        <v>575</v>
      </c>
      <c r="E592" s="14"/>
      <c r="F592" s="14">
        <v>30</v>
      </c>
      <c r="G592" s="12">
        <v>4</v>
      </c>
      <c r="H592" s="21">
        <f>SUMIFS(VENTAS[Cantidad],VENTAS[Código del producto Vendido],STOCK[[#This Row],[Code]])</f>
        <v>0</v>
      </c>
      <c r="I592" s="12">
        <f>STOCK[[#This Row],[Entradas]]-STOCK[[#This Row],[Salidas]]</f>
        <v>4</v>
      </c>
      <c r="J592" s="24">
        <f>STOCK[[#This Row],[Precio Final]]*10%</f>
        <v>3</v>
      </c>
      <c r="K592" s="14">
        <v>8</v>
      </c>
      <c r="L592" s="14">
        <v>1.8</v>
      </c>
      <c r="M592" s="27">
        <f>STOCK[[#This Row],[Costo Unitario (USD)]]+STOCK[[#This Row],[Costo Envío (USD)]]+STOCK[[#This Row],[Comisión 10%]]</f>
        <v>12.8</v>
      </c>
      <c r="N592" s="12">
        <f t="shared" si="23"/>
        <v>19.2</v>
      </c>
      <c r="O592" s="14">
        <f t="shared" si="22"/>
        <v>30</v>
      </c>
      <c r="P592" s="14">
        <f>STOCK[[#This Row],[Precio Final]]-STOCK[[#This Row],[Costo total]]</f>
        <v>17.2</v>
      </c>
      <c r="Q592" s="12">
        <f>STOCK[[#This Row],[Ganancia Unitaria]]*STOCK[[#This Row],[Salidas]]</f>
        <v>0</v>
      </c>
      <c r="R592" s="12"/>
      <c r="S592" s="12"/>
      <c r="T592" s="14"/>
      <c r="U592" s="12"/>
      <c r="V592" s="12"/>
    </row>
    <row r="593" ht="30" spans="1:22">
      <c r="A593" s="15" t="s">
        <v>1253</v>
      </c>
      <c r="B593" s="15" t="s">
        <v>44</v>
      </c>
      <c r="C593" s="16" t="s">
        <v>1254</v>
      </c>
      <c r="D593" s="15" t="s">
        <v>1170</v>
      </c>
      <c r="E593" s="17"/>
      <c r="F593" s="17">
        <v>35</v>
      </c>
      <c r="G593" s="15">
        <v>3</v>
      </c>
      <c r="H593" s="22">
        <f>SUMIFS(VENTAS[Cantidad],VENTAS[Código del producto Vendido],STOCK[[#This Row],[Code]])</f>
        <v>0</v>
      </c>
      <c r="I593" s="15">
        <f>STOCK[[#This Row],[Entradas]]-STOCK[[#This Row],[Salidas]]</f>
        <v>3</v>
      </c>
      <c r="J593" s="25">
        <f>STOCK[[#This Row],[Precio Final]]*10%</f>
        <v>3.5</v>
      </c>
      <c r="K593" s="17">
        <v>9</v>
      </c>
      <c r="L593" s="17">
        <v>1.8</v>
      </c>
      <c r="M593" s="28">
        <f>STOCK[[#This Row],[Costo Unitario (USD)]]+STOCK[[#This Row],[Costo Envío (USD)]]+STOCK[[#This Row],[Comisión 10%]]</f>
        <v>14.3</v>
      </c>
      <c r="N593" s="15">
        <f t="shared" si="23"/>
        <v>21.45</v>
      </c>
      <c r="O593" s="17">
        <f t="shared" si="22"/>
        <v>35</v>
      </c>
      <c r="P593" s="17">
        <f>STOCK[[#This Row],[Precio Final]]-STOCK[[#This Row],[Costo total]]</f>
        <v>20.7</v>
      </c>
      <c r="Q593" s="15">
        <f>STOCK[[#This Row],[Ganancia Unitaria]]*STOCK[[#This Row],[Salidas]]</f>
        <v>0</v>
      </c>
      <c r="R593" s="15"/>
      <c r="S593" s="15"/>
      <c r="T593" s="17"/>
      <c r="U593" s="15"/>
      <c r="V593" s="15"/>
    </row>
    <row r="594" ht="30" spans="1:22">
      <c r="A594" s="12" t="s">
        <v>1255</v>
      </c>
      <c r="B594" s="12" t="s">
        <v>44</v>
      </c>
      <c r="C594" s="13" t="s">
        <v>1162</v>
      </c>
      <c r="D594" s="12" t="s">
        <v>1170</v>
      </c>
      <c r="E594" s="14"/>
      <c r="F594" s="14">
        <v>35</v>
      </c>
      <c r="G594" s="12">
        <v>3</v>
      </c>
      <c r="H594" s="21">
        <f>SUMIFS(VENTAS[Cantidad],VENTAS[Código del producto Vendido],STOCK[[#This Row],[Code]])</f>
        <v>0</v>
      </c>
      <c r="I594" s="12">
        <f>STOCK[[#This Row],[Entradas]]-STOCK[[#This Row],[Salidas]]</f>
        <v>3</v>
      </c>
      <c r="J594" s="24">
        <f>STOCK[[#This Row],[Precio Final]]*10%</f>
        <v>3.5</v>
      </c>
      <c r="K594" s="14">
        <v>8.25</v>
      </c>
      <c r="L594" s="14">
        <v>1.8</v>
      </c>
      <c r="M594" s="27">
        <f>STOCK[[#This Row],[Costo Unitario (USD)]]+STOCK[[#This Row],[Costo Envío (USD)]]+STOCK[[#This Row],[Comisión 10%]]</f>
        <v>13.55</v>
      </c>
      <c r="N594" s="29">
        <f t="shared" si="23"/>
        <v>20.325</v>
      </c>
      <c r="O594" s="14">
        <f t="shared" si="22"/>
        <v>35</v>
      </c>
      <c r="P594" s="14">
        <f>STOCK[[#This Row],[Precio Final]]-STOCK[[#This Row],[Costo total]]</f>
        <v>21.45</v>
      </c>
      <c r="Q594" s="12">
        <f>STOCK[[#This Row],[Ganancia Unitaria]]*STOCK[[#This Row],[Salidas]]</f>
        <v>0</v>
      </c>
      <c r="R594" s="12"/>
      <c r="S594" s="12"/>
      <c r="T594" s="14"/>
      <c r="U594" s="12"/>
      <c r="V594" s="12">
        <v>30</v>
      </c>
    </row>
    <row r="595" ht="30" spans="1:22">
      <c r="A595" s="15" t="s">
        <v>1256</v>
      </c>
      <c r="B595" s="15" t="s">
        <v>719</v>
      </c>
      <c r="C595" s="16" t="s">
        <v>1257</v>
      </c>
      <c r="D595" s="15" t="s">
        <v>559</v>
      </c>
      <c r="E595" s="17"/>
      <c r="F595" s="17">
        <v>25</v>
      </c>
      <c r="G595" s="15">
        <v>5</v>
      </c>
      <c r="H595" s="22">
        <f>SUMIFS(VENTAS[Cantidad],VENTAS[Código del producto Vendido],STOCK[[#This Row],[Code]])</f>
        <v>0</v>
      </c>
      <c r="I595" s="15">
        <f>STOCK[[#This Row],[Entradas]]-STOCK[[#This Row],[Salidas]]</f>
        <v>5</v>
      </c>
      <c r="J595" s="25">
        <f>STOCK[[#This Row],[Precio Final]]*10%</f>
        <v>2.5</v>
      </c>
      <c r="K595" s="17">
        <v>6.25</v>
      </c>
      <c r="L595" s="17">
        <v>1.8</v>
      </c>
      <c r="M595" s="28">
        <f>STOCK[[#This Row],[Costo Unitario (USD)]]+STOCK[[#This Row],[Costo Envío (USD)]]+STOCK[[#This Row],[Comisión 10%]]</f>
        <v>10.55</v>
      </c>
      <c r="N595" s="30">
        <f t="shared" si="23"/>
        <v>15.825</v>
      </c>
      <c r="O595" s="17">
        <f t="shared" si="22"/>
        <v>25</v>
      </c>
      <c r="P595" s="17">
        <f>STOCK[[#This Row],[Precio Final]]-STOCK[[#This Row],[Costo total]]</f>
        <v>14.45</v>
      </c>
      <c r="Q595" s="15">
        <f>STOCK[[#This Row],[Ganancia Unitaria]]*STOCK[[#This Row],[Salidas]]</f>
        <v>0</v>
      </c>
      <c r="R595" s="15"/>
      <c r="S595" s="15"/>
      <c r="T595" s="17"/>
      <c r="U595" s="15"/>
      <c r="V595" s="15">
        <v>20</v>
      </c>
    </row>
    <row r="596" ht="30" spans="1:22">
      <c r="A596" s="12" t="s">
        <v>1258</v>
      </c>
      <c r="B596" s="12" t="s">
        <v>1259</v>
      </c>
      <c r="C596" s="13" t="s">
        <v>1257</v>
      </c>
      <c r="D596" s="12" t="s">
        <v>1180</v>
      </c>
      <c r="E596" s="14"/>
      <c r="F596" s="14">
        <v>25</v>
      </c>
      <c r="G596" s="12">
        <v>5</v>
      </c>
      <c r="H596" s="21">
        <f>SUMIFS(VENTAS[Cantidad],VENTAS[Código del producto Vendido],STOCK[[#This Row],[Code]])</f>
        <v>0</v>
      </c>
      <c r="I596" s="12">
        <f>STOCK[[#This Row],[Entradas]]-STOCK[[#This Row],[Salidas]]</f>
        <v>5</v>
      </c>
      <c r="J596" s="24">
        <f>STOCK[[#This Row],[Precio Final]]*10%</f>
        <v>2.5</v>
      </c>
      <c r="K596" s="14">
        <v>6.25</v>
      </c>
      <c r="L596" s="14">
        <v>1.8</v>
      </c>
      <c r="M596" s="27">
        <f>STOCK[[#This Row],[Costo Unitario (USD)]]+STOCK[[#This Row],[Costo Envío (USD)]]+STOCK[[#This Row],[Comisión 10%]]</f>
        <v>10.55</v>
      </c>
      <c r="N596" s="29">
        <f t="shared" si="23"/>
        <v>15.825</v>
      </c>
      <c r="O596" s="14">
        <f t="shared" si="22"/>
        <v>25</v>
      </c>
      <c r="P596" s="14">
        <f>STOCK[[#This Row],[Precio Final]]-STOCK[[#This Row],[Costo total]]</f>
        <v>14.45</v>
      </c>
      <c r="Q596" s="12">
        <f>STOCK[[#This Row],[Ganancia Unitaria]]*STOCK[[#This Row],[Salidas]]</f>
        <v>0</v>
      </c>
      <c r="R596" s="12"/>
      <c r="S596" s="12"/>
      <c r="T596" s="14"/>
      <c r="U596" s="12"/>
      <c r="V596" s="12">
        <v>20</v>
      </c>
    </row>
    <row r="597" ht="30" spans="1:22">
      <c r="A597" s="15" t="s">
        <v>1260</v>
      </c>
      <c r="B597" s="15" t="s">
        <v>249</v>
      </c>
      <c r="C597" s="16" t="s">
        <v>1257</v>
      </c>
      <c r="D597" s="15" t="s">
        <v>1163</v>
      </c>
      <c r="E597" s="17"/>
      <c r="F597" s="17">
        <v>25</v>
      </c>
      <c r="G597" s="15">
        <v>1</v>
      </c>
      <c r="H597" s="22">
        <f>SUMIFS(VENTAS[Cantidad],VENTAS[Código del producto Vendido],STOCK[[#This Row],[Code]])</f>
        <v>0</v>
      </c>
      <c r="I597" s="15">
        <f>STOCK[[#This Row],[Entradas]]-STOCK[[#This Row],[Salidas]]</f>
        <v>1</v>
      </c>
      <c r="J597" s="25">
        <f>STOCK[[#This Row],[Precio Final]]*10%</f>
        <v>2.5</v>
      </c>
      <c r="K597" s="17">
        <v>6.25</v>
      </c>
      <c r="L597" s="17">
        <v>1.8</v>
      </c>
      <c r="M597" s="28">
        <f>STOCK[[#This Row],[Costo Unitario (USD)]]+STOCK[[#This Row],[Costo Envío (USD)]]+STOCK[[#This Row],[Comisión 10%]]</f>
        <v>10.55</v>
      </c>
      <c r="N597" s="30">
        <f t="shared" si="23"/>
        <v>15.825</v>
      </c>
      <c r="O597" s="17">
        <f t="shared" si="22"/>
        <v>25</v>
      </c>
      <c r="P597" s="17">
        <f>STOCK[[#This Row],[Precio Final]]-STOCK[[#This Row],[Costo total]]</f>
        <v>14.45</v>
      </c>
      <c r="Q597" s="15">
        <f>STOCK[[#This Row],[Ganancia Unitaria]]*STOCK[[#This Row],[Salidas]]</f>
        <v>0</v>
      </c>
      <c r="R597" s="15"/>
      <c r="S597" s="15"/>
      <c r="T597" s="17"/>
      <c r="U597" s="15"/>
      <c r="V597" s="15">
        <v>20</v>
      </c>
    </row>
    <row r="598" ht="30" spans="1:22">
      <c r="A598" s="12" t="s">
        <v>1261</v>
      </c>
      <c r="B598" s="12" t="s">
        <v>115</v>
      </c>
      <c r="C598" s="13" t="s">
        <v>1262</v>
      </c>
      <c r="D598" s="12" t="s">
        <v>622</v>
      </c>
      <c r="E598" s="14"/>
      <c r="F598" s="14">
        <v>25</v>
      </c>
      <c r="G598" s="12">
        <v>5</v>
      </c>
      <c r="H598" s="21">
        <f>SUMIFS(VENTAS[Cantidad],VENTAS[Código del producto Vendido],STOCK[[#This Row],[Code]])</f>
        <v>0</v>
      </c>
      <c r="I598" s="12">
        <f>STOCK[[#This Row],[Entradas]]-STOCK[[#This Row],[Salidas]]</f>
        <v>5</v>
      </c>
      <c r="J598" s="24">
        <f>STOCK[[#This Row],[Precio Final]]*10%</f>
        <v>2.5</v>
      </c>
      <c r="K598" s="14">
        <v>6.25</v>
      </c>
      <c r="L598" s="14">
        <v>1.8</v>
      </c>
      <c r="M598" s="27">
        <f>STOCK[[#This Row],[Costo Unitario (USD)]]+STOCK[[#This Row],[Costo Envío (USD)]]+STOCK[[#This Row],[Comisión 10%]]</f>
        <v>10.55</v>
      </c>
      <c r="N598" s="29">
        <f t="shared" si="23"/>
        <v>15.825</v>
      </c>
      <c r="O598" s="14">
        <f t="shared" si="22"/>
        <v>25</v>
      </c>
      <c r="P598" s="14">
        <f>STOCK[[#This Row],[Precio Final]]-STOCK[[#This Row],[Costo total]]</f>
        <v>14.45</v>
      </c>
      <c r="Q598" s="12">
        <f>STOCK[[#This Row],[Ganancia Unitaria]]*STOCK[[#This Row],[Salidas]]</f>
        <v>0</v>
      </c>
      <c r="R598" s="12"/>
      <c r="S598" s="12"/>
      <c r="T598" s="14"/>
      <c r="U598" s="12"/>
      <c r="V598" s="12">
        <v>20</v>
      </c>
    </row>
    <row r="599" ht="30" spans="1:22">
      <c r="A599" s="15" t="s">
        <v>1263</v>
      </c>
      <c r="B599" s="15" t="s">
        <v>249</v>
      </c>
      <c r="C599" s="16" t="s">
        <v>1262</v>
      </c>
      <c r="D599" s="15" t="s">
        <v>1163</v>
      </c>
      <c r="E599" s="17"/>
      <c r="F599" s="17">
        <v>25</v>
      </c>
      <c r="G599" s="15">
        <v>5</v>
      </c>
      <c r="H599" s="22">
        <f>SUMIFS(VENTAS[Cantidad],VENTAS[Código del producto Vendido],STOCK[[#This Row],[Code]])</f>
        <v>0</v>
      </c>
      <c r="I599" s="15">
        <f>STOCK[[#This Row],[Entradas]]-STOCK[[#This Row],[Salidas]]</f>
        <v>5</v>
      </c>
      <c r="J599" s="25">
        <f>STOCK[[#This Row],[Precio Final]]*10%</f>
        <v>2.5</v>
      </c>
      <c r="K599" s="17">
        <v>6.25</v>
      </c>
      <c r="L599" s="17">
        <v>1.8</v>
      </c>
      <c r="M599" s="28">
        <f>STOCK[[#This Row],[Costo Unitario (USD)]]+STOCK[[#This Row],[Costo Envío (USD)]]+STOCK[[#This Row],[Comisión 10%]]</f>
        <v>10.55</v>
      </c>
      <c r="N599" s="30">
        <f t="shared" si="23"/>
        <v>15.825</v>
      </c>
      <c r="O599" s="17">
        <f t="shared" si="22"/>
        <v>25</v>
      </c>
      <c r="P599" s="17">
        <f>STOCK[[#This Row],[Precio Final]]-STOCK[[#This Row],[Costo total]]</f>
        <v>14.45</v>
      </c>
      <c r="Q599" s="15">
        <f>STOCK[[#This Row],[Ganancia Unitaria]]*STOCK[[#This Row],[Salidas]]</f>
        <v>0</v>
      </c>
      <c r="R599" s="15"/>
      <c r="S599" s="15"/>
      <c r="T599" s="17"/>
      <c r="U599" s="15"/>
      <c r="V599" s="15">
        <v>20</v>
      </c>
    </row>
    <row r="600" ht="30" spans="1:22">
      <c r="A600" s="12" t="s">
        <v>1264</v>
      </c>
      <c r="B600" s="12" t="s">
        <v>719</v>
      </c>
      <c r="C600" s="13" t="s">
        <v>1262</v>
      </c>
      <c r="D600" s="12" t="s">
        <v>559</v>
      </c>
      <c r="E600" s="14"/>
      <c r="F600" s="14">
        <v>25</v>
      </c>
      <c r="G600" s="12">
        <v>5</v>
      </c>
      <c r="H600" s="21">
        <f>SUMIFS(VENTAS[Cantidad],VENTAS[Código del producto Vendido],STOCK[[#This Row],[Code]])</f>
        <v>0</v>
      </c>
      <c r="I600" s="12">
        <f>STOCK[[#This Row],[Entradas]]-STOCK[[#This Row],[Salidas]]</f>
        <v>5</v>
      </c>
      <c r="J600" s="24">
        <f>STOCK[[#This Row],[Precio Final]]*10%</f>
        <v>2.5</v>
      </c>
      <c r="K600" s="14">
        <v>6.25</v>
      </c>
      <c r="L600" s="14">
        <v>1.8</v>
      </c>
      <c r="M600" s="27">
        <f>STOCK[[#This Row],[Costo Unitario (USD)]]+STOCK[[#This Row],[Costo Envío (USD)]]+STOCK[[#This Row],[Comisión 10%]]</f>
        <v>10.55</v>
      </c>
      <c r="N600" s="29">
        <f t="shared" si="23"/>
        <v>15.825</v>
      </c>
      <c r="O600" s="14">
        <f t="shared" si="22"/>
        <v>25</v>
      </c>
      <c r="P600" s="14">
        <f>STOCK[[#This Row],[Precio Final]]-STOCK[[#This Row],[Costo total]]</f>
        <v>14.45</v>
      </c>
      <c r="Q600" s="12">
        <f>STOCK[[#This Row],[Ganancia Unitaria]]*STOCK[[#This Row],[Salidas]]</f>
        <v>0</v>
      </c>
      <c r="R600" s="12"/>
      <c r="S600" s="12"/>
      <c r="T600" s="14"/>
      <c r="U600" s="12"/>
      <c r="V600" s="12">
        <v>20</v>
      </c>
    </row>
    <row r="601" ht="30" spans="1:22">
      <c r="A601" s="15" t="s">
        <v>1265</v>
      </c>
      <c r="B601" s="15" t="s">
        <v>249</v>
      </c>
      <c r="C601" s="16" t="s">
        <v>1262</v>
      </c>
      <c r="D601" s="15" t="s">
        <v>1170</v>
      </c>
      <c r="E601" s="17"/>
      <c r="F601" s="17">
        <v>25</v>
      </c>
      <c r="G601" s="15">
        <v>5</v>
      </c>
      <c r="H601" s="22">
        <f>SUMIFS(VENTAS[Cantidad],VENTAS[Código del producto Vendido],STOCK[[#This Row],[Code]])</f>
        <v>0</v>
      </c>
      <c r="I601" s="15">
        <f>STOCK[[#This Row],[Entradas]]-STOCK[[#This Row],[Salidas]]</f>
        <v>5</v>
      </c>
      <c r="J601" s="25">
        <f>STOCK[[#This Row],[Precio Final]]*10%</f>
        <v>2.5</v>
      </c>
      <c r="K601" s="17">
        <v>6.25</v>
      </c>
      <c r="L601" s="17">
        <v>1.8</v>
      </c>
      <c r="M601" s="28">
        <f>STOCK[[#This Row],[Costo Unitario (USD)]]+STOCK[[#This Row],[Costo Envío (USD)]]+STOCK[[#This Row],[Comisión 10%]]</f>
        <v>10.55</v>
      </c>
      <c r="N601" s="30">
        <f t="shared" si="23"/>
        <v>15.825</v>
      </c>
      <c r="O601" s="17">
        <f t="shared" si="22"/>
        <v>25</v>
      </c>
      <c r="P601" s="17">
        <f>STOCK[[#This Row],[Precio Final]]-STOCK[[#This Row],[Costo total]]</f>
        <v>14.45</v>
      </c>
      <c r="Q601" s="15">
        <f>STOCK[[#This Row],[Ganancia Unitaria]]*STOCK[[#This Row],[Salidas]]</f>
        <v>0</v>
      </c>
      <c r="R601" s="15"/>
      <c r="S601" s="15"/>
      <c r="T601" s="17"/>
      <c r="U601" s="15"/>
      <c r="V601" s="15">
        <v>20</v>
      </c>
    </row>
    <row r="602" ht="30" spans="1:22">
      <c r="A602" s="12" t="s">
        <v>1266</v>
      </c>
      <c r="B602" s="12" t="s">
        <v>249</v>
      </c>
      <c r="C602" s="13" t="s">
        <v>1267</v>
      </c>
      <c r="D602" s="12" t="s">
        <v>888</v>
      </c>
      <c r="E602" s="14"/>
      <c r="F602" s="14">
        <v>25</v>
      </c>
      <c r="G602" s="12">
        <v>5</v>
      </c>
      <c r="H602" s="21">
        <f>SUMIFS(VENTAS[Cantidad],VENTAS[Código del producto Vendido],STOCK[[#This Row],[Code]])</f>
        <v>0</v>
      </c>
      <c r="I602" s="12">
        <f>STOCK[[#This Row],[Entradas]]-STOCK[[#This Row],[Salidas]]</f>
        <v>5</v>
      </c>
      <c r="J602" s="24">
        <f>STOCK[[#This Row],[Precio Final]]*10%</f>
        <v>2.5</v>
      </c>
      <c r="K602" s="14">
        <v>6.25</v>
      </c>
      <c r="L602" s="14">
        <v>1.8</v>
      </c>
      <c r="M602" s="27">
        <f>STOCK[[#This Row],[Costo Unitario (USD)]]+STOCK[[#This Row],[Costo Envío (USD)]]+STOCK[[#This Row],[Comisión 10%]]</f>
        <v>10.55</v>
      </c>
      <c r="N602" s="29">
        <f t="shared" si="23"/>
        <v>15.825</v>
      </c>
      <c r="O602" s="14">
        <f t="shared" si="22"/>
        <v>25</v>
      </c>
      <c r="P602" s="14">
        <f>STOCK[[#This Row],[Precio Final]]-STOCK[[#This Row],[Costo total]]</f>
        <v>14.45</v>
      </c>
      <c r="Q602" s="12">
        <f>STOCK[[#This Row],[Ganancia Unitaria]]*STOCK[[#This Row],[Salidas]]</f>
        <v>0</v>
      </c>
      <c r="R602" s="12"/>
      <c r="S602" s="12"/>
      <c r="T602" s="14"/>
      <c r="U602" s="12"/>
      <c r="V602" s="12">
        <v>20</v>
      </c>
    </row>
    <row r="603" ht="45" spans="1:22">
      <c r="A603" s="15" t="s">
        <v>1268</v>
      </c>
      <c r="B603" s="15" t="s">
        <v>1269</v>
      </c>
      <c r="C603" s="16" t="s">
        <v>1270</v>
      </c>
      <c r="D603" s="15" t="s">
        <v>888</v>
      </c>
      <c r="E603" s="17"/>
      <c r="F603" s="17">
        <v>30</v>
      </c>
      <c r="G603" s="15">
        <v>6</v>
      </c>
      <c r="H603" s="22">
        <f>SUMIFS(VENTAS[Cantidad],VENTAS[Código del producto Vendido],STOCK[[#This Row],[Code]])</f>
        <v>0</v>
      </c>
      <c r="I603" s="15">
        <f>STOCK[[#This Row],[Entradas]]-STOCK[[#This Row],[Salidas]]</f>
        <v>6</v>
      </c>
      <c r="J603" s="25">
        <f>STOCK[[#This Row],[Precio Final]]*10%</f>
        <v>3</v>
      </c>
      <c r="K603" s="17">
        <v>9</v>
      </c>
      <c r="L603" s="17">
        <v>1.8</v>
      </c>
      <c r="M603" s="28">
        <f>STOCK[[#This Row],[Costo Unitario (USD)]]+STOCK[[#This Row],[Costo Envío (USD)]]+STOCK[[#This Row],[Comisión 10%]]</f>
        <v>13.8</v>
      </c>
      <c r="N603" s="15">
        <f t="shared" si="23"/>
        <v>20.7</v>
      </c>
      <c r="O603" s="17">
        <f t="shared" si="22"/>
        <v>30</v>
      </c>
      <c r="P603" s="17">
        <f>STOCK[[#This Row],[Precio Final]]-STOCK[[#This Row],[Costo total]]</f>
        <v>16.2</v>
      </c>
      <c r="Q603" s="15">
        <f>STOCK[[#This Row],[Ganancia Unitaria]]*STOCK[[#This Row],[Salidas]]</f>
        <v>0</v>
      </c>
      <c r="R603" s="15"/>
      <c r="S603" s="15"/>
      <c r="T603" s="17"/>
      <c r="U603" s="15"/>
      <c r="V603" s="15"/>
    </row>
    <row r="604" ht="30" spans="1:22">
      <c r="A604" s="12" t="s">
        <v>1271</v>
      </c>
      <c r="B604" s="12" t="s">
        <v>118</v>
      </c>
      <c r="C604" s="13" t="s">
        <v>1272</v>
      </c>
      <c r="D604" s="12" t="s">
        <v>915</v>
      </c>
      <c r="E604" s="14"/>
      <c r="F604" s="14">
        <v>30</v>
      </c>
      <c r="G604" s="12">
        <v>4</v>
      </c>
      <c r="H604" s="21">
        <f>SUMIFS(VENTAS[Cantidad],VENTAS[Código del producto Vendido],STOCK[[#This Row],[Code]])</f>
        <v>0</v>
      </c>
      <c r="I604" s="12">
        <f>STOCK[[#This Row],[Entradas]]-STOCK[[#This Row],[Salidas]]</f>
        <v>4</v>
      </c>
      <c r="J604" s="24">
        <f>STOCK[[#This Row],[Precio Final]]*10%</f>
        <v>3</v>
      </c>
      <c r="K604" s="14">
        <v>5</v>
      </c>
      <c r="L604" s="14">
        <v>1.8</v>
      </c>
      <c r="M604" s="27">
        <f>STOCK[[#This Row],[Costo Unitario (USD)]]+STOCK[[#This Row],[Costo Envío (USD)]]+STOCK[[#This Row],[Comisión 10%]]</f>
        <v>9.8</v>
      </c>
      <c r="N604" s="12">
        <f t="shared" si="23"/>
        <v>14.7</v>
      </c>
      <c r="O604" s="14">
        <f t="shared" si="22"/>
        <v>30</v>
      </c>
      <c r="P604" s="14">
        <f>STOCK[[#This Row],[Precio Final]]-STOCK[[#This Row],[Costo total]]</f>
        <v>20.2</v>
      </c>
      <c r="Q604" s="12">
        <f>STOCK[[#This Row],[Ganancia Unitaria]]*STOCK[[#This Row],[Salidas]]</f>
        <v>0</v>
      </c>
      <c r="R604" s="12"/>
      <c r="S604" s="12"/>
      <c r="T604" s="14"/>
      <c r="U604" s="12"/>
      <c r="V604" s="12"/>
    </row>
    <row r="605" ht="30" spans="1:22">
      <c r="A605" s="15" t="s">
        <v>1273</v>
      </c>
      <c r="B605" s="15" t="s">
        <v>118</v>
      </c>
      <c r="C605" s="16" t="s">
        <v>1272</v>
      </c>
      <c r="D605" s="15" t="s">
        <v>913</v>
      </c>
      <c r="E605" s="17"/>
      <c r="F605" s="17">
        <v>30</v>
      </c>
      <c r="G605" s="15">
        <v>4</v>
      </c>
      <c r="H605" s="22">
        <f>SUMIFS(VENTAS[Cantidad],VENTAS[Código del producto Vendido],STOCK[[#This Row],[Code]])</f>
        <v>0</v>
      </c>
      <c r="I605" s="15">
        <f>STOCK[[#This Row],[Entradas]]-STOCK[[#This Row],[Salidas]]</f>
        <v>4</v>
      </c>
      <c r="J605" s="25">
        <f>STOCK[[#This Row],[Precio Final]]*10%</f>
        <v>3</v>
      </c>
      <c r="K605" s="17">
        <v>5</v>
      </c>
      <c r="L605" s="17">
        <v>1.8</v>
      </c>
      <c r="M605" s="28">
        <f>STOCK[[#This Row],[Costo Unitario (USD)]]+STOCK[[#This Row],[Costo Envío (USD)]]+STOCK[[#This Row],[Comisión 10%]]</f>
        <v>9.8</v>
      </c>
      <c r="N605" s="15">
        <f t="shared" si="23"/>
        <v>14.7</v>
      </c>
      <c r="O605" s="17">
        <f t="shared" si="22"/>
        <v>30</v>
      </c>
      <c r="P605" s="17">
        <f>STOCK[[#This Row],[Precio Final]]-STOCK[[#This Row],[Costo total]]</f>
        <v>20.2</v>
      </c>
      <c r="Q605" s="15">
        <f>STOCK[[#This Row],[Ganancia Unitaria]]*STOCK[[#This Row],[Salidas]]</f>
        <v>0</v>
      </c>
      <c r="R605" s="15"/>
      <c r="S605" s="15"/>
      <c r="T605" s="17"/>
      <c r="U605" s="15"/>
      <c r="V605" s="15"/>
    </row>
    <row r="606" ht="30" spans="1:22">
      <c r="A606" s="12" t="s">
        <v>1274</v>
      </c>
      <c r="B606" s="12" t="s">
        <v>253</v>
      </c>
      <c r="C606" s="13" t="s">
        <v>1275</v>
      </c>
      <c r="D606" s="12" t="s">
        <v>255</v>
      </c>
      <c r="E606" s="14"/>
      <c r="F606" s="14">
        <v>25</v>
      </c>
      <c r="G606" s="12">
        <v>12</v>
      </c>
      <c r="H606" s="21">
        <f>SUMIFS(VENTAS[Cantidad],VENTAS[Código del producto Vendido],STOCK[[#This Row],[Code]])</f>
        <v>0</v>
      </c>
      <c r="I606" s="12">
        <f>STOCK[[#This Row],[Entradas]]-STOCK[[#This Row],[Salidas]]</f>
        <v>12</v>
      </c>
      <c r="J606" s="24">
        <f>STOCK[[#This Row],[Precio Final]]*10%</f>
        <v>2.5</v>
      </c>
      <c r="K606" s="14">
        <v>10.76</v>
      </c>
      <c r="L606" s="14">
        <v>1.8</v>
      </c>
      <c r="M606" s="27">
        <f>STOCK[[#This Row],[Costo Unitario (USD)]]+STOCK[[#This Row],[Costo Envío (USD)]]+STOCK[[#This Row],[Comisión 10%]]</f>
        <v>15.06</v>
      </c>
      <c r="N606" s="12">
        <f t="shared" si="23"/>
        <v>22.59</v>
      </c>
      <c r="O606" s="14">
        <f t="shared" si="22"/>
        <v>25</v>
      </c>
      <c r="P606" s="14">
        <f>STOCK[[#This Row],[Precio Final]]-STOCK[[#This Row],[Costo total]]</f>
        <v>9.94</v>
      </c>
      <c r="Q606" s="12">
        <f>STOCK[[#This Row],[Ganancia Unitaria]]*STOCK[[#This Row],[Salidas]]</f>
        <v>0</v>
      </c>
      <c r="R606" s="12"/>
      <c r="S606" s="12"/>
      <c r="T606" s="14"/>
      <c r="U606" s="12"/>
      <c r="V606" s="12"/>
    </row>
    <row r="607" ht="30" spans="1:22">
      <c r="A607" s="15" t="s">
        <v>1276</v>
      </c>
      <c r="B607" s="15" t="s">
        <v>253</v>
      </c>
      <c r="C607" s="16" t="s">
        <v>1277</v>
      </c>
      <c r="D607" s="15" t="s">
        <v>132</v>
      </c>
      <c r="E607" s="17"/>
      <c r="F607" s="17">
        <v>30</v>
      </c>
      <c r="G607" s="15">
        <v>12</v>
      </c>
      <c r="H607" s="22">
        <f>SUMIFS(VENTAS[Cantidad],VENTAS[Código del producto Vendido],STOCK[[#This Row],[Code]])</f>
        <v>0</v>
      </c>
      <c r="I607" s="15">
        <f>STOCK[[#This Row],[Entradas]]-STOCK[[#This Row],[Salidas]]</f>
        <v>12</v>
      </c>
      <c r="J607" s="25">
        <f>STOCK[[#This Row],[Precio Final]]*10%</f>
        <v>3</v>
      </c>
      <c r="K607" s="17">
        <v>10.98</v>
      </c>
      <c r="L607" s="17">
        <v>1.8</v>
      </c>
      <c r="M607" s="28">
        <f>STOCK[[#This Row],[Costo Unitario (USD)]]+STOCK[[#This Row],[Costo Envío (USD)]]+STOCK[[#This Row],[Comisión 10%]]</f>
        <v>15.78</v>
      </c>
      <c r="N607" s="15">
        <f t="shared" si="23"/>
        <v>23.67</v>
      </c>
      <c r="O607" s="17">
        <f t="shared" si="22"/>
        <v>30</v>
      </c>
      <c r="P607" s="17">
        <f>STOCK[[#This Row],[Precio Final]]-STOCK[[#This Row],[Costo total]]</f>
        <v>14.22</v>
      </c>
      <c r="Q607" s="15">
        <f>STOCK[[#This Row],[Ganancia Unitaria]]*STOCK[[#This Row],[Salidas]]</f>
        <v>0</v>
      </c>
      <c r="R607" s="15"/>
      <c r="S607" s="15"/>
      <c r="T607" s="17"/>
      <c r="U607" s="15"/>
      <c r="V607" s="15"/>
    </row>
    <row r="608" ht="30" spans="1:22">
      <c r="A608" s="12" t="s">
        <v>1278</v>
      </c>
      <c r="B608" s="12" t="s">
        <v>253</v>
      </c>
      <c r="C608" s="13" t="s">
        <v>1279</v>
      </c>
      <c r="D608" s="12" t="s">
        <v>255</v>
      </c>
      <c r="E608" s="14"/>
      <c r="F608" s="14">
        <v>25</v>
      </c>
      <c r="G608" s="12">
        <v>12</v>
      </c>
      <c r="H608" s="21">
        <f>SUMIFS(VENTAS[Cantidad],VENTAS[Código del producto Vendido],STOCK[[#This Row],[Code]])</f>
        <v>0</v>
      </c>
      <c r="I608" s="12">
        <f>STOCK[[#This Row],[Entradas]]-STOCK[[#This Row],[Salidas]]</f>
        <v>12</v>
      </c>
      <c r="J608" s="24">
        <f>STOCK[[#This Row],[Precio Final]]*10%</f>
        <v>2.5</v>
      </c>
      <c r="K608" s="14">
        <v>10.2</v>
      </c>
      <c r="L608" s="14">
        <v>1.8</v>
      </c>
      <c r="M608" s="27">
        <f>STOCK[[#This Row],[Costo Unitario (USD)]]+STOCK[[#This Row],[Costo Envío (USD)]]+STOCK[[#This Row],[Comisión 10%]]</f>
        <v>14.5</v>
      </c>
      <c r="N608" s="12">
        <f t="shared" si="23"/>
        <v>21.75</v>
      </c>
      <c r="O608" s="14">
        <f t="shared" si="22"/>
        <v>25</v>
      </c>
      <c r="P608" s="14">
        <f>STOCK[[#This Row],[Precio Final]]-STOCK[[#This Row],[Costo total]]</f>
        <v>10.5</v>
      </c>
      <c r="Q608" s="12">
        <f>STOCK[[#This Row],[Ganancia Unitaria]]*STOCK[[#This Row],[Salidas]]</f>
        <v>0</v>
      </c>
      <c r="R608" s="12"/>
      <c r="S608" s="12"/>
      <c r="T608" s="14"/>
      <c r="U608" s="12"/>
      <c r="V608" s="12"/>
    </row>
    <row r="609" ht="30" spans="1:22">
      <c r="A609" s="15" t="s">
        <v>1280</v>
      </c>
      <c r="B609" s="15" t="s">
        <v>328</v>
      </c>
      <c r="C609" s="16" t="s">
        <v>1281</v>
      </c>
      <c r="D609" s="15" t="s">
        <v>609</v>
      </c>
      <c r="E609" s="17"/>
      <c r="F609" s="17">
        <v>30</v>
      </c>
      <c r="G609" s="15">
        <v>1</v>
      </c>
      <c r="H609" s="22">
        <f>SUMIFS(VENTAS[Cantidad],VENTAS[Código del producto Vendido],STOCK[[#This Row],[Code]])</f>
        <v>0</v>
      </c>
      <c r="I609" s="15">
        <f>STOCK[[#This Row],[Entradas]]-STOCK[[#This Row],[Salidas]]</f>
        <v>1</v>
      </c>
      <c r="J609" s="25">
        <f>STOCK[[#This Row],[Precio Final]]*10%</f>
        <v>3</v>
      </c>
      <c r="K609" s="17">
        <v>9</v>
      </c>
      <c r="L609" s="17">
        <v>0</v>
      </c>
      <c r="M609" s="28">
        <f>STOCK[[#This Row],[Costo Unitario (USD)]]+STOCK[[#This Row],[Costo Envío (USD)]]+STOCK[[#This Row],[Comisión 10%]]</f>
        <v>12</v>
      </c>
      <c r="N609" s="15">
        <f t="shared" si="23"/>
        <v>18</v>
      </c>
      <c r="O609" s="17">
        <f t="shared" si="22"/>
        <v>30</v>
      </c>
      <c r="P609" s="17">
        <f>STOCK[[#This Row],[Precio Final]]-STOCK[[#This Row],[Costo total]]</f>
        <v>18</v>
      </c>
      <c r="Q609" s="15">
        <f>STOCK[[#This Row],[Ganancia Unitaria]]*STOCK[[#This Row],[Salidas]]</f>
        <v>0</v>
      </c>
      <c r="R609" s="15"/>
      <c r="S609" s="15"/>
      <c r="T609" s="17"/>
      <c r="U609" s="15"/>
      <c r="V609" s="15"/>
    </row>
    <row r="610" ht="30" spans="1:22">
      <c r="A610" s="12" t="s">
        <v>1282</v>
      </c>
      <c r="B610" s="12" t="s">
        <v>1283</v>
      </c>
      <c r="C610" s="13" t="s">
        <v>1063</v>
      </c>
      <c r="D610" s="12" t="s">
        <v>224</v>
      </c>
      <c r="E610" s="14"/>
      <c r="F610" s="14">
        <v>30</v>
      </c>
      <c r="G610" s="12">
        <v>1</v>
      </c>
      <c r="H610" s="21">
        <f>SUMIFS(VENTAS[Cantidad],VENTAS[Código del producto Vendido],STOCK[[#This Row],[Code]])</f>
        <v>0</v>
      </c>
      <c r="I610" s="12">
        <f>STOCK[[#This Row],[Entradas]]-STOCK[[#This Row],[Salidas]]</f>
        <v>1</v>
      </c>
      <c r="J610" s="24">
        <f>STOCK[[#This Row],[Precio Final]]*10%</f>
        <v>3</v>
      </c>
      <c r="K610" s="14">
        <v>9</v>
      </c>
      <c r="L610" s="14">
        <v>0</v>
      </c>
      <c r="M610" s="27">
        <f>STOCK[[#This Row],[Costo Unitario (USD)]]+STOCK[[#This Row],[Costo Envío (USD)]]+STOCK[[#This Row],[Comisión 10%]]</f>
        <v>12</v>
      </c>
      <c r="N610" s="12">
        <f t="shared" si="23"/>
        <v>18</v>
      </c>
      <c r="O610" s="14">
        <f t="shared" si="22"/>
        <v>30</v>
      </c>
      <c r="P610" s="14">
        <f>STOCK[[#This Row],[Precio Final]]-STOCK[[#This Row],[Costo total]]</f>
        <v>18</v>
      </c>
      <c r="Q610" s="12">
        <f>STOCK[[#This Row],[Ganancia Unitaria]]*STOCK[[#This Row],[Salidas]]</f>
        <v>0</v>
      </c>
      <c r="R610" s="12"/>
      <c r="S610" s="12"/>
      <c r="T610" s="14"/>
      <c r="U610" s="12"/>
      <c r="V610" s="12"/>
    </row>
    <row r="611" ht="30" spans="1:22">
      <c r="A611" s="15" t="s">
        <v>1284</v>
      </c>
      <c r="B611" s="15" t="s">
        <v>99</v>
      </c>
      <c r="C611" s="16" t="s">
        <v>1285</v>
      </c>
      <c r="D611" s="15" t="s">
        <v>73</v>
      </c>
      <c r="E611" s="17"/>
      <c r="F611" s="17">
        <v>35</v>
      </c>
      <c r="G611" s="15">
        <v>1</v>
      </c>
      <c r="H611" s="22">
        <f>SUMIFS(VENTAS[Cantidad],VENTAS[Código del producto Vendido],STOCK[[#This Row],[Code]])</f>
        <v>0</v>
      </c>
      <c r="I611" s="15">
        <f>STOCK[[#This Row],[Entradas]]-STOCK[[#This Row],[Salidas]]</f>
        <v>1</v>
      </c>
      <c r="J611" s="25">
        <f>STOCK[[#This Row],[Precio Final]]*10%</f>
        <v>3.5</v>
      </c>
      <c r="K611" s="17">
        <v>9</v>
      </c>
      <c r="L611" s="17">
        <v>0</v>
      </c>
      <c r="M611" s="28">
        <f>STOCK[[#This Row],[Costo Unitario (USD)]]+STOCK[[#This Row],[Costo Envío (USD)]]+STOCK[[#This Row],[Comisión 10%]]</f>
        <v>12.5</v>
      </c>
      <c r="N611" s="15">
        <f t="shared" si="23"/>
        <v>18.75</v>
      </c>
      <c r="O611" s="17">
        <f t="shared" si="22"/>
        <v>35</v>
      </c>
      <c r="P611" s="17">
        <f>STOCK[[#This Row],[Precio Final]]-STOCK[[#This Row],[Costo total]]</f>
        <v>22.5</v>
      </c>
      <c r="Q611" s="15">
        <f>STOCK[[#This Row],[Ganancia Unitaria]]*STOCK[[#This Row],[Salidas]]</f>
        <v>0</v>
      </c>
      <c r="R611" s="15"/>
      <c r="S611" s="15"/>
      <c r="T611" s="17"/>
      <c r="U611" s="15"/>
      <c r="V611" s="15"/>
    </row>
    <row r="612" ht="30" spans="1:22">
      <c r="A612" s="12" t="s">
        <v>1286</v>
      </c>
      <c r="B612" s="12" t="s">
        <v>149</v>
      </c>
      <c r="C612" s="13" t="s">
        <v>1287</v>
      </c>
      <c r="D612" s="12" t="s">
        <v>39</v>
      </c>
      <c r="E612" s="14"/>
      <c r="F612" s="14">
        <v>30</v>
      </c>
      <c r="G612" s="12">
        <v>1</v>
      </c>
      <c r="H612" s="21">
        <f>SUMIFS(VENTAS[Cantidad],VENTAS[Código del producto Vendido],STOCK[[#This Row],[Code]])</f>
        <v>0</v>
      </c>
      <c r="I612" s="12">
        <v>0</v>
      </c>
      <c r="J612" s="24">
        <f>STOCK[[#This Row],[Precio Final]]*10%</f>
        <v>3</v>
      </c>
      <c r="K612" s="14">
        <v>9</v>
      </c>
      <c r="L612" s="14">
        <v>0</v>
      </c>
      <c r="M612" s="27">
        <f>STOCK[[#This Row],[Costo Unitario (USD)]]+STOCK[[#This Row],[Costo Envío (USD)]]+STOCK[[#This Row],[Comisión 10%]]</f>
        <v>12</v>
      </c>
      <c r="N612" s="12">
        <f t="shared" si="23"/>
        <v>18</v>
      </c>
      <c r="O612" s="14">
        <f t="shared" si="22"/>
        <v>30</v>
      </c>
      <c r="P612" s="14">
        <f>STOCK[[#This Row],[Precio Final]]-STOCK[[#This Row],[Costo total]]</f>
        <v>18</v>
      </c>
      <c r="Q612" s="12">
        <f>STOCK[[#This Row],[Ganancia Unitaria]]*STOCK[[#This Row],[Salidas]]</f>
        <v>0</v>
      </c>
      <c r="R612" s="12"/>
      <c r="S612" s="12"/>
      <c r="T612" s="14"/>
      <c r="U612" s="12"/>
      <c r="V612" s="12"/>
    </row>
    <row r="613" ht="30" spans="1:22">
      <c r="A613" s="15" t="s">
        <v>1288</v>
      </c>
      <c r="B613" s="15" t="s">
        <v>160</v>
      </c>
      <c r="C613" s="16" t="s">
        <v>665</v>
      </c>
      <c r="D613" s="15" t="s">
        <v>46</v>
      </c>
      <c r="E613" s="17"/>
      <c r="F613" s="17">
        <v>30</v>
      </c>
      <c r="G613" s="15">
        <v>4</v>
      </c>
      <c r="H613" s="22">
        <f>SUMIFS(VENTAS[Cantidad],VENTAS[Código del producto Vendido],STOCK[[#This Row],[Code]])</f>
        <v>0</v>
      </c>
      <c r="I613" s="15">
        <f>STOCK[[#This Row],[Entradas]]-STOCK[[#This Row],[Salidas]]</f>
        <v>4</v>
      </c>
      <c r="J613" s="25">
        <f>STOCK[[#This Row],[Precio Final]]*10%</f>
        <v>3</v>
      </c>
      <c r="K613" s="17">
        <v>9</v>
      </c>
      <c r="L613" s="17">
        <v>0</v>
      </c>
      <c r="M613" s="28">
        <f>STOCK[[#This Row],[Costo Unitario (USD)]]+STOCK[[#This Row],[Costo Envío (USD)]]+STOCK[[#This Row],[Comisión 10%]]</f>
        <v>12</v>
      </c>
      <c r="N613" s="15">
        <f t="shared" si="23"/>
        <v>18</v>
      </c>
      <c r="O613" s="17">
        <f t="shared" si="22"/>
        <v>30</v>
      </c>
      <c r="P613" s="17">
        <f>STOCK[[#This Row],[Precio Final]]-STOCK[[#This Row],[Costo total]]</f>
        <v>18</v>
      </c>
      <c r="Q613" s="15">
        <f>STOCK[[#This Row],[Ganancia Unitaria]]*STOCK[[#This Row],[Salidas]]</f>
        <v>0</v>
      </c>
      <c r="R613" s="15"/>
      <c r="S613" s="15"/>
      <c r="T613" s="17"/>
      <c r="U613" s="15"/>
      <c r="V613" s="15"/>
    </row>
    <row r="614" ht="45" spans="1:22">
      <c r="A614" s="12" t="s">
        <v>1289</v>
      </c>
      <c r="B614" s="12" t="s">
        <v>179</v>
      </c>
      <c r="C614" s="13" t="s">
        <v>1290</v>
      </c>
      <c r="D614" s="12" t="s">
        <v>73</v>
      </c>
      <c r="E614" s="14"/>
      <c r="F614" s="14">
        <v>35</v>
      </c>
      <c r="G614" s="12">
        <v>1</v>
      </c>
      <c r="H614" s="21">
        <f>SUMIFS(VENTAS[Cantidad],VENTAS[Código del producto Vendido],STOCK[[#This Row],[Code]])</f>
        <v>0</v>
      </c>
      <c r="I614" s="12">
        <f>STOCK[[#This Row],[Entradas]]-STOCK[[#This Row],[Salidas]]</f>
        <v>1</v>
      </c>
      <c r="J614" s="24">
        <f>STOCK[[#This Row],[Precio Final]]*10%</f>
        <v>3.5</v>
      </c>
      <c r="K614" s="14">
        <v>9</v>
      </c>
      <c r="L614" s="14">
        <v>0</v>
      </c>
      <c r="M614" s="27">
        <f>STOCK[[#This Row],[Costo Unitario (USD)]]+STOCK[[#This Row],[Costo Envío (USD)]]+STOCK[[#This Row],[Comisión 10%]]</f>
        <v>12.5</v>
      </c>
      <c r="N614" s="12">
        <f t="shared" si="23"/>
        <v>18.75</v>
      </c>
      <c r="O614" s="14">
        <f t="shared" si="22"/>
        <v>35</v>
      </c>
      <c r="P614" s="14">
        <f>STOCK[[#This Row],[Precio Final]]-STOCK[[#This Row],[Costo total]]</f>
        <v>22.5</v>
      </c>
      <c r="Q614" s="12">
        <f>STOCK[[#This Row],[Ganancia Unitaria]]*STOCK[[#This Row],[Salidas]]</f>
        <v>0</v>
      </c>
      <c r="R614" s="12"/>
      <c r="S614" s="12"/>
      <c r="T614" s="14"/>
      <c r="U614" s="12"/>
      <c r="V614" s="12"/>
    </row>
    <row r="615" ht="30" spans="1:22">
      <c r="A615" s="15" t="s">
        <v>1291</v>
      </c>
      <c r="B615" s="15" t="s">
        <v>179</v>
      </c>
      <c r="C615" s="16" t="s">
        <v>667</v>
      </c>
      <c r="D615" s="15" t="s">
        <v>34</v>
      </c>
      <c r="E615" s="17"/>
      <c r="F615" s="17">
        <v>30</v>
      </c>
      <c r="G615" s="15">
        <v>1</v>
      </c>
      <c r="H615" s="22">
        <f>SUMIFS(VENTAS[Cantidad],VENTAS[Código del producto Vendido],STOCK[[#This Row],[Code]])</f>
        <v>0</v>
      </c>
      <c r="I615" s="15">
        <f>STOCK[[#This Row],[Entradas]]-STOCK[[#This Row],[Salidas]]</f>
        <v>1</v>
      </c>
      <c r="J615" s="25">
        <f>STOCK[[#This Row],[Precio Final]]*10%</f>
        <v>3</v>
      </c>
      <c r="K615" s="17">
        <v>9</v>
      </c>
      <c r="L615" s="17">
        <v>0</v>
      </c>
      <c r="M615" s="28">
        <f>STOCK[[#This Row],[Costo Unitario (USD)]]+STOCK[[#This Row],[Costo Envío (USD)]]+STOCK[[#This Row],[Comisión 10%]]</f>
        <v>12</v>
      </c>
      <c r="N615" s="15">
        <f t="shared" si="23"/>
        <v>18</v>
      </c>
      <c r="O615" s="17">
        <f t="shared" si="22"/>
        <v>30</v>
      </c>
      <c r="P615" s="17">
        <f>STOCK[[#This Row],[Precio Final]]-STOCK[[#This Row],[Costo total]]</f>
        <v>18</v>
      </c>
      <c r="Q615" s="15">
        <f>STOCK[[#This Row],[Ganancia Unitaria]]*STOCK[[#This Row],[Salidas]]</f>
        <v>0</v>
      </c>
      <c r="R615" s="15"/>
      <c r="S615" s="15"/>
      <c r="T615" s="17"/>
      <c r="U615" s="15"/>
      <c r="V615" s="15"/>
    </row>
    <row r="616" ht="30" spans="1:22">
      <c r="A616" s="12" t="s">
        <v>1292</v>
      </c>
      <c r="B616" s="12" t="s">
        <v>328</v>
      </c>
      <c r="C616" s="13" t="s">
        <v>1293</v>
      </c>
      <c r="D616" s="12" t="s">
        <v>224</v>
      </c>
      <c r="E616" s="14"/>
      <c r="F616" s="14">
        <v>30</v>
      </c>
      <c r="G616" s="12">
        <v>1</v>
      </c>
      <c r="H616" s="21">
        <f>SUMIFS(VENTAS[Cantidad],VENTAS[Código del producto Vendido],STOCK[[#This Row],[Code]])</f>
        <v>0</v>
      </c>
      <c r="I616" s="12">
        <f>STOCK[[#This Row],[Entradas]]-STOCK[[#This Row],[Salidas]]</f>
        <v>1</v>
      </c>
      <c r="J616" s="24">
        <f>STOCK[[#This Row],[Precio Final]]*10%</f>
        <v>3</v>
      </c>
      <c r="K616" s="14">
        <v>9</v>
      </c>
      <c r="L616" s="14">
        <v>0</v>
      </c>
      <c r="M616" s="27">
        <f>STOCK[[#This Row],[Costo Unitario (USD)]]+STOCK[[#This Row],[Costo Envío (USD)]]+STOCK[[#This Row],[Comisión 10%]]</f>
        <v>12</v>
      </c>
      <c r="N616" s="12">
        <f t="shared" si="23"/>
        <v>18</v>
      </c>
      <c r="O616" s="14">
        <f t="shared" si="22"/>
        <v>30</v>
      </c>
      <c r="P616" s="14">
        <f>STOCK[[#This Row],[Precio Final]]-STOCK[[#This Row],[Costo total]]</f>
        <v>18</v>
      </c>
      <c r="Q616" s="12">
        <f>STOCK[[#This Row],[Ganancia Unitaria]]*STOCK[[#This Row],[Salidas]]</f>
        <v>0</v>
      </c>
      <c r="R616" s="12"/>
      <c r="S616" s="12"/>
      <c r="T616" s="14"/>
      <c r="U616" s="12"/>
      <c r="V616" s="12"/>
    </row>
    <row r="617" ht="30" spans="1:22">
      <c r="A617" s="15" t="s">
        <v>1294</v>
      </c>
      <c r="B617" s="15" t="s">
        <v>160</v>
      </c>
      <c r="C617" s="16" t="s">
        <v>1295</v>
      </c>
      <c r="D617" s="15" t="s">
        <v>69</v>
      </c>
      <c r="E617" s="17"/>
      <c r="F617" s="17">
        <v>30</v>
      </c>
      <c r="G617" s="15">
        <v>1</v>
      </c>
      <c r="H617" s="22">
        <f>SUMIFS(VENTAS[Cantidad],VENTAS[Código del producto Vendido],STOCK[[#This Row],[Code]])</f>
        <v>0</v>
      </c>
      <c r="I617" s="15">
        <f>STOCK[[#This Row],[Entradas]]-STOCK[[#This Row],[Salidas]]</f>
        <v>1</v>
      </c>
      <c r="J617" s="25">
        <f>STOCK[[#This Row],[Precio Final]]*10%</f>
        <v>3</v>
      </c>
      <c r="K617" s="17">
        <v>9</v>
      </c>
      <c r="L617" s="17">
        <v>0</v>
      </c>
      <c r="M617" s="28">
        <f>STOCK[[#This Row],[Costo Unitario (USD)]]+STOCK[[#This Row],[Costo Envío (USD)]]+STOCK[[#This Row],[Comisión 10%]]</f>
        <v>12</v>
      </c>
      <c r="N617" s="15">
        <f t="shared" si="23"/>
        <v>18</v>
      </c>
      <c r="O617" s="17">
        <f t="shared" si="22"/>
        <v>30</v>
      </c>
      <c r="P617" s="17">
        <f>STOCK[[#This Row],[Precio Final]]-STOCK[[#This Row],[Costo total]]</f>
        <v>18</v>
      </c>
      <c r="Q617" s="15">
        <f>STOCK[[#This Row],[Ganancia Unitaria]]*STOCK[[#This Row],[Salidas]]</f>
        <v>0</v>
      </c>
      <c r="R617" s="15"/>
      <c r="S617" s="15"/>
      <c r="T617" s="17"/>
      <c r="U617" s="15"/>
      <c r="V617" s="15"/>
    </row>
    <row r="618" ht="30" spans="1:22">
      <c r="A618" s="12" t="s">
        <v>1296</v>
      </c>
      <c r="B618" s="12" t="s">
        <v>328</v>
      </c>
      <c r="C618" s="13" t="s">
        <v>1297</v>
      </c>
      <c r="D618" s="12" t="s">
        <v>1298</v>
      </c>
      <c r="E618" s="14"/>
      <c r="F618" s="14">
        <v>35</v>
      </c>
      <c r="G618" s="12">
        <v>1</v>
      </c>
      <c r="H618" s="21">
        <f>SUMIFS(VENTAS[Cantidad],VENTAS[Código del producto Vendido],STOCK[[#This Row],[Code]])</f>
        <v>0</v>
      </c>
      <c r="I618" s="12">
        <f>STOCK[[#This Row],[Entradas]]-STOCK[[#This Row],[Salidas]]</f>
        <v>1</v>
      </c>
      <c r="J618" s="24">
        <f>STOCK[[#This Row],[Precio Final]]*10%</f>
        <v>3.5</v>
      </c>
      <c r="K618" s="14">
        <v>9</v>
      </c>
      <c r="L618" s="14">
        <v>0</v>
      </c>
      <c r="M618" s="27">
        <f>STOCK[[#This Row],[Costo Unitario (USD)]]+STOCK[[#This Row],[Costo Envío (USD)]]+STOCK[[#This Row],[Comisión 10%]]</f>
        <v>12.5</v>
      </c>
      <c r="N618" s="12">
        <f t="shared" si="23"/>
        <v>18.75</v>
      </c>
      <c r="O618" s="14">
        <f t="shared" si="22"/>
        <v>35</v>
      </c>
      <c r="P618" s="14">
        <f>STOCK[[#This Row],[Precio Final]]-STOCK[[#This Row],[Costo total]]</f>
        <v>22.5</v>
      </c>
      <c r="Q618" s="12">
        <f>STOCK[[#This Row],[Ganancia Unitaria]]*STOCK[[#This Row],[Salidas]]</f>
        <v>0</v>
      </c>
      <c r="R618" s="12"/>
      <c r="S618" s="12"/>
      <c r="T618" s="14"/>
      <c r="U618" s="12"/>
      <c r="V618" s="12"/>
    </row>
    <row r="619" ht="30" spans="1:22">
      <c r="A619" s="15" t="s">
        <v>1299</v>
      </c>
      <c r="B619" s="15" t="s">
        <v>136</v>
      </c>
      <c r="C619" s="16" t="s">
        <v>1026</v>
      </c>
      <c r="D619" s="15" t="s">
        <v>1030</v>
      </c>
      <c r="E619" s="17"/>
      <c r="F619" s="17">
        <v>35</v>
      </c>
      <c r="G619" s="15">
        <v>1</v>
      </c>
      <c r="H619" s="22">
        <f>SUMIFS(VENTAS[Cantidad],VENTAS[Código del producto Vendido],STOCK[[#This Row],[Code]])</f>
        <v>0</v>
      </c>
      <c r="I619" s="15">
        <f>STOCK[[#This Row],[Entradas]]-STOCK[[#This Row],[Salidas]]</f>
        <v>1</v>
      </c>
      <c r="J619" s="25">
        <f>STOCK[[#This Row],[Precio Final]]*10%</f>
        <v>0</v>
      </c>
      <c r="K619" s="17">
        <v>9</v>
      </c>
      <c r="L619" s="17">
        <v>0</v>
      </c>
      <c r="M619" s="28">
        <f>STOCK[[#This Row],[Costo Unitario (USD)]]+STOCK[[#This Row],[Costo Envío (USD)]]+STOCK[[#This Row],[Comisión 10%]]</f>
        <v>9</v>
      </c>
      <c r="N619" s="15">
        <f t="shared" si="23"/>
        <v>13.5</v>
      </c>
      <c r="O619" s="17"/>
      <c r="P619" s="17">
        <f>STOCK[[#This Row],[Precio Final]]-STOCK[[#This Row],[Costo total]]</f>
        <v>-9</v>
      </c>
      <c r="Q619" s="15">
        <f>STOCK[[#This Row],[Ganancia Unitaria]]*STOCK[[#This Row],[Salidas]]</f>
        <v>0</v>
      </c>
      <c r="R619" s="15"/>
      <c r="S619" s="15"/>
      <c r="T619" s="17"/>
      <c r="U619" s="15"/>
      <c r="V619" s="15"/>
    </row>
    <row r="620" ht="30" spans="1:22">
      <c r="A620" s="12" t="s">
        <v>1300</v>
      </c>
      <c r="B620" s="12" t="s">
        <v>99</v>
      </c>
      <c r="C620" s="13" t="s">
        <v>1301</v>
      </c>
      <c r="D620" s="12" t="s">
        <v>34</v>
      </c>
      <c r="E620" s="14"/>
      <c r="F620" s="14">
        <v>30</v>
      </c>
      <c r="G620" s="12">
        <v>1</v>
      </c>
      <c r="H620" s="21">
        <f>SUMIFS(VENTAS[Cantidad],VENTAS[Código del producto Vendido],STOCK[[#This Row],[Code]])</f>
        <v>0</v>
      </c>
      <c r="I620" s="12">
        <f>STOCK[[#This Row],[Entradas]]-STOCK[[#This Row],[Salidas]]</f>
        <v>1</v>
      </c>
      <c r="J620" s="24">
        <f>STOCK[[#This Row],[Precio Final]]*10%</f>
        <v>3</v>
      </c>
      <c r="K620" s="14">
        <v>9</v>
      </c>
      <c r="L620" s="14">
        <v>0</v>
      </c>
      <c r="M620" s="27">
        <f>STOCK[[#This Row],[Costo Unitario (USD)]]+STOCK[[#This Row],[Costo Envío (USD)]]+STOCK[[#This Row],[Comisión 10%]]</f>
        <v>12</v>
      </c>
      <c r="N620" s="12">
        <f t="shared" si="23"/>
        <v>18</v>
      </c>
      <c r="O620" s="14">
        <f>F620</f>
        <v>30</v>
      </c>
      <c r="P620" s="14">
        <f>STOCK[[#This Row],[Precio Final]]-STOCK[[#This Row],[Costo total]]</f>
        <v>18</v>
      </c>
      <c r="Q620" s="12">
        <f>STOCK[[#This Row],[Ganancia Unitaria]]*STOCK[[#This Row],[Salidas]]</f>
        <v>0</v>
      </c>
      <c r="R620" s="12"/>
      <c r="S620" s="12"/>
      <c r="T620" s="14"/>
      <c r="U620" s="12"/>
      <c r="V620" s="12"/>
    </row>
    <row r="621" ht="30" spans="1:22">
      <c r="A621" s="15" t="s">
        <v>1302</v>
      </c>
      <c r="B621" s="15" t="s">
        <v>136</v>
      </c>
      <c r="C621" s="16" t="s">
        <v>1303</v>
      </c>
      <c r="D621" s="15" t="s">
        <v>1304</v>
      </c>
      <c r="E621" s="17"/>
      <c r="F621" s="17">
        <v>40</v>
      </c>
      <c r="G621" s="15">
        <v>1</v>
      </c>
      <c r="H621" s="22">
        <f>SUMIFS(VENTAS[Cantidad],VENTAS[Código del producto Vendido],STOCK[[#This Row],[Code]])</f>
        <v>0</v>
      </c>
      <c r="I621" s="15">
        <f>STOCK[[#This Row],[Entradas]]-STOCK[[#This Row],[Salidas]]</f>
        <v>1</v>
      </c>
      <c r="J621" s="25">
        <f>STOCK[[#This Row],[Precio Final]]*10%</f>
        <v>0</v>
      </c>
      <c r="K621" s="17">
        <v>9</v>
      </c>
      <c r="L621" s="17">
        <v>0</v>
      </c>
      <c r="M621" s="28">
        <f>STOCK[[#This Row],[Costo Unitario (USD)]]+STOCK[[#This Row],[Costo Envío (USD)]]+STOCK[[#This Row],[Comisión 10%]]</f>
        <v>9</v>
      </c>
      <c r="N621" s="15">
        <f t="shared" si="23"/>
        <v>13.5</v>
      </c>
      <c r="O621" s="17"/>
      <c r="P621" s="17">
        <f>STOCK[[#This Row],[Precio Final]]-STOCK[[#This Row],[Costo total]]</f>
        <v>-9</v>
      </c>
      <c r="Q621" s="15">
        <f>STOCK[[#This Row],[Ganancia Unitaria]]*STOCK[[#This Row],[Salidas]]</f>
        <v>0</v>
      </c>
      <c r="R621" s="15"/>
      <c r="S621" s="15"/>
      <c r="T621" s="17"/>
      <c r="U621" s="15"/>
      <c r="V621" s="15"/>
    </row>
    <row r="622" ht="30" spans="1:22">
      <c r="A622" s="12" t="s">
        <v>1305</v>
      </c>
      <c r="B622" s="12" t="s">
        <v>85</v>
      </c>
      <c r="C622" s="13" t="s">
        <v>1306</v>
      </c>
      <c r="D622" s="12" t="s">
        <v>768</v>
      </c>
      <c r="E622" s="14"/>
      <c r="F622" s="14">
        <v>40</v>
      </c>
      <c r="G622" s="12">
        <v>1</v>
      </c>
      <c r="H622" s="21">
        <f>SUMIFS(VENTAS[Cantidad],VENTAS[Código del producto Vendido],STOCK[[#This Row],[Code]])</f>
        <v>0</v>
      </c>
      <c r="I622" s="12">
        <f>STOCK[[#This Row],[Entradas]]-STOCK[[#This Row],[Salidas]]</f>
        <v>1</v>
      </c>
      <c r="J622" s="24">
        <f>STOCK[[#This Row],[Precio Final]]*10%</f>
        <v>4</v>
      </c>
      <c r="K622" s="14">
        <v>9</v>
      </c>
      <c r="L622" s="14">
        <v>0</v>
      </c>
      <c r="M622" s="27">
        <f>STOCK[[#This Row],[Costo Unitario (USD)]]+STOCK[[#This Row],[Costo Envío (USD)]]+STOCK[[#This Row],[Comisión 10%]]</f>
        <v>13</v>
      </c>
      <c r="N622" s="12">
        <f t="shared" si="23"/>
        <v>19.5</v>
      </c>
      <c r="O622" s="14">
        <f>F622</f>
        <v>40</v>
      </c>
      <c r="P622" s="14">
        <f>STOCK[[#This Row],[Precio Final]]-STOCK[[#This Row],[Costo total]]</f>
        <v>27</v>
      </c>
      <c r="Q622" s="12">
        <f>STOCK[[#This Row],[Ganancia Unitaria]]*STOCK[[#This Row],[Salidas]]</f>
        <v>0</v>
      </c>
      <c r="R622" s="12"/>
      <c r="S622" s="12"/>
      <c r="T622" s="14"/>
      <c r="U622" s="12"/>
      <c r="V622" s="12"/>
    </row>
    <row r="623" ht="30" spans="1:22">
      <c r="A623" s="15" t="s">
        <v>1307</v>
      </c>
      <c r="B623" s="15" t="s">
        <v>494</v>
      </c>
      <c r="C623" s="16" t="s">
        <v>1306</v>
      </c>
      <c r="D623" s="15" t="s">
        <v>1308</v>
      </c>
      <c r="E623" s="17"/>
      <c r="F623" s="17">
        <v>40</v>
      </c>
      <c r="G623" s="15">
        <v>1</v>
      </c>
      <c r="H623" s="22">
        <f>SUMIFS(VENTAS[Cantidad],VENTAS[Código del producto Vendido],STOCK[[#This Row],[Code]])</f>
        <v>0</v>
      </c>
      <c r="I623" s="15">
        <f>STOCK[[#This Row],[Entradas]]-STOCK[[#This Row],[Salidas]]</f>
        <v>1</v>
      </c>
      <c r="J623" s="25">
        <f>STOCK[[#This Row],[Precio Final]]*10%</f>
        <v>4</v>
      </c>
      <c r="K623" s="17">
        <v>9</v>
      </c>
      <c r="L623" s="17">
        <v>0</v>
      </c>
      <c r="M623" s="28">
        <f>STOCK[[#This Row],[Costo Unitario (USD)]]+STOCK[[#This Row],[Costo Envío (USD)]]+STOCK[[#This Row],[Comisión 10%]]</f>
        <v>13</v>
      </c>
      <c r="N623" s="15">
        <f t="shared" si="23"/>
        <v>19.5</v>
      </c>
      <c r="O623" s="17">
        <f>F623</f>
        <v>40</v>
      </c>
      <c r="P623" s="17">
        <f>STOCK[[#This Row],[Precio Final]]-STOCK[[#This Row],[Costo total]]</f>
        <v>27</v>
      </c>
      <c r="Q623" s="15">
        <f>STOCK[[#This Row],[Ganancia Unitaria]]*STOCK[[#This Row],[Salidas]]</f>
        <v>0</v>
      </c>
      <c r="R623" s="15"/>
      <c r="S623" s="15"/>
      <c r="T623" s="17"/>
      <c r="U623" s="15"/>
      <c r="V623" s="15"/>
    </row>
    <row r="624" ht="30" spans="1:22">
      <c r="A624" s="12" t="s">
        <v>1309</v>
      </c>
      <c r="B624" s="12" t="s">
        <v>85</v>
      </c>
      <c r="C624" s="13" t="s">
        <v>1310</v>
      </c>
      <c r="D624" s="12" t="s">
        <v>1311</v>
      </c>
      <c r="E624" s="14"/>
      <c r="F624" s="14">
        <v>35</v>
      </c>
      <c r="G624" s="12">
        <v>3</v>
      </c>
      <c r="H624" s="21">
        <f>SUMIFS(VENTAS[Cantidad],VENTAS[Código del producto Vendido],STOCK[[#This Row],[Code]])</f>
        <v>0</v>
      </c>
      <c r="I624" s="12">
        <f>STOCK[[#This Row],[Entradas]]-STOCK[[#This Row],[Salidas]]</f>
        <v>3</v>
      </c>
      <c r="J624" s="24">
        <f>STOCK[[#This Row],[Precio Final]]*10%</f>
        <v>3.5</v>
      </c>
      <c r="K624" s="14">
        <v>9</v>
      </c>
      <c r="L624" s="14">
        <v>0</v>
      </c>
      <c r="M624" s="27">
        <f>STOCK[[#This Row],[Costo Unitario (USD)]]+STOCK[[#This Row],[Costo Envío (USD)]]+STOCK[[#This Row],[Comisión 10%]]</f>
        <v>12.5</v>
      </c>
      <c r="N624" s="12">
        <f t="shared" si="23"/>
        <v>18.75</v>
      </c>
      <c r="O624" s="14">
        <f>F624</f>
        <v>35</v>
      </c>
      <c r="P624" s="14">
        <f>STOCK[[#This Row],[Precio Final]]-STOCK[[#This Row],[Costo total]]</f>
        <v>22.5</v>
      </c>
      <c r="Q624" s="12">
        <f>STOCK[[#This Row],[Ganancia Unitaria]]*STOCK[[#This Row],[Salidas]]</f>
        <v>0</v>
      </c>
      <c r="R624" s="12"/>
      <c r="S624" s="12"/>
      <c r="T624" s="14"/>
      <c r="U624" s="12"/>
      <c r="V624" s="12"/>
    </row>
    <row r="625" ht="30" spans="1:22">
      <c r="A625" s="15" t="s">
        <v>1312</v>
      </c>
      <c r="B625" s="15" t="s">
        <v>136</v>
      </c>
      <c r="C625" s="16" t="s">
        <v>1313</v>
      </c>
      <c r="D625" s="15" t="s">
        <v>344</v>
      </c>
      <c r="E625" s="17"/>
      <c r="F625" s="17">
        <v>35</v>
      </c>
      <c r="G625" s="15">
        <v>1</v>
      </c>
      <c r="H625" s="22">
        <f>SUMIFS(VENTAS[Cantidad],VENTAS[Código del producto Vendido],STOCK[[#This Row],[Code]])</f>
        <v>0</v>
      </c>
      <c r="I625" s="15">
        <f>STOCK[[#This Row],[Entradas]]-STOCK[[#This Row],[Salidas]]</f>
        <v>1</v>
      </c>
      <c r="J625" s="25">
        <f>STOCK[[#This Row],[Precio Final]]*10%</f>
        <v>0</v>
      </c>
      <c r="K625" s="17">
        <v>9</v>
      </c>
      <c r="L625" s="17">
        <v>0</v>
      </c>
      <c r="M625" s="28">
        <f>STOCK[[#This Row],[Costo Unitario (USD)]]+STOCK[[#This Row],[Costo Envío (USD)]]+STOCK[[#This Row],[Comisión 10%]]</f>
        <v>9</v>
      </c>
      <c r="N625" s="15">
        <f t="shared" si="23"/>
        <v>13.5</v>
      </c>
      <c r="O625" s="17"/>
      <c r="P625" s="17">
        <f>STOCK[[#This Row],[Precio Final]]-STOCK[[#This Row],[Costo total]]</f>
        <v>-9</v>
      </c>
      <c r="Q625" s="15">
        <f>STOCK[[#This Row],[Ganancia Unitaria]]*STOCK[[#This Row],[Salidas]]</f>
        <v>0</v>
      </c>
      <c r="R625" s="15"/>
      <c r="S625" s="15"/>
      <c r="T625" s="17"/>
      <c r="U625" s="15"/>
      <c r="V625" s="15"/>
    </row>
    <row r="626" ht="30" spans="1:22">
      <c r="A626" s="12" t="s">
        <v>1314</v>
      </c>
      <c r="B626" s="12" t="s">
        <v>85</v>
      </c>
      <c r="C626" s="13" t="s">
        <v>1315</v>
      </c>
      <c r="D626" s="12" t="s">
        <v>1311</v>
      </c>
      <c r="E626" s="14"/>
      <c r="F626" s="14">
        <v>40</v>
      </c>
      <c r="G626" s="12">
        <v>1</v>
      </c>
      <c r="H626" s="21">
        <f>SUMIFS(VENTAS[Cantidad],VENTAS[Código del producto Vendido],STOCK[[#This Row],[Code]])</f>
        <v>0</v>
      </c>
      <c r="I626" s="12">
        <f>STOCK[[#This Row],[Entradas]]-STOCK[[#This Row],[Salidas]]</f>
        <v>1</v>
      </c>
      <c r="J626" s="24">
        <f>STOCK[[#This Row],[Precio Final]]*10%</f>
        <v>4</v>
      </c>
      <c r="K626" s="14">
        <v>9</v>
      </c>
      <c r="L626" s="14">
        <v>0</v>
      </c>
      <c r="M626" s="27">
        <f>STOCK[[#This Row],[Costo Unitario (USD)]]+STOCK[[#This Row],[Costo Envío (USD)]]+STOCK[[#This Row],[Comisión 10%]]</f>
        <v>13</v>
      </c>
      <c r="N626" s="12">
        <f t="shared" si="23"/>
        <v>19.5</v>
      </c>
      <c r="O626" s="14">
        <f t="shared" ref="O626:O657" si="24">F626</f>
        <v>40</v>
      </c>
      <c r="P626" s="14">
        <f>STOCK[[#This Row],[Precio Final]]-STOCK[[#This Row],[Costo total]]</f>
        <v>27</v>
      </c>
      <c r="Q626" s="12">
        <f>STOCK[[#This Row],[Ganancia Unitaria]]*STOCK[[#This Row],[Salidas]]</f>
        <v>0</v>
      </c>
      <c r="R626" s="12"/>
      <c r="S626" s="12"/>
      <c r="T626" s="14"/>
      <c r="U626" s="12"/>
      <c r="V626" s="12"/>
    </row>
    <row r="627" ht="30" spans="1:22">
      <c r="A627" s="15" t="s">
        <v>1316</v>
      </c>
      <c r="B627" s="15" t="s">
        <v>85</v>
      </c>
      <c r="C627" s="16" t="s">
        <v>1317</v>
      </c>
      <c r="D627" s="15" t="s">
        <v>768</v>
      </c>
      <c r="E627" s="17"/>
      <c r="F627" s="17">
        <v>35</v>
      </c>
      <c r="G627" s="15">
        <v>1</v>
      </c>
      <c r="H627" s="22">
        <f>SUMIFS(VENTAS[Cantidad],VENTAS[Código del producto Vendido],STOCK[[#This Row],[Code]])</f>
        <v>0</v>
      </c>
      <c r="I627" s="15">
        <f>STOCK[[#This Row],[Entradas]]-STOCK[[#This Row],[Salidas]]</f>
        <v>1</v>
      </c>
      <c r="J627" s="25">
        <f>STOCK[[#This Row],[Precio Final]]*10%</f>
        <v>3.5</v>
      </c>
      <c r="K627" s="17">
        <v>9</v>
      </c>
      <c r="L627" s="17">
        <v>0</v>
      </c>
      <c r="M627" s="28">
        <f>STOCK[[#This Row],[Costo Unitario (USD)]]+STOCK[[#This Row],[Costo Envío (USD)]]+STOCK[[#This Row],[Comisión 10%]]</f>
        <v>12.5</v>
      </c>
      <c r="N627" s="15">
        <f t="shared" si="23"/>
        <v>18.75</v>
      </c>
      <c r="O627" s="17">
        <f t="shared" si="24"/>
        <v>35</v>
      </c>
      <c r="P627" s="17">
        <f>STOCK[[#This Row],[Precio Final]]-STOCK[[#This Row],[Costo total]]</f>
        <v>22.5</v>
      </c>
      <c r="Q627" s="15">
        <f>STOCK[[#This Row],[Ganancia Unitaria]]*STOCK[[#This Row],[Salidas]]</f>
        <v>0</v>
      </c>
      <c r="R627" s="15"/>
      <c r="S627" s="15"/>
      <c r="T627" s="17"/>
      <c r="U627" s="15"/>
      <c r="V627" s="15"/>
    </row>
    <row r="628" ht="30" spans="1:22">
      <c r="A628" s="12" t="s">
        <v>1318</v>
      </c>
      <c r="B628" s="12" t="s">
        <v>321</v>
      </c>
      <c r="C628" s="13" t="s">
        <v>887</v>
      </c>
      <c r="D628" s="12" t="s">
        <v>1319</v>
      </c>
      <c r="E628" s="14"/>
      <c r="F628" s="14">
        <v>35</v>
      </c>
      <c r="G628" s="12">
        <v>2</v>
      </c>
      <c r="H628" s="21">
        <f>SUMIFS(VENTAS[Cantidad],VENTAS[Código del producto Vendido],STOCK[[#This Row],[Code]])</f>
        <v>0</v>
      </c>
      <c r="I628" s="12">
        <f>STOCK[[#This Row],[Entradas]]-STOCK[[#This Row],[Salidas]]</f>
        <v>2</v>
      </c>
      <c r="J628" s="24">
        <f>STOCK[[#This Row],[Precio Final]]*10%</f>
        <v>3.5</v>
      </c>
      <c r="K628" s="14">
        <v>9</v>
      </c>
      <c r="L628" s="14">
        <v>0</v>
      </c>
      <c r="M628" s="27">
        <f>STOCK[[#This Row],[Costo Unitario (USD)]]+STOCK[[#This Row],[Costo Envío (USD)]]+STOCK[[#This Row],[Comisión 10%]]</f>
        <v>12.5</v>
      </c>
      <c r="N628" s="12">
        <f t="shared" si="23"/>
        <v>18.75</v>
      </c>
      <c r="O628" s="14">
        <f t="shared" si="24"/>
        <v>35</v>
      </c>
      <c r="P628" s="14">
        <f>STOCK[[#This Row],[Precio Final]]-STOCK[[#This Row],[Costo total]]</f>
        <v>22.5</v>
      </c>
      <c r="Q628" s="12">
        <f>STOCK[[#This Row],[Ganancia Unitaria]]*STOCK[[#This Row],[Salidas]]</f>
        <v>0</v>
      </c>
      <c r="R628" s="12"/>
      <c r="S628" s="12"/>
      <c r="T628" s="14"/>
      <c r="U628" s="12"/>
      <c r="V628" s="12"/>
    </row>
    <row r="629" ht="30" spans="1:22">
      <c r="A629" s="15" t="s">
        <v>1320</v>
      </c>
      <c r="B629" s="15" t="s">
        <v>321</v>
      </c>
      <c r="C629" s="16" t="s">
        <v>1321</v>
      </c>
      <c r="D629" s="15" t="s">
        <v>1322</v>
      </c>
      <c r="E629" s="17"/>
      <c r="F629" s="17">
        <v>35</v>
      </c>
      <c r="G629" s="15">
        <v>2</v>
      </c>
      <c r="H629" s="22">
        <f>SUMIFS(VENTAS[Cantidad],VENTAS[Código del producto Vendido],STOCK[[#This Row],[Code]])</f>
        <v>0</v>
      </c>
      <c r="I629" s="15">
        <f>STOCK[[#This Row],[Entradas]]-STOCK[[#This Row],[Salidas]]</f>
        <v>2</v>
      </c>
      <c r="J629" s="25">
        <f>STOCK[[#This Row],[Precio Final]]*10%</f>
        <v>3.5</v>
      </c>
      <c r="K629" s="17">
        <v>9</v>
      </c>
      <c r="L629" s="17">
        <v>0</v>
      </c>
      <c r="M629" s="28">
        <f>STOCK[[#This Row],[Costo Unitario (USD)]]+STOCK[[#This Row],[Costo Envío (USD)]]+STOCK[[#This Row],[Comisión 10%]]</f>
        <v>12.5</v>
      </c>
      <c r="N629" s="15">
        <f t="shared" si="23"/>
        <v>18.75</v>
      </c>
      <c r="O629" s="17">
        <f t="shared" si="24"/>
        <v>35</v>
      </c>
      <c r="P629" s="17">
        <f>STOCK[[#This Row],[Precio Final]]-STOCK[[#This Row],[Costo total]]</f>
        <v>22.5</v>
      </c>
      <c r="Q629" s="15">
        <f>STOCK[[#This Row],[Ganancia Unitaria]]*STOCK[[#This Row],[Salidas]]</f>
        <v>0</v>
      </c>
      <c r="R629" s="15"/>
      <c r="S629" s="15"/>
      <c r="T629" s="17"/>
      <c r="U629" s="15"/>
      <c r="V629" s="15"/>
    </row>
    <row r="630" ht="30" spans="1:22">
      <c r="A630" s="12" t="s">
        <v>1323</v>
      </c>
      <c r="B630" s="12" t="s">
        <v>328</v>
      </c>
      <c r="C630" s="13" t="s">
        <v>1321</v>
      </c>
      <c r="D630" s="12" t="s">
        <v>1324</v>
      </c>
      <c r="E630" s="14"/>
      <c r="F630" s="14">
        <v>35</v>
      </c>
      <c r="G630" s="12">
        <v>1</v>
      </c>
      <c r="H630" s="21">
        <f>SUMIFS(VENTAS[Cantidad],VENTAS[Código del producto Vendido],STOCK[[#This Row],[Code]])</f>
        <v>0</v>
      </c>
      <c r="I630" s="12">
        <f>STOCK[[#This Row],[Entradas]]-STOCK[[#This Row],[Salidas]]</f>
        <v>1</v>
      </c>
      <c r="J630" s="24">
        <f>STOCK[[#This Row],[Precio Final]]*10%</f>
        <v>3.5</v>
      </c>
      <c r="K630" s="14">
        <v>9</v>
      </c>
      <c r="L630" s="14">
        <v>0</v>
      </c>
      <c r="M630" s="27">
        <f>STOCK[[#This Row],[Costo Unitario (USD)]]+STOCK[[#This Row],[Costo Envío (USD)]]+STOCK[[#This Row],[Comisión 10%]]</f>
        <v>12.5</v>
      </c>
      <c r="N630" s="12">
        <f t="shared" si="23"/>
        <v>18.75</v>
      </c>
      <c r="O630" s="14">
        <f t="shared" si="24"/>
        <v>35</v>
      </c>
      <c r="P630" s="14">
        <f>STOCK[[#This Row],[Precio Final]]-STOCK[[#This Row],[Costo total]]</f>
        <v>22.5</v>
      </c>
      <c r="Q630" s="12">
        <f>STOCK[[#This Row],[Ganancia Unitaria]]*STOCK[[#This Row],[Salidas]]</f>
        <v>0</v>
      </c>
      <c r="R630" s="12"/>
      <c r="S630" s="12"/>
      <c r="T630" s="14"/>
      <c r="U630" s="12"/>
      <c r="V630" s="12"/>
    </row>
    <row r="631" ht="30" spans="1:22">
      <c r="A631" s="15" t="s">
        <v>1325</v>
      </c>
      <c r="B631" s="15" t="s">
        <v>328</v>
      </c>
      <c r="C631" s="16" t="s">
        <v>673</v>
      </c>
      <c r="D631" s="15" t="s">
        <v>1326</v>
      </c>
      <c r="E631" s="17"/>
      <c r="F631" s="17">
        <v>30</v>
      </c>
      <c r="G631" s="15">
        <v>1</v>
      </c>
      <c r="H631" s="22">
        <f>SUMIFS(VENTAS[Cantidad],VENTAS[Código del producto Vendido],STOCK[[#This Row],[Code]])</f>
        <v>0</v>
      </c>
      <c r="I631" s="15">
        <f>STOCK[[#This Row],[Entradas]]-STOCK[[#This Row],[Salidas]]</f>
        <v>1</v>
      </c>
      <c r="J631" s="25">
        <f>STOCK[[#This Row],[Precio Final]]*10%</f>
        <v>3</v>
      </c>
      <c r="K631" s="17">
        <v>9</v>
      </c>
      <c r="L631" s="17">
        <v>0</v>
      </c>
      <c r="M631" s="28">
        <f>STOCK[[#This Row],[Costo Unitario (USD)]]+STOCK[[#This Row],[Costo Envío (USD)]]+STOCK[[#This Row],[Comisión 10%]]</f>
        <v>12</v>
      </c>
      <c r="N631" s="15">
        <f t="shared" si="23"/>
        <v>18</v>
      </c>
      <c r="O631" s="17">
        <f t="shared" si="24"/>
        <v>30</v>
      </c>
      <c r="P631" s="17">
        <f>STOCK[[#This Row],[Precio Final]]-STOCK[[#This Row],[Costo total]]</f>
        <v>18</v>
      </c>
      <c r="Q631" s="15">
        <f>STOCK[[#This Row],[Ganancia Unitaria]]*STOCK[[#This Row],[Salidas]]</f>
        <v>0</v>
      </c>
      <c r="R631" s="15"/>
      <c r="S631" s="15"/>
      <c r="T631" s="17"/>
      <c r="U631" s="15"/>
      <c r="V631" s="15"/>
    </row>
    <row r="632" ht="30" spans="1:22">
      <c r="A632" s="12" t="s">
        <v>1327</v>
      </c>
      <c r="B632" s="12" t="s">
        <v>136</v>
      </c>
      <c r="C632" s="13" t="s">
        <v>735</v>
      </c>
      <c r="D632" s="12" t="s">
        <v>113</v>
      </c>
      <c r="E632" s="14"/>
      <c r="F632" s="14">
        <v>25</v>
      </c>
      <c r="G632" s="12">
        <v>1</v>
      </c>
      <c r="H632" s="21">
        <f>SUMIFS(VENTAS[Cantidad],VENTAS[Código del producto Vendido],STOCK[[#This Row],[Code]])</f>
        <v>0</v>
      </c>
      <c r="I632" s="12">
        <f>STOCK[[#This Row],[Entradas]]-STOCK[[#This Row],[Salidas]]</f>
        <v>1</v>
      </c>
      <c r="J632" s="24">
        <f>STOCK[[#This Row],[Precio Final]]*10%</f>
        <v>2.5</v>
      </c>
      <c r="K632" s="14">
        <v>9</v>
      </c>
      <c r="L632" s="14">
        <v>0</v>
      </c>
      <c r="M632" s="27">
        <f>STOCK[[#This Row],[Costo Unitario (USD)]]+STOCK[[#This Row],[Costo Envío (USD)]]+STOCK[[#This Row],[Comisión 10%]]</f>
        <v>11.5</v>
      </c>
      <c r="N632" s="12">
        <f t="shared" si="23"/>
        <v>17.25</v>
      </c>
      <c r="O632" s="14">
        <f t="shared" si="24"/>
        <v>25</v>
      </c>
      <c r="P632" s="14">
        <f>STOCK[[#This Row],[Precio Final]]-STOCK[[#This Row],[Costo total]]</f>
        <v>13.5</v>
      </c>
      <c r="Q632" s="12">
        <f>STOCK[[#This Row],[Ganancia Unitaria]]*STOCK[[#This Row],[Salidas]]</f>
        <v>0</v>
      </c>
      <c r="R632" s="12"/>
      <c r="S632" s="12"/>
      <c r="T632" s="14"/>
      <c r="U632" s="12"/>
      <c r="V632" s="12"/>
    </row>
    <row r="633" ht="30" spans="1:22">
      <c r="A633" s="15" t="s">
        <v>1328</v>
      </c>
      <c r="B633" s="15" t="s">
        <v>85</v>
      </c>
      <c r="C633" s="16" t="s">
        <v>1329</v>
      </c>
      <c r="D633" s="15" t="s">
        <v>42</v>
      </c>
      <c r="E633" s="17"/>
      <c r="F633" s="17">
        <v>18</v>
      </c>
      <c r="G633" s="15">
        <v>2</v>
      </c>
      <c r="H633" s="22">
        <f>SUMIFS(VENTAS[Cantidad],VENTAS[Código del producto Vendido],STOCK[[#This Row],[Code]])</f>
        <v>0</v>
      </c>
      <c r="I633" s="15">
        <f>STOCK[[#This Row],[Entradas]]-STOCK[[#This Row],[Salidas]]</f>
        <v>2</v>
      </c>
      <c r="J633" s="25">
        <f>STOCK[[#This Row],[Precio Final]]*10%</f>
        <v>1.8</v>
      </c>
      <c r="K633" s="17">
        <v>9</v>
      </c>
      <c r="L633" s="17">
        <v>0</v>
      </c>
      <c r="M633" s="28">
        <f>STOCK[[#This Row],[Costo Unitario (USD)]]+STOCK[[#This Row],[Costo Envío (USD)]]+STOCK[[#This Row],[Comisión 10%]]</f>
        <v>10.8</v>
      </c>
      <c r="N633" s="15">
        <f t="shared" si="23"/>
        <v>16.2</v>
      </c>
      <c r="O633" s="17">
        <f t="shared" si="24"/>
        <v>18</v>
      </c>
      <c r="P633" s="17">
        <f>STOCK[[#This Row],[Precio Final]]-STOCK[[#This Row],[Costo total]]</f>
        <v>7.2</v>
      </c>
      <c r="Q633" s="15">
        <f>STOCK[[#This Row],[Ganancia Unitaria]]*STOCK[[#This Row],[Salidas]]</f>
        <v>0</v>
      </c>
      <c r="R633" s="15"/>
      <c r="S633" s="15"/>
      <c r="T633" s="17"/>
      <c r="U633" s="15"/>
      <c r="V633" s="15"/>
    </row>
    <row r="634" ht="30" spans="1:22">
      <c r="A634" s="12" t="s">
        <v>1330</v>
      </c>
      <c r="B634" s="12" t="s">
        <v>136</v>
      </c>
      <c r="C634" s="13" t="s">
        <v>645</v>
      </c>
      <c r="D634" s="12" t="s">
        <v>34</v>
      </c>
      <c r="E634" s="14"/>
      <c r="F634" s="14">
        <v>18</v>
      </c>
      <c r="G634" s="12">
        <v>1</v>
      </c>
      <c r="H634" s="21">
        <f>SUMIFS(VENTAS[Cantidad],VENTAS[Código del producto Vendido],STOCK[[#This Row],[Code]])</f>
        <v>0</v>
      </c>
      <c r="I634" s="12">
        <f>STOCK[[#This Row],[Entradas]]-STOCK[[#This Row],[Salidas]]</f>
        <v>1</v>
      </c>
      <c r="J634" s="24">
        <f>STOCK[[#This Row],[Precio Final]]*10%</f>
        <v>1.8</v>
      </c>
      <c r="K634" s="14">
        <v>9</v>
      </c>
      <c r="L634" s="14">
        <v>0</v>
      </c>
      <c r="M634" s="27">
        <f>STOCK[[#This Row],[Costo Unitario (USD)]]+STOCK[[#This Row],[Costo Envío (USD)]]+STOCK[[#This Row],[Comisión 10%]]</f>
        <v>10.8</v>
      </c>
      <c r="N634" s="12">
        <f t="shared" si="23"/>
        <v>16.2</v>
      </c>
      <c r="O634" s="14">
        <f t="shared" si="24"/>
        <v>18</v>
      </c>
      <c r="P634" s="14">
        <f>STOCK[[#This Row],[Precio Final]]-STOCK[[#This Row],[Costo total]]</f>
        <v>7.2</v>
      </c>
      <c r="Q634" s="12">
        <f>STOCK[[#This Row],[Ganancia Unitaria]]*STOCK[[#This Row],[Salidas]]</f>
        <v>0</v>
      </c>
      <c r="R634" s="12"/>
      <c r="S634" s="12"/>
      <c r="T634" s="14"/>
      <c r="U634" s="12"/>
      <c r="V634" s="12"/>
    </row>
    <row r="635" ht="45" spans="1:22">
      <c r="A635" s="15" t="s">
        <v>1331</v>
      </c>
      <c r="B635" s="15" t="s">
        <v>85</v>
      </c>
      <c r="C635" s="16" t="s">
        <v>1332</v>
      </c>
      <c r="D635" s="15" t="s">
        <v>46</v>
      </c>
      <c r="E635" s="17"/>
      <c r="F635" s="17">
        <v>20</v>
      </c>
      <c r="G635" s="15">
        <v>1</v>
      </c>
      <c r="H635" s="22">
        <f>SUMIFS(VENTAS[Cantidad],VENTAS[Código del producto Vendido],STOCK[[#This Row],[Code]])</f>
        <v>0</v>
      </c>
      <c r="I635" s="15">
        <f>STOCK[[#This Row],[Entradas]]-STOCK[[#This Row],[Salidas]]</f>
        <v>1</v>
      </c>
      <c r="J635" s="25">
        <f>STOCK[[#This Row],[Precio Final]]*10%</f>
        <v>2</v>
      </c>
      <c r="K635" s="17">
        <v>9</v>
      </c>
      <c r="L635" s="17">
        <v>0</v>
      </c>
      <c r="M635" s="28">
        <f>STOCK[[#This Row],[Costo Unitario (USD)]]+STOCK[[#This Row],[Costo Envío (USD)]]+STOCK[[#This Row],[Comisión 10%]]</f>
        <v>11</v>
      </c>
      <c r="N635" s="15">
        <f t="shared" si="23"/>
        <v>16.5</v>
      </c>
      <c r="O635" s="17">
        <f t="shared" si="24"/>
        <v>20</v>
      </c>
      <c r="P635" s="17">
        <f>STOCK[[#This Row],[Precio Final]]-STOCK[[#This Row],[Costo total]]</f>
        <v>9</v>
      </c>
      <c r="Q635" s="15">
        <f>STOCK[[#This Row],[Ganancia Unitaria]]*STOCK[[#This Row],[Salidas]]</f>
        <v>0</v>
      </c>
      <c r="R635" s="15"/>
      <c r="S635" s="15"/>
      <c r="T635" s="17"/>
      <c r="U635" s="15"/>
      <c r="V635" s="15">
        <v>18</v>
      </c>
    </row>
    <row r="636" ht="30" spans="1:22">
      <c r="A636" s="12" t="s">
        <v>1333</v>
      </c>
      <c r="B636" s="12" t="s">
        <v>85</v>
      </c>
      <c r="C636" s="13" t="s">
        <v>1334</v>
      </c>
      <c r="D636" s="12" t="s">
        <v>42</v>
      </c>
      <c r="E636" s="14"/>
      <c r="F636" s="14">
        <v>20</v>
      </c>
      <c r="G636" s="12">
        <v>3</v>
      </c>
      <c r="H636" s="21">
        <f>SUMIFS(VENTAS[Cantidad],VENTAS[Código del producto Vendido],STOCK[[#This Row],[Code]])</f>
        <v>0</v>
      </c>
      <c r="I636" s="12">
        <f>STOCK[[#This Row],[Entradas]]-STOCK[[#This Row],[Salidas]]</f>
        <v>3</v>
      </c>
      <c r="J636" s="24">
        <f>STOCK[[#This Row],[Precio Final]]*10%</f>
        <v>2</v>
      </c>
      <c r="K636" s="14">
        <v>9</v>
      </c>
      <c r="L636" s="14">
        <v>0</v>
      </c>
      <c r="M636" s="27">
        <f>STOCK[[#This Row],[Costo Unitario (USD)]]+STOCK[[#This Row],[Costo Envío (USD)]]+STOCK[[#This Row],[Comisión 10%]]</f>
        <v>11</v>
      </c>
      <c r="N636" s="12">
        <f t="shared" si="23"/>
        <v>16.5</v>
      </c>
      <c r="O636" s="14">
        <f t="shared" si="24"/>
        <v>20</v>
      </c>
      <c r="P636" s="14">
        <f>STOCK[[#This Row],[Precio Final]]-STOCK[[#This Row],[Costo total]]</f>
        <v>9</v>
      </c>
      <c r="Q636" s="12">
        <f>STOCK[[#This Row],[Ganancia Unitaria]]*STOCK[[#This Row],[Salidas]]</f>
        <v>0</v>
      </c>
      <c r="R636" s="12"/>
      <c r="S636" s="12"/>
      <c r="T636" s="14"/>
      <c r="U636" s="12"/>
      <c r="V636" s="12"/>
    </row>
    <row r="637" ht="30" spans="1:22">
      <c r="A637" s="15" t="s">
        <v>1335</v>
      </c>
      <c r="B637" s="15" t="s">
        <v>136</v>
      </c>
      <c r="C637" s="16" t="s">
        <v>1334</v>
      </c>
      <c r="D637" s="15" t="s">
        <v>34</v>
      </c>
      <c r="E637" s="17"/>
      <c r="F637" s="17">
        <v>20</v>
      </c>
      <c r="G637" s="15">
        <v>3</v>
      </c>
      <c r="H637" s="22">
        <f>SUMIFS(VENTAS[Cantidad],VENTAS[Código del producto Vendido],STOCK[[#This Row],[Code]])</f>
        <v>0</v>
      </c>
      <c r="I637" s="15">
        <v>2</v>
      </c>
      <c r="J637" s="25">
        <f>STOCK[[#This Row],[Precio Final]]*10%</f>
        <v>2</v>
      </c>
      <c r="K637" s="17">
        <v>9</v>
      </c>
      <c r="L637" s="17">
        <v>0</v>
      </c>
      <c r="M637" s="28">
        <f>STOCK[[#This Row],[Costo Unitario (USD)]]+STOCK[[#This Row],[Costo Envío (USD)]]+STOCK[[#This Row],[Comisión 10%]]</f>
        <v>11</v>
      </c>
      <c r="N637" s="15">
        <f t="shared" si="23"/>
        <v>16.5</v>
      </c>
      <c r="O637" s="17">
        <f t="shared" si="24"/>
        <v>20</v>
      </c>
      <c r="P637" s="17">
        <f>STOCK[[#This Row],[Precio Final]]-STOCK[[#This Row],[Costo total]]</f>
        <v>9</v>
      </c>
      <c r="Q637" s="15">
        <f>STOCK[[#This Row],[Ganancia Unitaria]]*STOCK[[#This Row],[Salidas]]</f>
        <v>0</v>
      </c>
      <c r="R637" s="15"/>
      <c r="S637" s="15"/>
      <c r="T637" s="17"/>
      <c r="U637" s="15"/>
      <c r="V637" s="15"/>
    </row>
    <row r="638" ht="30" spans="1:22">
      <c r="A638" s="12" t="s">
        <v>1336</v>
      </c>
      <c r="B638" s="12" t="s">
        <v>136</v>
      </c>
      <c r="C638" s="13" t="s">
        <v>1334</v>
      </c>
      <c r="D638" s="12" t="s">
        <v>113</v>
      </c>
      <c r="E638" s="14"/>
      <c r="F638" s="14">
        <v>20</v>
      </c>
      <c r="G638" s="12">
        <v>1</v>
      </c>
      <c r="H638" s="21">
        <f>SUMIFS(VENTAS[Cantidad],VENTAS[Código del producto Vendido],STOCK[[#This Row],[Code]])</f>
        <v>0</v>
      </c>
      <c r="I638" s="12">
        <f>STOCK[[#This Row],[Entradas]]-STOCK[[#This Row],[Salidas]]</f>
        <v>1</v>
      </c>
      <c r="J638" s="24">
        <f>STOCK[[#This Row],[Precio Final]]*10%</f>
        <v>2</v>
      </c>
      <c r="K638" s="14">
        <v>9</v>
      </c>
      <c r="L638" s="14">
        <v>0</v>
      </c>
      <c r="M638" s="27">
        <f>STOCK[[#This Row],[Costo Unitario (USD)]]+STOCK[[#This Row],[Costo Envío (USD)]]+STOCK[[#This Row],[Comisión 10%]]</f>
        <v>11</v>
      </c>
      <c r="N638" s="12">
        <f t="shared" si="23"/>
        <v>16.5</v>
      </c>
      <c r="O638" s="14">
        <f t="shared" si="24"/>
        <v>20</v>
      </c>
      <c r="P638" s="14">
        <f>STOCK[[#This Row],[Precio Final]]-STOCK[[#This Row],[Costo total]]</f>
        <v>9</v>
      </c>
      <c r="Q638" s="12">
        <f>STOCK[[#This Row],[Ganancia Unitaria]]*STOCK[[#This Row],[Salidas]]</f>
        <v>0</v>
      </c>
      <c r="R638" s="12"/>
      <c r="S638" s="12"/>
      <c r="T638" s="14"/>
      <c r="U638" s="12"/>
      <c r="V638" s="12"/>
    </row>
    <row r="639" ht="30" spans="1:22">
      <c r="A639" s="15" t="s">
        <v>1337</v>
      </c>
      <c r="B639" s="15" t="s">
        <v>136</v>
      </c>
      <c r="C639" s="16" t="s">
        <v>1338</v>
      </c>
      <c r="D639" s="15" t="s">
        <v>34</v>
      </c>
      <c r="E639" s="17"/>
      <c r="F639" s="17">
        <v>18</v>
      </c>
      <c r="G639" s="15">
        <v>2</v>
      </c>
      <c r="H639" s="22">
        <f>SUMIFS(VENTAS[Cantidad],VENTAS[Código del producto Vendido],STOCK[[#This Row],[Code]])</f>
        <v>0</v>
      </c>
      <c r="I639" s="15">
        <v>2</v>
      </c>
      <c r="J639" s="25">
        <f>STOCK[[#This Row],[Precio Final]]*10%</f>
        <v>1.8</v>
      </c>
      <c r="K639" s="17">
        <v>9</v>
      </c>
      <c r="L639" s="17">
        <v>0</v>
      </c>
      <c r="M639" s="28">
        <f>STOCK[[#This Row],[Costo Unitario (USD)]]+STOCK[[#This Row],[Costo Envío (USD)]]+STOCK[[#This Row],[Comisión 10%]]</f>
        <v>10.8</v>
      </c>
      <c r="N639" s="15">
        <f t="shared" si="23"/>
        <v>16.2</v>
      </c>
      <c r="O639" s="17">
        <f t="shared" si="24"/>
        <v>18</v>
      </c>
      <c r="P639" s="17">
        <f>STOCK[[#This Row],[Precio Final]]-STOCK[[#This Row],[Costo total]]</f>
        <v>7.2</v>
      </c>
      <c r="Q639" s="15">
        <f>STOCK[[#This Row],[Ganancia Unitaria]]*STOCK[[#This Row],[Salidas]]</f>
        <v>0</v>
      </c>
      <c r="R639" s="15"/>
      <c r="S639" s="15"/>
      <c r="T639" s="17"/>
      <c r="U639" s="15"/>
      <c r="V639" s="15"/>
    </row>
    <row r="640" ht="30" spans="1:22">
      <c r="A640" s="12" t="s">
        <v>1339</v>
      </c>
      <c r="B640" s="12" t="s">
        <v>136</v>
      </c>
      <c r="C640" s="13" t="s">
        <v>1340</v>
      </c>
      <c r="D640" s="12" t="s">
        <v>34</v>
      </c>
      <c r="E640" s="14"/>
      <c r="F640" s="14">
        <v>18</v>
      </c>
      <c r="G640" s="12">
        <v>1</v>
      </c>
      <c r="H640" s="21">
        <f>SUMIFS(VENTAS[Cantidad],VENTAS[Código del producto Vendido],STOCK[[#This Row],[Code]])</f>
        <v>0</v>
      </c>
      <c r="I640" s="12">
        <f>STOCK[[#This Row],[Entradas]]-STOCK[[#This Row],[Salidas]]</f>
        <v>1</v>
      </c>
      <c r="J640" s="24">
        <f>STOCK[[#This Row],[Precio Final]]*10%</f>
        <v>1.8</v>
      </c>
      <c r="K640" s="14">
        <v>9</v>
      </c>
      <c r="L640" s="14">
        <v>0</v>
      </c>
      <c r="M640" s="27">
        <f>STOCK[[#This Row],[Costo Unitario (USD)]]+STOCK[[#This Row],[Costo Envío (USD)]]+STOCK[[#This Row],[Comisión 10%]]</f>
        <v>10.8</v>
      </c>
      <c r="N640" s="12">
        <f t="shared" si="23"/>
        <v>16.2</v>
      </c>
      <c r="O640" s="14">
        <f t="shared" si="24"/>
        <v>18</v>
      </c>
      <c r="P640" s="14">
        <f>STOCK[[#This Row],[Precio Final]]-STOCK[[#This Row],[Costo total]]</f>
        <v>7.2</v>
      </c>
      <c r="Q640" s="12">
        <f>STOCK[[#This Row],[Ganancia Unitaria]]*STOCK[[#This Row],[Salidas]]</f>
        <v>0</v>
      </c>
      <c r="R640" s="12"/>
      <c r="S640" s="12"/>
      <c r="T640" s="14"/>
      <c r="U640" s="12"/>
      <c r="V640" s="12"/>
    </row>
    <row r="641" ht="30" spans="1:22">
      <c r="A641" s="15" t="s">
        <v>1341</v>
      </c>
      <c r="B641" s="15" t="s">
        <v>136</v>
      </c>
      <c r="C641" s="16" t="s">
        <v>1342</v>
      </c>
      <c r="D641" s="15" t="s">
        <v>34</v>
      </c>
      <c r="E641" s="17"/>
      <c r="F641" s="17">
        <v>20</v>
      </c>
      <c r="G641" s="15">
        <v>1</v>
      </c>
      <c r="H641" s="22">
        <f>SUMIFS(VENTAS[Cantidad],VENTAS[Código del producto Vendido],STOCK[[#This Row],[Code]])</f>
        <v>0</v>
      </c>
      <c r="I641" s="15">
        <f>STOCK[[#This Row],[Entradas]]-STOCK[[#This Row],[Salidas]]</f>
        <v>1</v>
      </c>
      <c r="J641" s="25">
        <f>STOCK[[#This Row],[Precio Final]]*10%</f>
        <v>2</v>
      </c>
      <c r="K641" s="17">
        <v>9</v>
      </c>
      <c r="L641" s="17">
        <v>0</v>
      </c>
      <c r="M641" s="28">
        <f>STOCK[[#This Row],[Costo Unitario (USD)]]+STOCK[[#This Row],[Costo Envío (USD)]]+STOCK[[#This Row],[Comisión 10%]]</f>
        <v>11</v>
      </c>
      <c r="N641" s="15">
        <f t="shared" si="23"/>
        <v>16.5</v>
      </c>
      <c r="O641" s="17">
        <f t="shared" si="24"/>
        <v>20</v>
      </c>
      <c r="P641" s="17">
        <f>STOCK[[#This Row],[Precio Final]]-STOCK[[#This Row],[Costo total]]</f>
        <v>9</v>
      </c>
      <c r="Q641" s="15">
        <f>STOCK[[#This Row],[Ganancia Unitaria]]*STOCK[[#This Row],[Salidas]]</f>
        <v>0</v>
      </c>
      <c r="R641" s="15"/>
      <c r="S641" s="15"/>
      <c r="T641" s="17"/>
      <c r="U641" s="15"/>
      <c r="V641" s="15"/>
    </row>
    <row r="642" ht="30" spans="1:22">
      <c r="A642" s="12" t="s">
        <v>1343</v>
      </c>
      <c r="B642" s="12" t="s">
        <v>136</v>
      </c>
      <c r="C642" s="13" t="s">
        <v>1344</v>
      </c>
      <c r="D642" s="12" t="s">
        <v>34</v>
      </c>
      <c r="E642" s="14"/>
      <c r="F642" s="14">
        <v>20</v>
      </c>
      <c r="G642" s="12">
        <v>4</v>
      </c>
      <c r="H642" s="21">
        <f>SUMIFS(VENTAS[Cantidad],VENTAS[Código del producto Vendido],STOCK[[#This Row],[Code]])</f>
        <v>0</v>
      </c>
      <c r="I642" s="12">
        <f>STOCK[[#This Row],[Entradas]]-STOCK[[#This Row],[Salidas]]</f>
        <v>4</v>
      </c>
      <c r="J642" s="24">
        <f>STOCK[[#This Row],[Precio Final]]*10%</f>
        <v>2</v>
      </c>
      <c r="K642" s="14">
        <v>9</v>
      </c>
      <c r="L642" s="14">
        <v>0</v>
      </c>
      <c r="M642" s="27">
        <f>STOCK[[#This Row],[Costo Unitario (USD)]]+STOCK[[#This Row],[Costo Envío (USD)]]+STOCK[[#This Row],[Comisión 10%]]</f>
        <v>11</v>
      </c>
      <c r="N642" s="12">
        <f t="shared" ref="N642:N705" si="25">M642*1.5</f>
        <v>16.5</v>
      </c>
      <c r="O642" s="14">
        <f t="shared" si="24"/>
        <v>20</v>
      </c>
      <c r="P642" s="14">
        <f>STOCK[[#This Row],[Precio Final]]-STOCK[[#This Row],[Costo total]]</f>
        <v>9</v>
      </c>
      <c r="Q642" s="12">
        <f>STOCK[[#This Row],[Ganancia Unitaria]]*STOCK[[#This Row],[Salidas]]</f>
        <v>0</v>
      </c>
      <c r="R642" s="12"/>
      <c r="S642" s="12"/>
      <c r="T642" s="14"/>
      <c r="U642" s="12"/>
      <c r="V642" s="12"/>
    </row>
    <row r="643" ht="30" spans="1:22">
      <c r="A643" s="15" t="s">
        <v>1345</v>
      </c>
      <c r="B643" s="15" t="s">
        <v>85</v>
      </c>
      <c r="C643" s="16" t="s">
        <v>1344</v>
      </c>
      <c r="D643" s="15" t="s">
        <v>42</v>
      </c>
      <c r="E643" s="17"/>
      <c r="F643" s="17">
        <v>20</v>
      </c>
      <c r="G643" s="15">
        <v>1</v>
      </c>
      <c r="H643" s="22">
        <f>SUMIFS(VENTAS[Cantidad],VENTAS[Código del producto Vendido],STOCK[[#This Row],[Code]])</f>
        <v>0</v>
      </c>
      <c r="I643" s="15">
        <f>STOCK[[#This Row],[Entradas]]-STOCK[[#This Row],[Salidas]]</f>
        <v>1</v>
      </c>
      <c r="J643" s="25">
        <f>STOCK[[#This Row],[Precio Final]]*10%</f>
        <v>2</v>
      </c>
      <c r="K643" s="17">
        <v>9</v>
      </c>
      <c r="L643" s="17">
        <v>0</v>
      </c>
      <c r="M643" s="28">
        <f>STOCK[[#This Row],[Costo Unitario (USD)]]+STOCK[[#This Row],[Costo Envío (USD)]]+STOCK[[#This Row],[Comisión 10%]]</f>
        <v>11</v>
      </c>
      <c r="N643" s="15">
        <f t="shared" si="25"/>
        <v>16.5</v>
      </c>
      <c r="O643" s="17">
        <f t="shared" si="24"/>
        <v>20</v>
      </c>
      <c r="P643" s="17">
        <f>STOCK[[#This Row],[Precio Final]]-STOCK[[#This Row],[Costo total]]</f>
        <v>9</v>
      </c>
      <c r="Q643" s="15">
        <f>STOCK[[#This Row],[Ganancia Unitaria]]*STOCK[[#This Row],[Salidas]]</f>
        <v>0</v>
      </c>
      <c r="R643" s="15"/>
      <c r="S643" s="15"/>
      <c r="T643" s="17"/>
      <c r="U643" s="15"/>
      <c r="V643" s="15"/>
    </row>
    <row r="644" ht="30" spans="1:22">
      <c r="A644" s="12" t="s">
        <v>1346</v>
      </c>
      <c r="B644" s="12" t="s">
        <v>136</v>
      </c>
      <c r="C644" s="13" t="s">
        <v>696</v>
      </c>
      <c r="D644" s="12" t="s">
        <v>113</v>
      </c>
      <c r="E644" s="14"/>
      <c r="F644" s="14">
        <v>25</v>
      </c>
      <c r="G644" s="12">
        <v>1</v>
      </c>
      <c r="H644" s="21">
        <f>SUMIFS(VENTAS[Cantidad],VENTAS[Código del producto Vendido],STOCK[[#This Row],[Code]])</f>
        <v>0</v>
      </c>
      <c r="I644" s="12">
        <f>STOCK[[#This Row],[Entradas]]-STOCK[[#This Row],[Salidas]]</f>
        <v>1</v>
      </c>
      <c r="J644" s="24">
        <f>STOCK[[#This Row],[Precio Final]]*10%</f>
        <v>2.5</v>
      </c>
      <c r="K644" s="14">
        <v>9</v>
      </c>
      <c r="L644" s="14">
        <v>0</v>
      </c>
      <c r="M644" s="27">
        <f>STOCK[[#This Row],[Costo Unitario (USD)]]+STOCK[[#This Row],[Costo Envío (USD)]]+STOCK[[#This Row],[Comisión 10%]]</f>
        <v>11.5</v>
      </c>
      <c r="N644" s="12">
        <f t="shared" si="25"/>
        <v>17.25</v>
      </c>
      <c r="O644" s="14">
        <f t="shared" si="24"/>
        <v>25</v>
      </c>
      <c r="P644" s="14">
        <f>STOCK[[#This Row],[Precio Final]]-STOCK[[#This Row],[Costo total]]</f>
        <v>13.5</v>
      </c>
      <c r="Q644" s="12">
        <f>STOCK[[#This Row],[Ganancia Unitaria]]*STOCK[[#This Row],[Salidas]]</f>
        <v>0</v>
      </c>
      <c r="R644" s="12"/>
      <c r="S644" s="12"/>
      <c r="T644" s="14"/>
      <c r="U644" s="12"/>
      <c r="V644" s="12">
        <v>20</v>
      </c>
    </row>
    <row r="645" ht="30" spans="1:22">
      <c r="A645" s="15" t="s">
        <v>1347</v>
      </c>
      <c r="B645" s="15" t="s">
        <v>136</v>
      </c>
      <c r="C645" s="16" t="s">
        <v>611</v>
      </c>
      <c r="D645" s="15" t="s">
        <v>34</v>
      </c>
      <c r="E645" s="17"/>
      <c r="F645" s="17">
        <v>18</v>
      </c>
      <c r="G645" s="15">
        <v>4</v>
      </c>
      <c r="H645" s="22">
        <f>SUMIFS(VENTAS[Cantidad],VENTAS[Código del producto Vendido],STOCK[[#This Row],[Code]])</f>
        <v>0</v>
      </c>
      <c r="I645" s="15">
        <f>STOCK[[#This Row],[Entradas]]-STOCK[[#This Row],[Salidas]]</f>
        <v>4</v>
      </c>
      <c r="J645" s="25">
        <f>STOCK[[#This Row],[Precio Final]]*10%</f>
        <v>1.8</v>
      </c>
      <c r="K645" s="17">
        <v>9</v>
      </c>
      <c r="L645" s="14">
        <v>0</v>
      </c>
      <c r="M645" s="28">
        <f>STOCK[[#This Row],[Costo Unitario (USD)]]+STOCK[[#This Row],[Costo Envío (USD)]]+STOCK[[#This Row],[Comisión 10%]]</f>
        <v>10.8</v>
      </c>
      <c r="N645" s="15">
        <f t="shared" si="25"/>
        <v>16.2</v>
      </c>
      <c r="O645" s="17">
        <f t="shared" si="24"/>
        <v>18</v>
      </c>
      <c r="P645" s="17">
        <f>STOCK[[#This Row],[Precio Final]]-STOCK[[#This Row],[Costo total]]</f>
        <v>7.2</v>
      </c>
      <c r="Q645" s="15">
        <f>STOCK[[#This Row],[Ganancia Unitaria]]*STOCK[[#This Row],[Salidas]]</f>
        <v>0</v>
      </c>
      <c r="R645" s="15"/>
      <c r="S645" s="15"/>
      <c r="T645" s="17"/>
      <c r="U645" s="15"/>
      <c r="V645" s="15">
        <v>15</v>
      </c>
    </row>
    <row r="646" ht="30" spans="1:22">
      <c r="A646" s="12" t="s">
        <v>1348</v>
      </c>
      <c r="B646" s="12" t="s">
        <v>607</v>
      </c>
      <c r="C646" s="13" t="s">
        <v>595</v>
      </c>
      <c r="D646" s="12" t="s">
        <v>609</v>
      </c>
      <c r="E646" s="14"/>
      <c r="F646" s="14">
        <v>18</v>
      </c>
      <c r="G646" s="12">
        <v>3</v>
      </c>
      <c r="H646" s="21">
        <f>SUMIFS(VENTAS[Cantidad],VENTAS[Código del producto Vendido],STOCK[[#This Row],[Code]])</f>
        <v>0</v>
      </c>
      <c r="I646" s="12">
        <f>STOCK[[#This Row],[Entradas]]-STOCK[[#This Row],[Salidas]]</f>
        <v>3</v>
      </c>
      <c r="J646" s="24">
        <f>STOCK[[#This Row],[Precio Final]]*10%</f>
        <v>1.8</v>
      </c>
      <c r="K646" s="14">
        <v>9</v>
      </c>
      <c r="L646" s="17">
        <v>0</v>
      </c>
      <c r="M646" s="27">
        <f>STOCK[[#This Row],[Costo Unitario (USD)]]+STOCK[[#This Row],[Costo Envío (USD)]]+STOCK[[#This Row],[Comisión 10%]]</f>
        <v>10.8</v>
      </c>
      <c r="N646" s="12">
        <f t="shared" si="25"/>
        <v>16.2</v>
      </c>
      <c r="O646" s="14">
        <f t="shared" si="24"/>
        <v>18</v>
      </c>
      <c r="P646" s="14">
        <f>STOCK[[#This Row],[Precio Final]]-STOCK[[#This Row],[Costo total]]</f>
        <v>7.2</v>
      </c>
      <c r="Q646" s="12">
        <f>STOCK[[#This Row],[Ganancia Unitaria]]*STOCK[[#This Row],[Salidas]]</f>
        <v>0</v>
      </c>
      <c r="R646" s="12"/>
      <c r="S646" s="12"/>
      <c r="T646" s="14"/>
      <c r="U646" s="12"/>
      <c r="V646" s="12">
        <v>15</v>
      </c>
    </row>
    <row r="647" ht="30" spans="1:22">
      <c r="A647" s="15" t="s">
        <v>1349</v>
      </c>
      <c r="B647" s="15" t="s">
        <v>136</v>
      </c>
      <c r="C647" s="16" t="s">
        <v>615</v>
      </c>
      <c r="D647" s="15" t="s">
        <v>113</v>
      </c>
      <c r="E647" s="17"/>
      <c r="F647" s="17">
        <v>18</v>
      </c>
      <c r="G647" s="15">
        <v>1</v>
      </c>
      <c r="H647" s="22">
        <f>SUMIFS(VENTAS[Cantidad],VENTAS[Código del producto Vendido],STOCK[[#This Row],[Code]])</f>
        <v>0</v>
      </c>
      <c r="I647" s="15">
        <f>STOCK[[#This Row],[Entradas]]-STOCK[[#This Row],[Salidas]]</f>
        <v>1</v>
      </c>
      <c r="J647" s="25">
        <f>STOCK[[#This Row],[Precio Final]]*10%</f>
        <v>1.8</v>
      </c>
      <c r="K647" s="17">
        <v>9</v>
      </c>
      <c r="L647" s="14">
        <v>0</v>
      </c>
      <c r="M647" s="28">
        <f>STOCK[[#This Row],[Costo Unitario (USD)]]+STOCK[[#This Row],[Costo Envío (USD)]]+STOCK[[#This Row],[Comisión 10%]]</f>
        <v>10.8</v>
      </c>
      <c r="N647" s="15">
        <f t="shared" si="25"/>
        <v>16.2</v>
      </c>
      <c r="O647" s="17">
        <f t="shared" si="24"/>
        <v>18</v>
      </c>
      <c r="P647" s="17">
        <f>STOCK[[#This Row],[Precio Final]]-STOCK[[#This Row],[Costo total]]</f>
        <v>7.2</v>
      </c>
      <c r="Q647" s="15">
        <f>STOCK[[#This Row],[Ganancia Unitaria]]*STOCK[[#This Row],[Salidas]]</f>
        <v>0</v>
      </c>
      <c r="R647" s="15"/>
      <c r="S647" s="15"/>
      <c r="T647" s="17"/>
      <c r="U647" s="15"/>
      <c r="V647" s="15"/>
    </row>
    <row r="648" ht="30" spans="1:22">
      <c r="A648" s="12" t="s">
        <v>1350</v>
      </c>
      <c r="B648" s="12" t="s">
        <v>85</v>
      </c>
      <c r="C648" s="13" t="s">
        <v>595</v>
      </c>
      <c r="D648" s="12" t="s">
        <v>42</v>
      </c>
      <c r="E648" s="14"/>
      <c r="F648" s="14">
        <v>18</v>
      </c>
      <c r="G648" s="12">
        <v>1</v>
      </c>
      <c r="H648" s="21">
        <f>SUMIFS(VENTAS[Cantidad],VENTAS[Código del producto Vendido],STOCK[[#This Row],[Code]])</f>
        <v>0</v>
      </c>
      <c r="I648" s="12">
        <f>STOCK[[#This Row],[Entradas]]-STOCK[[#This Row],[Salidas]]</f>
        <v>1</v>
      </c>
      <c r="J648" s="24">
        <f>STOCK[[#This Row],[Precio Final]]*10%</f>
        <v>1.8</v>
      </c>
      <c r="K648" s="14">
        <v>9</v>
      </c>
      <c r="L648" s="14">
        <v>0</v>
      </c>
      <c r="M648" s="27">
        <f>STOCK[[#This Row],[Costo Unitario (USD)]]+STOCK[[#This Row],[Costo Envío (USD)]]+STOCK[[#This Row],[Comisión 10%]]</f>
        <v>10.8</v>
      </c>
      <c r="N648" s="12">
        <f t="shared" si="25"/>
        <v>16.2</v>
      </c>
      <c r="O648" s="14">
        <f t="shared" si="24"/>
        <v>18</v>
      </c>
      <c r="P648" s="14">
        <f>STOCK[[#This Row],[Precio Final]]-STOCK[[#This Row],[Costo total]]</f>
        <v>7.2</v>
      </c>
      <c r="Q648" s="12">
        <f>STOCK[[#This Row],[Ganancia Unitaria]]*STOCK[[#This Row],[Salidas]]</f>
        <v>0</v>
      </c>
      <c r="R648" s="12"/>
      <c r="S648" s="12"/>
      <c r="T648" s="14"/>
      <c r="U648" s="12"/>
      <c r="V648" s="12"/>
    </row>
    <row r="649" ht="30" spans="1:22">
      <c r="A649" s="15" t="s">
        <v>1351</v>
      </c>
      <c r="B649" s="15" t="s">
        <v>85</v>
      </c>
      <c r="C649" s="16" t="s">
        <v>1352</v>
      </c>
      <c r="D649" s="15" t="s">
        <v>42</v>
      </c>
      <c r="E649" s="17"/>
      <c r="F649" s="17">
        <v>18</v>
      </c>
      <c r="G649" s="15">
        <v>1</v>
      </c>
      <c r="H649" s="22">
        <f>SUMIFS(VENTAS[Cantidad],VENTAS[Código del producto Vendido],STOCK[[#This Row],[Code]])</f>
        <v>0</v>
      </c>
      <c r="I649" s="15">
        <f>STOCK[[#This Row],[Entradas]]-STOCK[[#This Row],[Salidas]]</f>
        <v>1</v>
      </c>
      <c r="J649" s="25">
        <f>STOCK[[#This Row],[Precio Final]]*10%</f>
        <v>1.8</v>
      </c>
      <c r="K649" s="17">
        <v>9</v>
      </c>
      <c r="L649" s="17">
        <v>0</v>
      </c>
      <c r="M649" s="28">
        <f>STOCK[[#This Row],[Costo Unitario (USD)]]+STOCK[[#This Row],[Costo Envío (USD)]]+STOCK[[#This Row],[Comisión 10%]]</f>
        <v>10.8</v>
      </c>
      <c r="N649" s="15">
        <f t="shared" si="25"/>
        <v>16.2</v>
      </c>
      <c r="O649" s="17">
        <f t="shared" si="24"/>
        <v>18</v>
      </c>
      <c r="P649" s="17">
        <f>STOCK[[#This Row],[Precio Final]]-STOCK[[#This Row],[Costo total]]</f>
        <v>7.2</v>
      </c>
      <c r="Q649" s="15">
        <f>STOCK[[#This Row],[Ganancia Unitaria]]*STOCK[[#This Row],[Salidas]]</f>
        <v>0</v>
      </c>
      <c r="R649" s="15"/>
      <c r="S649" s="15"/>
      <c r="T649" s="17"/>
      <c r="U649" s="15"/>
      <c r="V649" s="15">
        <v>15</v>
      </c>
    </row>
    <row r="650" ht="30" spans="1:22">
      <c r="A650" s="12" t="s">
        <v>1353</v>
      </c>
      <c r="B650" s="12" t="s">
        <v>136</v>
      </c>
      <c r="C650" s="13" t="s">
        <v>1354</v>
      </c>
      <c r="D650" s="12" t="s">
        <v>113</v>
      </c>
      <c r="E650" s="14"/>
      <c r="F650" s="14">
        <v>18</v>
      </c>
      <c r="G650" s="12">
        <v>1</v>
      </c>
      <c r="H650" s="21">
        <f>SUMIFS(VENTAS[Cantidad],VENTAS[Código del producto Vendido],STOCK[[#This Row],[Code]])</f>
        <v>0</v>
      </c>
      <c r="I650" s="12">
        <f>STOCK[[#This Row],[Entradas]]-STOCK[[#This Row],[Salidas]]</f>
        <v>1</v>
      </c>
      <c r="J650" s="24">
        <f>STOCK[[#This Row],[Precio Final]]*10%</f>
        <v>1.8</v>
      </c>
      <c r="K650" s="14">
        <v>9</v>
      </c>
      <c r="L650" s="14">
        <v>0</v>
      </c>
      <c r="M650" s="27">
        <f>STOCK[[#This Row],[Costo Unitario (USD)]]+STOCK[[#This Row],[Costo Envío (USD)]]+STOCK[[#This Row],[Comisión 10%]]</f>
        <v>10.8</v>
      </c>
      <c r="N650" s="12">
        <f t="shared" si="25"/>
        <v>16.2</v>
      </c>
      <c r="O650" s="14">
        <f t="shared" si="24"/>
        <v>18</v>
      </c>
      <c r="P650" s="14">
        <f>STOCK[[#This Row],[Precio Final]]-STOCK[[#This Row],[Costo total]]</f>
        <v>7.2</v>
      </c>
      <c r="Q650" s="12">
        <f>STOCK[[#This Row],[Ganancia Unitaria]]*STOCK[[#This Row],[Salidas]]</f>
        <v>0</v>
      </c>
      <c r="R650" s="12"/>
      <c r="S650" s="12"/>
      <c r="T650" s="14"/>
      <c r="U650" s="12"/>
      <c r="V650" s="12"/>
    </row>
    <row r="651" ht="30" spans="1:22">
      <c r="A651" s="15" t="s">
        <v>1355</v>
      </c>
      <c r="B651" s="15" t="s">
        <v>136</v>
      </c>
      <c r="C651" s="16" t="s">
        <v>1354</v>
      </c>
      <c r="D651" s="15" t="s">
        <v>34</v>
      </c>
      <c r="E651" s="17"/>
      <c r="F651" s="17">
        <v>18</v>
      </c>
      <c r="G651" s="15">
        <v>1</v>
      </c>
      <c r="H651" s="22">
        <f>SUMIFS(VENTAS[Cantidad],VENTAS[Código del producto Vendido],STOCK[[#This Row],[Code]])</f>
        <v>0</v>
      </c>
      <c r="I651" s="15">
        <f>STOCK[[#This Row],[Entradas]]-STOCK[[#This Row],[Salidas]]</f>
        <v>1</v>
      </c>
      <c r="J651" s="25">
        <f>STOCK[[#This Row],[Precio Final]]*10%</f>
        <v>1.8</v>
      </c>
      <c r="K651" s="17">
        <v>9</v>
      </c>
      <c r="L651" s="14">
        <v>0</v>
      </c>
      <c r="M651" s="28">
        <f>STOCK[[#This Row],[Costo Unitario (USD)]]+STOCK[[#This Row],[Costo Envío (USD)]]+STOCK[[#This Row],[Comisión 10%]]</f>
        <v>10.8</v>
      </c>
      <c r="N651" s="15">
        <f t="shared" si="25"/>
        <v>16.2</v>
      </c>
      <c r="O651" s="17">
        <f t="shared" si="24"/>
        <v>18</v>
      </c>
      <c r="P651" s="17">
        <f>STOCK[[#This Row],[Precio Final]]-STOCK[[#This Row],[Costo total]]</f>
        <v>7.2</v>
      </c>
      <c r="Q651" s="15">
        <f>STOCK[[#This Row],[Ganancia Unitaria]]*STOCK[[#This Row],[Salidas]]</f>
        <v>0</v>
      </c>
      <c r="R651" s="15"/>
      <c r="S651" s="15"/>
      <c r="T651" s="17"/>
      <c r="U651" s="15"/>
      <c r="V651" s="15"/>
    </row>
    <row r="652" ht="30" spans="1:22">
      <c r="A652" s="12" t="s">
        <v>1356</v>
      </c>
      <c r="B652" s="12" t="s">
        <v>136</v>
      </c>
      <c r="C652" s="13" t="s">
        <v>611</v>
      </c>
      <c r="D652" s="12" t="s">
        <v>113</v>
      </c>
      <c r="E652" s="14"/>
      <c r="F652" s="14">
        <v>18</v>
      </c>
      <c r="G652" s="12">
        <v>2</v>
      </c>
      <c r="H652" s="21">
        <f>SUMIFS(VENTAS[Cantidad],VENTAS[Código del producto Vendido],STOCK[[#This Row],[Code]])</f>
        <v>0</v>
      </c>
      <c r="I652" s="12">
        <f>STOCK[[#This Row],[Entradas]]-STOCK[[#This Row],[Salidas]]</f>
        <v>2</v>
      </c>
      <c r="J652" s="24">
        <f>STOCK[[#This Row],[Precio Final]]*10%</f>
        <v>1.8</v>
      </c>
      <c r="K652" s="14">
        <v>9</v>
      </c>
      <c r="L652" s="17">
        <v>0</v>
      </c>
      <c r="M652" s="27">
        <f>STOCK[[#This Row],[Costo Unitario (USD)]]+STOCK[[#This Row],[Costo Envío (USD)]]+STOCK[[#This Row],[Comisión 10%]]</f>
        <v>10.8</v>
      </c>
      <c r="N652" s="12">
        <f t="shared" si="25"/>
        <v>16.2</v>
      </c>
      <c r="O652" s="14">
        <f t="shared" si="24"/>
        <v>18</v>
      </c>
      <c r="P652" s="14">
        <f>STOCK[[#This Row],[Precio Final]]-STOCK[[#This Row],[Costo total]]</f>
        <v>7.2</v>
      </c>
      <c r="Q652" s="12">
        <f>STOCK[[#This Row],[Ganancia Unitaria]]*STOCK[[#This Row],[Salidas]]</f>
        <v>0</v>
      </c>
      <c r="R652" s="12"/>
      <c r="S652" s="12"/>
      <c r="T652" s="14"/>
      <c r="U652" s="12"/>
      <c r="V652" s="12">
        <v>15</v>
      </c>
    </row>
    <row r="653" ht="30" spans="1:22">
      <c r="A653" s="15" t="s">
        <v>1357</v>
      </c>
      <c r="B653" s="15" t="s">
        <v>607</v>
      </c>
      <c r="C653" s="16" t="s">
        <v>611</v>
      </c>
      <c r="D653" s="15" t="s">
        <v>609</v>
      </c>
      <c r="E653" s="17"/>
      <c r="F653" s="17">
        <v>18</v>
      </c>
      <c r="G653" s="15">
        <v>1</v>
      </c>
      <c r="H653" s="22">
        <f>SUMIFS(VENTAS[Cantidad],VENTAS[Código del producto Vendido],STOCK[[#This Row],[Code]])</f>
        <v>0</v>
      </c>
      <c r="I653" s="15">
        <f>STOCK[[#This Row],[Entradas]]-STOCK[[#This Row],[Salidas]]</f>
        <v>1</v>
      </c>
      <c r="J653" s="25">
        <f>STOCK[[#This Row],[Precio Final]]*10%</f>
        <v>1.8</v>
      </c>
      <c r="K653" s="17">
        <v>9</v>
      </c>
      <c r="L653" s="14">
        <v>0</v>
      </c>
      <c r="M653" s="28">
        <f>STOCK[[#This Row],[Costo Unitario (USD)]]+STOCK[[#This Row],[Costo Envío (USD)]]+STOCK[[#This Row],[Comisión 10%]]</f>
        <v>10.8</v>
      </c>
      <c r="N653" s="15">
        <f t="shared" si="25"/>
        <v>16.2</v>
      </c>
      <c r="O653" s="17">
        <f t="shared" si="24"/>
        <v>18</v>
      </c>
      <c r="P653" s="17">
        <f>STOCK[[#This Row],[Precio Final]]-STOCK[[#This Row],[Costo total]]</f>
        <v>7.2</v>
      </c>
      <c r="Q653" s="15">
        <f>STOCK[[#This Row],[Ganancia Unitaria]]*STOCK[[#This Row],[Salidas]]</f>
        <v>0</v>
      </c>
      <c r="R653" s="15"/>
      <c r="S653" s="15"/>
      <c r="T653" s="17"/>
      <c r="U653" s="15"/>
      <c r="V653" s="15">
        <v>15</v>
      </c>
    </row>
    <row r="654" ht="30" spans="1:22">
      <c r="A654" s="12" t="s">
        <v>1358</v>
      </c>
      <c r="B654" s="12" t="s">
        <v>85</v>
      </c>
      <c r="C654" s="13" t="s">
        <v>1359</v>
      </c>
      <c r="D654" s="12" t="s">
        <v>46</v>
      </c>
      <c r="E654" s="14"/>
      <c r="F654" s="14">
        <v>25</v>
      </c>
      <c r="G654" s="12">
        <v>1</v>
      </c>
      <c r="H654" s="21">
        <f>SUMIFS(VENTAS[Cantidad],VENTAS[Código del producto Vendido],STOCK[[#This Row],[Code]])</f>
        <v>0</v>
      </c>
      <c r="I654" s="12">
        <f>STOCK[[#This Row],[Entradas]]-STOCK[[#This Row],[Salidas]]</f>
        <v>1</v>
      </c>
      <c r="J654" s="24">
        <f>STOCK[[#This Row],[Precio Final]]*10%</f>
        <v>2.5</v>
      </c>
      <c r="K654" s="14">
        <v>9</v>
      </c>
      <c r="L654" s="14">
        <v>0</v>
      </c>
      <c r="M654" s="27">
        <f>STOCK[[#This Row],[Costo Unitario (USD)]]+STOCK[[#This Row],[Costo Envío (USD)]]+STOCK[[#This Row],[Comisión 10%]]</f>
        <v>11.5</v>
      </c>
      <c r="N654" s="12">
        <f t="shared" si="25"/>
        <v>17.25</v>
      </c>
      <c r="O654" s="14">
        <f t="shared" si="24"/>
        <v>25</v>
      </c>
      <c r="P654" s="14">
        <f>STOCK[[#This Row],[Precio Final]]-STOCK[[#This Row],[Costo total]]</f>
        <v>13.5</v>
      </c>
      <c r="Q654" s="12">
        <f>STOCK[[#This Row],[Ganancia Unitaria]]*STOCK[[#This Row],[Salidas]]</f>
        <v>0</v>
      </c>
      <c r="R654" s="12"/>
      <c r="S654" s="12"/>
      <c r="T654" s="14"/>
      <c r="U654" s="12"/>
      <c r="V654" s="12">
        <v>20</v>
      </c>
    </row>
    <row r="655" ht="30" spans="1:22">
      <c r="A655" s="15" t="s">
        <v>1360</v>
      </c>
      <c r="B655" s="15" t="s">
        <v>136</v>
      </c>
      <c r="C655" s="16" t="s">
        <v>1361</v>
      </c>
      <c r="D655" s="15" t="s">
        <v>34</v>
      </c>
      <c r="E655" s="17"/>
      <c r="F655" s="17">
        <v>18</v>
      </c>
      <c r="G655" s="15">
        <v>1</v>
      </c>
      <c r="H655" s="22">
        <f>SUMIFS(VENTAS[Cantidad],VENTAS[Código del producto Vendido],STOCK[[#This Row],[Code]])</f>
        <v>0</v>
      </c>
      <c r="I655" s="15">
        <f>STOCK[[#This Row],[Entradas]]-STOCK[[#This Row],[Salidas]]</f>
        <v>1</v>
      </c>
      <c r="J655" s="25">
        <f>STOCK[[#This Row],[Precio Final]]*10%</f>
        <v>1.8</v>
      </c>
      <c r="K655" s="17">
        <v>9</v>
      </c>
      <c r="L655" s="17">
        <v>0</v>
      </c>
      <c r="M655" s="28">
        <f>STOCK[[#This Row],[Costo Unitario (USD)]]+STOCK[[#This Row],[Costo Envío (USD)]]+STOCK[[#This Row],[Comisión 10%]]</f>
        <v>10.8</v>
      </c>
      <c r="N655" s="15">
        <f t="shared" si="25"/>
        <v>16.2</v>
      </c>
      <c r="O655" s="17">
        <f t="shared" si="24"/>
        <v>18</v>
      </c>
      <c r="P655" s="17">
        <f>STOCK[[#This Row],[Precio Final]]-STOCK[[#This Row],[Costo total]]</f>
        <v>7.2</v>
      </c>
      <c r="Q655" s="15">
        <f>STOCK[[#This Row],[Ganancia Unitaria]]*STOCK[[#This Row],[Salidas]]</f>
        <v>0</v>
      </c>
      <c r="R655" s="15"/>
      <c r="S655" s="15"/>
      <c r="T655" s="17"/>
      <c r="U655" s="15"/>
      <c r="V655" s="15"/>
    </row>
    <row r="656" ht="30" spans="1:22">
      <c r="A656" s="12" t="s">
        <v>1362</v>
      </c>
      <c r="B656" s="12" t="s">
        <v>607</v>
      </c>
      <c r="C656" s="13" t="s">
        <v>1361</v>
      </c>
      <c r="D656" s="12" t="s">
        <v>609</v>
      </c>
      <c r="E656" s="14"/>
      <c r="F656" s="14">
        <v>18</v>
      </c>
      <c r="G656" s="12">
        <v>2</v>
      </c>
      <c r="H656" s="21">
        <f>SUMIFS(VENTAS[Cantidad],VENTAS[Código del producto Vendido],STOCK[[#This Row],[Code]])</f>
        <v>0</v>
      </c>
      <c r="I656" s="12">
        <f>STOCK[[#This Row],[Entradas]]-STOCK[[#This Row],[Salidas]]</f>
        <v>2</v>
      </c>
      <c r="J656" s="24">
        <f>STOCK[[#This Row],[Precio Final]]*10%</f>
        <v>1.8</v>
      </c>
      <c r="K656" s="14">
        <v>9</v>
      </c>
      <c r="L656" s="14">
        <v>0</v>
      </c>
      <c r="M656" s="27">
        <f>STOCK[[#This Row],[Costo Unitario (USD)]]+STOCK[[#This Row],[Costo Envío (USD)]]+STOCK[[#This Row],[Comisión 10%]]</f>
        <v>10.8</v>
      </c>
      <c r="N656" s="12">
        <f t="shared" si="25"/>
        <v>16.2</v>
      </c>
      <c r="O656" s="14">
        <f t="shared" si="24"/>
        <v>18</v>
      </c>
      <c r="P656" s="14">
        <f>STOCK[[#This Row],[Precio Final]]-STOCK[[#This Row],[Costo total]]</f>
        <v>7.2</v>
      </c>
      <c r="Q656" s="12">
        <f>STOCK[[#This Row],[Ganancia Unitaria]]*STOCK[[#This Row],[Salidas]]</f>
        <v>0</v>
      </c>
      <c r="R656" s="12"/>
      <c r="S656" s="12"/>
      <c r="T656" s="14"/>
      <c r="U656" s="12"/>
      <c r="V656" s="12"/>
    </row>
    <row r="657" ht="30" spans="1:22">
      <c r="A657" s="15" t="s">
        <v>1363</v>
      </c>
      <c r="B657" s="15" t="s">
        <v>85</v>
      </c>
      <c r="C657" s="16" t="s">
        <v>1359</v>
      </c>
      <c r="D657" s="15" t="s">
        <v>42</v>
      </c>
      <c r="E657" s="17"/>
      <c r="F657" s="17">
        <v>25</v>
      </c>
      <c r="G657" s="15">
        <v>2</v>
      </c>
      <c r="H657" s="22">
        <f>SUMIFS(VENTAS[Cantidad],VENTAS[Código del producto Vendido],STOCK[[#This Row],[Code]])</f>
        <v>0</v>
      </c>
      <c r="I657" s="15">
        <v>2</v>
      </c>
      <c r="J657" s="25">
        <f>STOCK[[#This Row],[Precio Final]]*10%</f>
        <v>2.5</v>
      </c>
      <c r="K657" s="17">
        <v>9</v>
      </c>
      <c r="L657" s="14">
        <v>0</v>
      </c>
      <c r="M657" s="28">
        <f>STOCK[[#This Row],[Costo Unitario (USD)]]+STOCK[[#This Row],[Costo Envío (USD)]]+STOCK[[#This Row],[Comisión 10%]]</f>
        <v>11.5</v>
      </c>
      <c r="N657" s="15">
        <f t="shared" si="25"/>
        <v>17.25</v>
      </c>
      <c r="O657" s="17">
        <f t="shared" si="24"/>
        <v>25</v>
      </c>
      <c r="P657" s="17">
        <f>STOCK[[#This Row],[Precio Final]]-STOCK[[#This Row],[Costo total]]</f>
        <v>13.5</v>
      </c>
      <c r="Q657" s="15">
        <f>STOCK[[#This Row],[Ganancia Unitaria]]*STOCK[[#This Row],[Salidas]]</f>
        <v>0</v>
      </c>
      <c r="R657" s="15"/>
      <c r="S657" s="15"/>
      <c r="T657" s="17"/>
      <c r="U657" s="15"/>
      <c r="V657" s="15"/>
    </row>
    <row r="658" ht="30" spans="1:22">
      <c r="A658" s="12" t="s">
        <v>1364</v>
      </c>
      <c r="B658" s="12" t="s">
        <v>136</v>
      </c>
      <c r="C658" s="13" t="s">
        <v>1365</v>
      </c>
      <c r="D658" s="12" t="s">
        <v>34</v>
      </c>
      <c r="E658" s="14"/>
      <c r="F658" s="14">
        <v>20</v>
      </c>
      <c r="G658" s="12">
        <v>1</v>
      </c>
      <c r="H658" s="21">
        <f>SUMIFS(VENTAS[Cantidad],VENTAS[Código del producto Vendido],STOCK[[#This Row],[Code]])</f>
        <v>0</v>
      </c>
      <c r="I658" s="12">
        <f>STOCK[[#This Row],[Entradas]]-STOCK[[#This Row],[Salidas]]</f>
        <v>1</v>
      </c>
      <c r="J658" s="24">
        <f>STOCK[[#This Row],[Precio Final]]*10%</f>
        <v>2</v>
      </c>
      <c r="K658" s="14">
        <v>9</v>
      </c>
      <c r="L658" s="17">
        <v>0</v>
      </c>
      <c r="M658" s="27">
        <f>STOCK[[#This Row],[Costo Unitario (USD)]]+STOCK[[#This Row],[Costo Envío (USD)]]+STOCK[[#This Row],[Comisión 10%]]</f>
        <v>11</v>
      </c>
      <c r="N658" s="12">
        <f t="shared" si="25"/>
        <v>16.5</v>
      </c>
      <c r="O658" s="14">
        <f t="shared" ref="O658:O687" si="26">F658</f>
        <v>20</v>
      </c>
      <c r="P658" s="14">
        <f>STOCK[[#This Row],[Precio Final]]-STOCK[[#This Row],[Costo total]]</f>
        <v>9</v>
      </c>
      <c r="Q658" s="12">
        <f>STOCK[[#This Row],[Ganancia Unitaria]]*STOCK[[#This Row],[Salidas]]</f>
        <v>0</v>
      </c>
      <c r="R658" s="12"/>
      <c r="S658" s="12"/>
      <c r="T658" s="14"/>
      <c r="U658" s="12"/>
      <c r="V658" s="12"/>
    </row>
    <row r="659" ht="30" spans="1:22">
      <c r="A659" s="15" t="s">
        <v>1366</v>
      </c>
      <c r="B659" s="15" t="s">
        <v>85</v>
      </c>
      <c r="C659" s="16" t="s">
        <v>694</v>
      </c>
      <c r="D659" s="15" t="s">
        <v>42</v>
      </c>
      <c r="E659" s="17"/>
      <c r="F659" s="17">
        <v>18</v>
      </c>
      <c r="G659" s="15">
        <v>1</v>
      </c>
      <c r="H659" s="22">
        <f>SUMIFS(VENTAS[Cantidad],VENTAS[Código del producto Vendido],STOCK[[#This Row],[Code]])</f>
        <v>0</v>
      </c>
      <c r="I659" s="15">
        <f>STOCK[[#This Row],[Entradas]]-STOCK[[#This Row],[Salidas]]</f>
        <v>1</v>
      </c>
      <c r="J659" s="25">
        <f>STOCK[[#This Row],[Precio Final]]*10%</f>
        <v>1.8</v>
      </c>
      <c r="K659" s="17">
        <v>9</v>
      </c>
      <c r="L659" s="14">
        <v>0</v>
      </c>
      <c r="M659" s="28">
        <f>STOCK[[#This Row],[Costo Unitario (USD)]]+STOCK[[#This Row],[Costo Envío (USD)]]+STOCK[[#This Row],[Comisión 10%]]</f>
        <v>10.8</v>
      </c>
      <c r="N659" s="15">
        <f t="shared" si="25"/>
        <v>16.2</v>
      </c>
      <c r="O659" s="17">
        <f t="shared" si="26"/>
        <v>18</v>
      </c>
      <c r="P659" s="17">
        <f>STOCK[[#This Row],[Precio Final]]-STOCK[[#This Row],[Costo total]]</f>
        <v>7.2</v>
      </c>
      <c r="Q659" s="15">
        <f>STOCK[[#This Row],[Ganancia Unitaria]]*STOCK[[#This Row],[Salidas]]</f>
        <v>0</v>
      </c>
      <c r="R659" s="15"/>
      <c r="S659" s="15"/>
      <c r="T659" s="17"/>
      <c r="U659" s="15"/>
      <c r="V659" s="15"/>
    </row>
    <row r="660" ht="30" spans="1:22">
      <c r="A660" s="12" t="s">
        <v>1367</v>
      </c>
      <c r="B660" s="12" t="s">
        <v>85</v>
      </c>
      <c r="C660" s="13" t="s">
        <v>1368</v>
      </c>
      <c r="D660" s="12" t="s">
        <v>42</v>
      </c>
      <c r="E660" s="14"/>
      <c r="F660" s="14">
        <v>20</v>
      </c>
      <c r="G660" s="12">
        <v>1</v>
      </c>
      <c r="H660" s="21">
        <f>SUMIFS(VENTAS[Cantidad],VENTAS[Código del producto Vendido],STOCK[[#This Row],[Code]])</f>
        <v>0</v>
      </c>
      <c r="I660" s="12">
        <f>STOCK[[#This Row],[Entradas]]-STOCK[[#This Row],[Salidas]]</f>
        <v>1</v>
      </c>
      <c r="J660" s="24">
        <f>STOCK[[#This Row],[Precio Final]]*10%</f>
        <v>2</v>
      </c>
      <c r="K660" s="14">
        <v>9</v>
      </c>
      <c r="L660" s="14">
        <v>0</v>
      </c>
      <c r="M660" s="27">
        <f>STOCK[[#This Row],[Costo Unitario (USD)]]+STOCK[[#This Row],[Costo Envío (USD)]]+STOCK[[#This Row],[Comisión 10%]]</f>
        <v>11</v>
      </c>
      <c r="N660" s="12">
        <f t="shared" si="25"/>
        <v>16.5</v>
      </c>
      <c r="O660" s="14">
        <f t="shared" si="26"/>
        <v>20</v>
      </c>
      <c r="P660" s="14">
        <f>STOCK[[#This Row],[Precio Final]]-STOCK[[#This Row],[Costo total]]</f>
        <v>9</v>
      </c>
      <c r="Q660" s="12">
        <f>STOCK[[#This Row],[Ganancia Unitaria]]*STOCK[[#This Row],[Salidas]]</f>
        <v>0</v>
      </c>
      <c r="R660" s="12"/>
      <c r="S660" s="12"/>
      <c r="T660" s="14"/>
      <c r="U660" s="12"/>
      <c r="V660" s="12">
        <v>18</v>
      </c>
    </row>
    <row r="661" ht="30" spans="1:22">
      <c r="A661" s="15" t="s">
        <v>1369</v>
      </c>
      <c r="B661" s="15" t="s">
        <v>136</v>
      </c>
      <c r="C661" s="16" t="s">
        <v>703</v>
      </c>
      <c r="D661" s="15" t="s">
        <v>34</v>
      </c>
      <c r="E661" s="17"/>
      <c r="F661" s="17">
        <v>18</v>
      </c>
      <c r="G661" s="15">
        <v>1</v>
      </c>
      <c r="H661" s="22">
        <f>SUMIFS(VENTAS[Cantidad],VENTAS[Código del producto Vendido],STOCK[[#This Row],[Code]])</f>
        <v>0</v>
      </c>
      <c r="I661" s="15">
        <f>STOCK[[#This Row],[Entradas]]-STOCK[[#This Row],[Salidas]]</f>
        <v>1</v>
      </c>
      <c r="J661" s="25">
        <f>STOCK[[#This Row],[Precio Final]]*10%</f>
        <v>1.8</v>
      </c>
      <c r="K661" s="17">
        <v>9</v>
      </c>
      <c r="L661" s="17">
        <v>0</v>
      </c>
      <c r="M661" s="28">
        <f>STOCK[[#This Row],[Costo Unitario (USD)]]+STOCK[[#This Row],[Costo Envío (USD)]]+STOCK[[#This Row],[Comisión 10%]]</f>
        <v>10.8</v>
      </c>
      <c r="N661" s="15">
        <f t="shared" si="25"/>
        <v>16.2</v>
      </c>
      <c r="O661" s="17">
        <f t="shared" si="26"/>
        <v>18</v>
      </c>
      <c r="P661" s="17">
        <f>STOCK[[#This Row],[Precio Final]]-STOCK[[#This Row],[Costo total]]</f>
        <v>7.2</v>
      </c>
      <c r="Q661" s="15">
        <f>STOCK[[#This Row],[Ganancia Unitaria]]*STOCK[[#This Row],[Salidas]]</f>
        <v>0</v>
      </c>
      <c r="R661" s="15"/>
      <c r="S661" s="15"/>
      <c r="T661" s="17"/>
      <c r="U661" s="15"/>
      <c r="V661" s="15"/>
    </row>
    <row r="662" ht="30" spans="1:22">
      <c r="A662" s="12" t="s">
        <v>1370</v>
      </c>
      <c r="B662" s="12" t="s">
        <v>85</v>
      </c>
      <c r="C662" s="13" t="s">
        <v>1371</v>
      </c>
      <c r="D662" s="12" t="s">
        <v>42</v>
      </c>
      <c r="E662" s="14"/>
      <c r="F662" s="14">
        <v>30</v>
      </c>
      <c r="G662" s="12">
        <v>1</v>
      </c>
      <c r="H662" s="21">
        <f>SUMIFS(VENTAS[Cantidad],VENTAS[Código del producto Vendido],STOCK[[#This Row],[Code]])</f>
        <v>0</v>
      </c>
      <c r="I662" s="12">
        <f>STOCK[[#This Row],[Entradas]]-STOCK[[#This Row],[Salidas]]</f>
        <v>1</v>
      </c>
      <c r="J662" s="24">
        <f>STOCK[[#This Row],[Precio Final]]*10%</f>
        <v>3</v>
      </c>
      <c r="K662" s="14">
        <v>9</v>
      </c>
      <c r="L662" s="14">
        <v>0</v>
      </c>
      <c r="M662" s="27">
        <f>STOCK[[#This Row],[Costo Unitario (USD)]]+STOCK[[#This Row],[Costo Envío (USD)]]+STOCK[[#This Row],[Comisión 10%]]</f>
        <v>12</v>
      </c>
      <c r="N662" s="12">
        <f t="shared" si="25"/>
        <v>18</v>
      </c>
      <c r="O662" s="14">
        <f t="shared" si="26"/>
        <v>30</v>
      </c>
      <c r="P662" s="14">
        <f>STOCK[[#This Row],[Precio Final]]-STOCK[[#This Row],[Costo total]]</f>
        <v>18</v>
      </c>
      <c r="Q662" s="12">
        <f>STOCK[[#This Row],[Ganancia Unitaria]]*STOCK[[#This Row],[Salidas]]</f>
        <v>0</v>
      </c>
      <c r="R662" s="12"/>
      <c r="S662" s="12"/>
      <c r="T662" s="14"/>
      <c r="U662" s="12"/>
      <c r="V662" s="12"/>
    </row>
    <row r="663" ht="30" spans="1:22">
      <c r="A663" s="15" t="s">
        <v>1372</v>
      </c>
      <c r="B663" s="15" t="s">
        <v>85</v>
      </c>
      <c r="C663" s="16" t="s">
        <v>1373</v>
      </c>
      <c r="D663" s="15" t="s">
        <v>42</v>
      </c>
      <c r="E663" s="17"/>
      <c r="F663" s="17">
        <v>20</v>
      </c>
      <c r="G663" s="15">
        <v>1</v>
      </c>
      <c r="H663" s="22">
        <f>SUMIFS(VENTAS[Cantidad],VENTAS[Código del producto Vendido],STOCK[[#This Row],[Code]])</f>
        <v>0</v>
      </c>
      <c r="I663" s="15">
        <f>STOCK[[#This Row],[Entradas]]-STOCK[[#This Row],[Salidas]]</f>
        <v>1</v>
      </c>
      <c r="J663" s="25">
        <f>STOCK[[#This Row],[Precio Final]]*10%</f>
        <v>2</v>
      </c>
      <c r="K663" s="17">
        <v>9</v>
      </c>
      <c r="L663" s="14">
        <v>0</v>
      </c>
      <c r="M663" s="28">
        <f>STOCK[[#This Row],[Costo Unitario (USD)]]+STOCK[[#This Row],[Costo Envío (USD)]]+STOCK[[#This Row],[Comisión 10%]]</f>
        <v>11</v>
      </c>
      <c r="N663" s="15">
        <f t="shared" si="25"/>
        <v>16.5</v>
      </c>
      <c r="O663" s="17">
        <f t="shared" si="26"/>
        <v>20</v>
      </c>
      <c r="P663" s="17">
        <f>STOCK[[#This Row],[Precio Final]]-STOCK[[#This Row],[Costo total]]</f>
        <v>9</v>
      </c>
      <c r="Q663" s="15">
        <f>STOCK[[#This Row],[Ganancia Unitaria]]*STOCK[[#This Row],[Salidas]]</f>
        <v>0</v>
      </c>
      <c r="R663" s="15"/>
      <c r="S663" s="15"/>
      <c r="T663" s="17"/>
      <c r="U663" s="15"/>
      <c r="V663" s="15"/>
    </row>
    <row r="664" ht="30" spans="1:22">
      <c r="A664" s="12" t="s">
        <v>1374</v>
      </c>
      <c r="B664" s="12" t="s">
        <v>607</v>
      </c>
      <c r="C664" s="13" t="s">
        <v>1373</v>
      </c>
      <c r="D664" s="12" t="s">
        <v>224</v>
      </c>
      <c r="E664" s="14"/>
      <c r="F664" s="14">
        <v>20</v>
      </c>
      <c r="G664" s="12">
        <v>2</v>
      </c>
      <c r="H664" s="21">
        <f>SUMIFS(VENTAS[Cantidad],VENTAS[Código del producto Vendido],STOCK[[#This Row],[Code]])</f>
        <v>0</v>
      </c>
      <c r="I664" s="12">
        <f>STOCK[[#This Row],[Entradas]]-STOCK[[#This Row],[Salidas]]</f>
        <v>2</v>
      </c>
      <c r="J664" s="24">
        <f>STOCK[[#This Row],[Precio Final]]*10%</f>
        <v>2</v>
      </c>
      <c r="K664" s="14">
        <v>9</v>
      </c>
      <c r="L664" s="17">
        <v>0</v>
      </c>
      <c r="M664" s="27">
        <f>STOCK[[#This Row],[Costo Unitario (USD)]]+STOCK[[#This Row],[Costo Envío (USD)]]+STOCK[[#This Row],[Comisión 10%]]</f>
        <v>11</v>
      </c>
      <c r="N664" s="12">
        <f t="shared" si="25"/>
        <v>16.5</v>
      </c>
      <c r="O664" s="14">
        <f t="shared" si="26"/>
        <v>20</v>
      </c>
      <c r="P664" s="14">
        <f>STOCK[[#This Row],[Precio Final]]-STOCK[[#This Row],[Costo total]]</f>
        <v>9</v>
      </c>
      <c r="Q664" s="12">
        <f>STOCK[[#This Row],[Ganancia Unitaria]]*STOCK[[#This Row],[Salidas]]</f>
        <v>0</v>
      </c>
      <c r="R664" s="12"/>
      <c r="S664" s="12"/>
      <c r="T664" s="14"/>
      <c r="U664" s="12"/>
      <c r="V664" s="12"/>
    </row>
    <row r="665" ht="30" spans="1:22">
      <c r="A665" s="15" t="s">
        <v>1375</v>
      </c>
      <c r="B665" s="15" t="s">
        <v>807</v>
      </c>
      <c r="C665" s="16" t="s">
        <v>673</v>
      </c>
      <c r="D665" s="15" t="s">
        <v>1376</v>
      </c>
      <c r="E665" s="17"/>
      <c r="F665" s="17">
        <v>30</v>
      </c>
      <c r="G665" s="15">
        <v>3</v>
      </c>
      <c r="H665" s="22">
        <f>SUMIFS(VENTAS[Cantidad],VENTAS[Código del producto Vendido],STOCK[[#This Row],[Code]])</f>
        <v>0</v>
      </c>
      <c r="I665" s="15">
        <f>STOCK[[#This Row],[Entradas]]-STOCK[[#This Row],[Salidas]]</f>
        <v>3</v>
      </c>
      <c r="J665" s="25">
        <f>STOCK[[#This Row],[Precio Final]]*10%</f>
        <v>3</v>
      </c>
      <c r="K665" s="17">
        <v>9</v>
      </c>
      <c r="L665" s="14">
        <v>0</v>
      </c>
      <c r="M665" s="28">
        <f>STOCK[[#This Row],[Costo Unitario (USD)]]+STOCK[[#This Row],[Costo Envío (USD)]]+STOCK[[#This Row],[Comisión 10%]]</f>
        <v>12</v>
      </c>
      <c r="N665" s="15">
        <f t="shared" si="25"/>
        <v>18</v>
      </c>
      <c r="O665" s="17">
        <f t="shared" si="26"/>
        <v>30</v>
      </c>
      <c r="P665" s="17">
        <f>STOCK[[#This Row],[Precio Final]]-STOCK[[#This Row],[Costo total]]</f>
        <v>18</v>
      </c>
      <c r="Q665" s="15">
        <f>STOCK[[#This Row],[Ganancia Unitaria]]*STOCK[[#This Row],[Salidas]]</f>
        <v>0</v>
      </c>
      <c r="R665" s="15"/>
      <c r="S665" s="15"/>
      <c r="T665" s="17"/>
      <c r="U665" s="15"/>
      <c r="V665" s="15"/>
    </row>
    <row r="666" ht="30" spans="1:22">
      <c r="A666" s="12" t="s">
        <v>1377</v>
      </c>
      <c r="B666" s="12" t="s">
        <v>321</v>
      </c>
      <c r="C666" s="13" t="s">
        <v>1378</v>
      </c>
      <c r="D666" s="12" t="s">
        <v>622</v>
      </c>
      <c r="E666" s="14"/>
      <c r="F666" s="14">
        <v>30</v>
      </c>
      <c r="G666" s="12">
        <v>1</v>
      </c>
      <c r="H666" s="21">
        <f>SUMIFS(VENTAS[Cantidad],VENTAS[Código del producto Vendido],STOCK[[#This Row],[Code]])</f>
        <v>0</v>
      </c>
      <c r="I666" s="12">
        <f>STOCK[[#This Row],[Entradas]]-STOCK[[#This Row],[Salidas]]</f>
        <v>1</v>
      </c>
      <c r="J666" s="24">
        <f>STOCK[[#This Row],[Precio Final]]*10%</f>
        <v>3</v>
      </c>
      <c r="K666" s="14">
        <v>9</v>
      </c>
      <c r="L666" s="14">
        <v>0</v>
      </c>
      <c r="M666" s="27">
        <f>STOCK[[#This Row],[Costo Unitario (USD)]]+STOCK[[#This Row],[Costo Envío (USD)]]+STOCK[[#This Row],[Comisión 10%]]</f>
        <v>12</v>
      </c>
      <c r="N666" s="12">
        <f t="shared" si="25"/>
        <v>18</v>
      </c>
      <c r="O666" s="14">
        <f t="shared" si="26"/>
        <v>30</v>
      </c>
      <c r="P666" s="14">
        <f>STOCK[[#This Row],[Precio Final]]-STOCK[[#This Row],[Costo total]]</f>
        <v>18</v>
      </c>
      <c r="Q666" s="12">
        <f>STOCK[[#This Row],[Ganancia Unitaria]]*STOCK[[#This Row],[Salidas]]</f>
        <v>0</v>
      </c>
      <c r="R666" s="12"/>
      <c r="S666" s="12"/>
      <c r="T666" s="14"/>
      <c r="U666" s="12"/>
      <c r="V666" s="12"/>
    </row>
    <row r="667" ht="30" spans="1:22">
      <c r="A667" s="15" t="s">
        <v>1379</v>
      </c>
      <c r="B667" s="15" t="s">
        <v>321</v>
      </c>
      <c r="C667" s="16" t="s">
        <v>1380</v>
      </c>
      <c r="D667" s="15" t="s">
        <v>622</v>
      </c>
      <c r="E667" s="17"/>
      <c r="F667" s="17">
        <v>35</v>
      </c>
      <c r="G667" s="15">
        <v>2</v>
      </c>
      <c r="H667" s="22">
        <f>SUMIFS(VENTAS[Cantidad],VENTAS[Código del producto Vendido],STOCK[[#This Row],[Code]])</f>
        <v>0</v>
      </c>
      <c r="I667" s="15">
        <f>STOCK[[#This Row],[Entradas]]-STOCK[[#This Row],[Salidas]]</f>
        <v>2</v>
      </c>
      <c r="J667" s="25">
        <f>STOCK[[#This Row],[Precio Final]]*10%</f>
        <v>3.5</v>
      </c>
      <c r="K667" s="17">
        <v>9</v>
      </c>
      <c r="L667" s="17">
        <v>0</v>
      </c>
      <c r="M667" s="28">
        <f>STOCK[[#This Row],[Costo Unitario (USD)]]+STOCK[[#This Row],[Costo Envío (USD)]]+STOCK[[#This Row],[Comisión 10%]]</f>
        <v>12.5</v>
      </c>
      <c r="N667" s="15">
        <f t="shared" si="25"/>
        <v>18.75</v>
      </c>
      <c r="O667" s="17">
        <f t="shared" si="26"/>
        <v>35</v>
      </c>
      <c r="P667" s="17">
        <f>STOCK[[#This Row],[Precio Final]]-STOCK[[#This Row],[Costo total]]</f>
        <v>22.5</v>
      </c>
      <c r="Q667" s="15">
        <f>STOCK[[#This Row],[Ganancia Unitaria]]*STOCK[[#This Row],[Salidas]]</f>
        <v>0</v>
      </c>
      <c r="R667" s="15"/>
      <c r="S667" s="15"/>
      <c r="T667" s="17"/>
      <c r="U667" s="15"/>
      <c r="V667" s="15"/>
    </row>
    <row r="668" ht="15" spans="1:22">
      <c r="A668" s="12" t="s">
        <v>1381</v>
      </c>
      <c r="B668" s="12" t="s">
        <v>160</v>
      </c>
      <c r="C668" s="13" t="s">
        <v>1382</v>
      </c>
      <c r="D668" s="12" t="s">
        <v>888</v>
      </c>
      <c r="E668" s="14"/>
      <c r="F668" s="14">
        <v>30</v>
      </c>
      <c r="G668" s="12">
        <v>1</v>
      </c>
      <c r="H668" s="21">
        <f>SUMIFS(VENTAS[Cantidad],VENTAS[Código del producto Vendido],STOCK[[#This Row],[Code]])</f>
        <v>0</v>
      </c>
      <c r="I668" s="12">
        <f>STOCK[[#This Row],[Entradas]]-STOCK[[#This Row],[Salidas]]</f>
        <v>1</v>
      </c>
      <c r="J668" s="24">
        <f>STOCK[[#This Row],[Precio Final]]*10%</f>
        <v>3</v>
      </c>
      <c r="K668" s="14">
        <v>9</v>
      </c>
      <c r="L668" s="14">
        <v>0</v>
      </c>
      <c r="M668" s="27">
        <f>STOCK[[#This Row],[Costo Unitario (USD)]]+STOCK[[#This Row],[Costo Envío (USD)]]+STOCK[[#This Row],[Comisión 10%]]</f>
        <v>12</v>
      </c>
      <c r="N668" s="12">
        <f t="shared" si="25"/>
        <v>18</v>
      </c>
      <c r="O668" s="14">
        <f t="shared" si="26"/>
        <v>30</v>
      </c>
      <c r="P668" s="14">
        <f>STOCK[[#This Row],[Precio Final]]-STOCK[[#This Row],[Costo total]]</f>
        <v>18</v>
      </c>
      <c r="Q668" s="12">
        <f>STOCK[[#This Row],[Ganancia Unitaria]]*STOCK[[#This Row],[Salidas]]</f>
        <v>0</v>
      </c>
      <c r="R668" s="12"/>
      <c r="S668" s="12"/>
      <c r="T668" s="14"/>
      <c r="U668" s="12"/>
      <c r="V668" s="12"/>
    </row>
    <row r="669" ht="30" spans="1:22">
      <c r="A669" s="15" t="s">
        <v>1383</v>
      </c>
      <c r="B669" s="15" t="s">
        <v>160</v>
      </c>
      <c r="C669" s="16" t="s">
        <v>1384</v>
      </c>
      <c r="D669" s="15" t="s">
        <v>875</v>
      </c>
      <c r="E669" s="17"/>
      <c r="F669" s="17">
        <v>35</v>
      </c>
      <c r="G669" s="15">
        <v>1</v>
      </c>
      <c r="H669" s="22">
        <f>SUMIFS(VENTAS[Cantidad],VENTAS[Código del producto Vendido],STOCK[[#This Row],[Code]])</f>
        <v>0</v>
      </c>
      <c r="I669" s="15">
        <f>STOCK[[#This Row],[Entradas]]-STOCK[[#This Row],[Salidas]]</f>
        <v>1</v>
      </c>
      <c r="J669" s="25">
        <f>STOCK[[#This Row],[Precio Final]]*10%</f>
        <v>3.5</v>
      </c>
      <c r="K669" s="17">
        <v>9</v>
      </c>
      <c r="L669" s="14">
        <v>0</v>
      </c>
      <c r="M669" s="28">
        <f>STOCK[[#This Row],[Costo Unitario (USD)]]+STOCK[[#This Row],[Costo Envío (USD)]]+STOCK[[#This Row],[Comisión 10%]]</f>
        <v>12.5</v>
      </c>
      <c r="N669" s="15">
        <f t="shared" si="25"/>
        <v>18.75</v>
      </c>
      <c r="O669" s="17">
        <f t="shared" si="26"/>
        <v>35</v>
      </c>
      <c r="P669" s="17">
        <f>STOCK[[#This Row],[Precio Final]]-STOCK[[#This Row],[Costo total]]</f>
        <v>22.5</v>
      </c>
      <c r="Q669" s="15">
        <f>STOCK[[#This Row],[Ganancia Unitaria]]*STOCK[[#This Row],[Salidas]]</f>
        <v>0</v>
      </c>
      <c r="R669" s="15"/>
      <c r="S669" s="15"/>
      <c r="T669" s="17"/>
      <c r="U669" s="15"/>
      <c r="V669" s="15"/>
    </row>
    <row r="670" ht="30" spans="1:22">
      <c r="A670" s="12" t="s">
        <v>1385</v>
      </c>
      <c r="B670" s="12" t="s">
        <v>136</v>
      </c>
      <c r="C670" s="13" t="s">
        <v>1386</v>
      </c>
      <c r="D670" s="12" t="s">
        <v>113</v>
      </c>
      <c r="E670" s="14"/>
      <c r="F670" s="14">
        <v>45</v>
      </c>
      <c r="G670" s="12">
        <v>1</v>
      </c>
      <c r="H670" s="21">
        <f>SUMIFS(VENTAS[Cantidad],VENTAS[Código del producto Vendido],STOCK[[#This Row],[Code]])</f>
        <v>0</v>
      </c>
      <c r="I670" s="12">
        <f>STOCK[[#This Row],[Entradas]]-STOCK[[#This Row],[Salidas]]</f>
        <v>1</v>
      </c>
      <c r="J670" s="24">
        <f>STOCK[[#This Row],[Precio Final]]*10%</f>
        <v>4.5</v>
      </c>
      <c r="K670" s="14">
        <v>9</v>
      </c>
      <c r="L670" s="17">
        <v>0</v>
      </c>
      <c r="M670" s="27">
        <f>STOCK[[#This Row],[Costo Unitario (USD)]]+STOCK[[#This Row],[Costo Envío (USD)]]+STOCK[[#This Row],[Comisión 10%]]</f>
        <v>13.5</v>
      </c>
      <c r="N670" s="12">
        <f t="shared" si="25"/>
        <v>20.25</v>
      </c>
      <c r="O670" s="14">
        <f t="shared" si="26"/>
        <v>45</v>
      </c>
      <c r="P670" s="14">
        <f>STOCK[[#This Row],[Precio Final]]-STOCK[[#This Row],[Costo total]]</f>
        <v>31.5</v>
      </c>
      <c r="Q670" s="12">
        <f>STOCK[[#This Row],[Ganancia Unitaria]]*STOCK[[#This Row],[Salidas]]</f>
        <v>0</v>
      </c>
      <c r="R670" s="12"/>
      <c r="S670" s="12"/>
      <c r="T670" s="14"/>
      <c r="U670" s="12"/>
      <c r="V670" s="12"/>
    </row>
    <row r="671" ht="30" spans="1:22">
      <c r="A671" s="15" t="s">
        <v>1387</v>
      </c>
      <c r="B671" s="15" t="s">
        <v>160</v>
      </c>
      <c r="C671" s="16" t="s">
        <v>1388</v>
      </c>
      <c r="D671" s="15" t="s">
        <v>46</v>
      </c>
      <c r="E671" s="17"/>
      <c r="F671" s="17">
        <v>35</v>
      </c>
      <c r="G671" s="15">
        <v>1</v>
      </c>
      <c r="H671" s="22">
        <f>SUMIFS(VENTAS[Cantidad],VENTAS[Código del producto Vendido],STOCK[[#This Row],[Code]])</f>
        <v>0</v>
      </c>
      <c r="I671" s="15">
        <f>STOCK[[#This Row],[Entradas]]-STOCK[[#This Row],[Salidas]]</f>
        <v>1</v>
      </c>
      <c r="J671" s="25">
        <f>STOCK[[#This Row],[Precio Final]]*10%</f>
        <v>3.5</v>
      </c>
      <c r="K671" s="17">
        <v>9</v>
      </c>
      <c r="L671" s="14">
        <v>0</v>
      </c>
      <c r="M671" s="28">
        <f>STOCK[[#This Row],[Costo Unitario (USD)]]+STOCK[[#This Row],[Costo Envío (USD)]]+STOCK[[#This Row],[Comisión 10%]]</f>
        <v>12.5</v>
      </c>
      <c r="N671" s="15">
        <f t="shared" si="25"/>
        <v>18.75</v>
      </c>
      <c r="O671" s="17">
        <f t="shared" si="26"/>
        <v>35</v>
      </c>
      <c r="P671" s="17">
        <f>STOCK[[#This Row],[Precio Final]]-STOCK[[#This Row],[Costo total]]</f>
        <v>22.5</v>
      </c>
      <c r="Q671" s="15">
        <f>STOCK[[#This Row],[Ganancia Unitaria]]*STOCK[[#This Row],[Salidas]]</f>
        <v>0</v>
      </c>
      <c r="R671" s="15"/>
      <c r="S671" s="15"/>
      <c r="T671" s="17"/>
      <c r="U671" s="15"/>
      <c r="V671" s="15"/>
    </row>
    <row r="672" ht="30" spans="1:22">
      <c r="A672" s="12" t="s">
        <v>1389</v>
      </c>
      <c r="B672" s="12" t="s">
        <v>328</v>
      </c>
      <c r="C672" s="13" t="s">
        <v>673</v>
      </c>
      <c r="D672" s="12" t="s">
        <v>1390</v>
      </c>
      <c r="E672" s="14"/>
      <c r="F672" s="14">
        <v>35</v>
      </c>
      <c r="G672" s="12">
        <v>1</v>
      </c>
      <c r="H672" s="21">
        <f>SUMIFS(VENTAS[Cantidad],VENTAS[Código del producto Vendido],STOCK[[#This Row],[Code]])</f>
        <v>0</v>
      </c>
      <c r="I672" s="12">
        <f>STOCK[[#This Row],[Entradas]]-STOCK[[#This Row],[Salidas]]</f>
        <v>1</v>
      </c>
      <c r="J672" s="24">
        <f>STOCK[[#This Row],[Precio Final]]*10%</f>
        <v>3.5</v>
      </c>
      <c r="K672" s="14">
        <v>9</v>
      </c>
      <c r="L672" s="14">
        <v>0</v>
      </c>
      <c r="M672" s="27">
        <f>STOCK[[#This Row],[Costo Unitario (USD)]]+STOCK[[#This Row],[Costo Envío (USD)]]+STOCK[[#This Row],[Comisión 10%]]</f>
        <v>12.5</v>
      </c>
      <c r="N672" s="12">
        <f t="shared" si="25"/>
        <v>18.75</v>
      </c>
      <c r="O672" s="14">
        <f t="shared" si="26"/>
        <v>35</v>
      </c>
      <c r="P672" s="14">
        <f>STOCK[[#This Row],[Precio Final]]-STOCK[[#This Row],[Costo total]]</f>
        <v>22.5</v>
      </c>
      <c r="Q672" s="12">
        <f>STOCK[[#This Row],[Ganancia Unitaria]]*STOCK[[#This Row],[Salidas]]</f>
        <v>0</v>
      </c>
      <c r="R672" s="12"/>
      <c r="S672" s="12"/>
      <c r="T672" s="14"/>
      <c r="U672" s="12"/>
      <c r="V672" s="12"/>
    </row>
    <row r="673" ht="30" spans="1:22">
      <c r="A673" s="15" t="s">
        <v>1391</v>
      </c>
      <c r="B673" s="15" t="s">
        <v>328</v>
      </c>
      <c r="C673" s="16" t="s">
        <v>1392</v>
      </c>
      <c r="D673" s="15" t="s">
        <v>1393</v>
      </c>
      <c r="E673" s="17"/>
      <c r="F673" s="17">
        <v>40</v>
      </c>
      <c r="G673" s="15">
        <v>1</v>
      </c>
      <c r="H673" s="22">
        <f>SUMIFS(VENTAS[Cantidad],VENTAS[Código del producto Vendido],STOCK[[#This Row],[Code]])</f>
        <v>0</v>
      </c>
      <c r="I673" s="15">
        <f>STOCK[[#This Row],[Entradas]]-STOCK[[#This Row],[Salidas]]</f>
        <v>1</v>
      </c>
      <c r="J673" s="25">
        <f>STOCK[[#This Row],[Precio Final]]*10%</f>
        <v>4</v>
      </c>
      <c r="K673" s="17">
        <v>9</v>
      </c>
      <c r="L673" s="17">
        <v>0</v>
      </c>
      <c r="M673" s="28">
        <f>STOCK[[#This Row],[Costo Unitario (USD)]]+STOCK[[#This Row],[Costo Envío (USD)]]+STOCK[[#This Row],[Comisión 10%]]</f>
        <v>13</v>
      </c>
      <c r="N673" s="15">
        <f t="shared" si="25"/>
        <v>19.5</v>
      </c>
      <c r="O673" s="17">
        <f t="shared" si="26"/>
        <v>40</v>
      </c>
      <c r="P673" s="17">
        <f>STOCK[[#This Row],[Precio Final]]-STOCK[[#This Row],[Costo total]]</f>
        <v>27</v>
      </c>
      <c r="Q673" s="15">
        <f>STOCK[[#This Row],[Ganancia Unitaria]]*STOCK[[#This Row],[Salidas]]</f>
        <v>0</v>
      </c>
      <c r="R673" s="15"/>
      <c r="S673" s="15"/>
      <c r="T673" s="17"/>
      <c r="U673" s="15"/>
      <c r="V673" s="15"/>
    </row>
    <row r="674" ht="30" spans="1:22">
      <c r="A674" s="12" t="s">
        <v>1394</v>
      </c>
      <c r="B674" s="12" t="s">
        <v>321</v>
      </c>
      <c r="C674" s="13" t="s">
        <v>1395</v>
      </c>
      <c r="D674" s="12" t="s">
        <v>622</v>
      </c>
      <c r="E674" s="14"/>
      <c r="F674" s="14">
        <v>40</v>
      </c>
      <c r="G674" s="12">
        <v>2</v>
      </c>
      <c r="H674" s="21">
        <f>SUMIFS(VENTAS[Cantidad],VENTAS[Código del producto Vendido],STOCK[[#This Row],[Code]])</f>
        <v>0</v>
      </c>
      <c r="I674" s="12">
        <f>STOCK[[#This Row],[Entradas]]-STOCK[[#This Row],[Salidas]]</f>
        <v>2</v>
      </c>
      <c r="J674" s="24">
        <f>STOCK[[#This Row],[Precio Final]]*10%</f>
        <v>4</v>
      </c>
      <c r="K674" s="14">
        <v>9</v>
      </c>
      <c r="L674" s="14">
        <v>0</v>
      </c>
      <c r="M674" s="27">
        <f>STOCK[[#This Row],[Costo Unitario (USD)]]+STOCK[[#This Row],[Costo Envío (USD)]]+STOCK[[#This Row],[Comisión 10%]]</f>
        <v>13</v>
      </c>
      <c r="N674" s="12">
        <f t="shared" si="25"/>
        <v>19.5</v>
      </c>
      <c r="O674" s="14">
        <f t="shared" si="26"/>
        <v>40</v>
      </c>
      <c r="P674" s="14">
        <f>STOCK[[#This Row],[Precio Final]]-STOCK[[#This Row],[Costo total]]</f>
        <v>27</v>
      </c>
      <c r="Q674" s="12">
        <f>STOCK[[#This Row],[Ganancia Unitaria]]*STOCK[[#This Row],[Salidas]]</f>
        <v>0</v>
      </c>
      <c r="R674" s="12"/>
      <c r="S674" s="12"/>
      <c r="T674" s="14"/>
      <c r="U674" s="12"/>
      <c r="V674" s="12"/>
    </row>
    <row r="675" ht="30" spans="1:22">
      <c r="A675" s="15" t="s">
        <v>1396</v>
      </c>
      <c r="B675" s="15" t="s">
        <v>160</v>
      </c>
      <c r="C675" s="16" t="s">
        <v>1397</v>
      </c>
      <c r="D675" s="15" t="s">
        <v>888</v>
      </c>
      <c r="E675" s="17"/>
      <c r="F675" s="17">
        <v>25</v>
      </c>
      <c r="G675" s="15">
        <v>1</v>
      </c>
      <c r="H675" s="22">
        <f>SUMIFS(VENTAS[Cantidad],VENTAS[Código del producto Vendido],STOCK[[#This Row],[Code]])</f>
        <v>0</v>
      </c>
      <c r="I675" s="15">
        <f>STOCK[[#This Row],[Entradas]]-STOCK[[#This Row],[Salidas]]</f>
        <v>1</v>
      </c>
      <c r="J675" s="25">
        <f>STOCK[[#This Row],[Precio Final]]*10%</f>
        <v>2.5</v>
      </c>
      <c r="K675" s="17">
        <v>9</v>
      </c>
      <c r="L675" s="14">
        <v>0</v>
      </c>
      <c r="M675" s="28">
        <f>STOCK[[#This Row],[Costo Unitario (USD)]]+STOCK[[#This Row],[Costo Envío (USD)]]+STOCK[[#This Row],[Comisión 10%]]</f>
        <v>11.5</v>
      </c>
      <c r="N675" s="15">
        <f t="shared" si="25"/>
        <v>17.25</v>
      </c>
      <c r="O675" s="17">
        <f t="shared" si="26"/>
        <v>25</v>
      </c>
      <c r="P675" s="17">
        <f>STOCK[[#This Row],[Precio Final]]-STOCK[[#This Row],[Costo total]]</f>
        <v>13.5</v>
      </c>
      <c r="Q675" s="15">
        <f>STOCK[[#This Row],[Ganancia Unitaria]]*STOCK[[#This Row],[Salidas]]</f>
        <v>0</v>
      </c>
      <c r="R675" s="15"/>
      <c r="S675" s="15"/>
      <c r="T675" s="17"/>
      <c r="U675" s="15"/>
      <c r="V675" s="15"/>
    </row>
    <row r="676" ht="30" spans="1:22">
      <c r="A676" s="12" t="s">
        <v>1398</v>
      </c>
      <c r="B676" s="12" t="s">
        <v>321</v>
      </c>
      <c r="C676" s="13" t="s">
        <v>1399</v>
      </c>
      <c r="D676" s="12" t="s">
        <v>575</v>
      </c>
      <c r="E676" s="14"/>
      <c r="F676" s="14">
        <v>25</v>
      </c>
      <c r="G676" s="12">
        <v>1</v>
      </c>
      <c r="H676" s="21">
        <f>SUMIFS(VENTAS[Cantidad],VENTAS[Código del producto Vendido],STOCK[[#This Row],[Code]])</f>
        <v>0</v>
      </c>
      <c r="I676" s="12">
        <f>STOCK[[#This Row],[Entradas]]-STOCK[[#This Row],[Salidas]]</f>
        <v>1</v>
      </c>
      <c r="J676" s="24">
        <f>STOCK[[#This Row],[Precio Final]]*10%</f>
        <v>2.5</v>
      </c>
      <c r="K676" s="14">
        <v>9</v>
      </c>
      <c r="L676" s="17">
        <v>0</v>
      </c>
      <c r="M676" s="27">
        <f>STOCK[[#This Row],[Costo Unitario (USD)]]+STOCK[[#This Row],[Costo Envío (USD)]]+STOCK[[#This Row],[Comisión 10%]]</f>
        <v>11.5</v>
      </c>
      <c r="N676" s="12">
        <f t="shared" si="25"/>
        <v>17.25</v>
      </c>
      <c r="O676" s="14">
        <f t="shared" si="26"/>
        <v>25</v>
      </c>
      <c r="P676" s="14">
        <f>STOCK[[#This Row],[Precio Final]]-STOCK[[#This Row],[Costo total]]</f>
        <v>13.5</v>
      </c>
      <c r="Q676" s="12">
        <f>STOCK[[#This Row],[Ganancia Unitaria]]*STOCK[[#This Row],[Salidas]]</f>
        <v>0</v>
      </c>
      <c r="R676" s="12"/>
      <c r="S676" s="12"/>
      <c r="T676" s="14"/>
      <c r="U676" s="12"/>
      <c r="V676" s="12"/>
    </row>
    <row r="677" ht="30" spans="1:22">
      <c r="A677" s="15" t="s">
        <v>1400</v>
      </c>
      <c r="B677" s="15" t="s">
        <v>160</v>
      </c>
      <c r="C677" s="16" t="s">
        <v>1388</v>
      </c>
      <c r="D677" s="15" t="s">
        <v>42</v>
      </c>
      <c r="E677" s="17"/>
      <c r="F677" s="17">
        <v>35</v>
      </c>
      <c r="G677" s="15">
        <v>1</v>
      </c>
      <c r="H677" s="22">
        <f>SUMIFS(VENTAS[Cantidad],VENTAS[Código del producto Vendido],STOCK[[#This Row],[Code]])</f>
        <v>0</v>
      </c>
      <c r="I677" s="15">
        <f>STOCK[[#This Row],[Entradas]]-STOCK[[#This Row],[Salidas]]</f>
        <v>1</v>
      </c>
      <c r="J677" s="25">
        <f>STOCK[[#This Row],[Precio Final]]*10%</f>
        <v>3.5</v>
      </c>
      <c r="K677" s="17">
        <v>9</v>
      </c>
      <c r="L677" s="14">
        <v>0</v>
      </c>
      <c r="M677" s="28">
        <f>STOCK[[#This Row],[Costo Unitario (USD)]]+STOCK[[#This Row],[Costo Envío (USD)]]+STOCK[[#This Row],[Comisión 10%]]</f>
        <v>12.5</v>
      </c>
      <c r="N677" s="15">
        <f t="shared" si="25"/>
        <v>18.75</v>
      </c>
      <c r="O677" s="17">
        <f t="shared" si="26"/>
        <v>35</v>
      </c>
      <c r="P677" s="17">
        <f>STOCK[[#This Row],[Precio Final]]-STOCK[[#This Row],[Costo total]]</f>
        <v>22.5</v>
      </c>
      <c r="Q677" s="15">
        <f>STOCK[[#This Row],[Ganancia Unitaria]]*STOCK[[#This Row],[Salidas]]</f>
        <v>0</v>
      </c>
      <c r="R677" s="15"/>
      <c r="S677" s="15"/>
      <c r="T677" s="17"/>
      <c r="U677" s="15"/>
      <c r="V677" s="15"/>
    </row>
    <row r="678" ht="30" spans="1:22">
      <c r="A678" s="12" t="s">
        <v>1401</v>
      </c>
      <c r="B678" s="12" t="s">
        <v>807</v>
      </c>
      <c r="C678" s="13" t="s">
        <v>1402</v>
      </c>
      <c r="D678" s="12" t="s">
        <v>1403</v>
      </c>
      <c r="E678" s="14"/>
      <c r="F678" s="14">
        <v>35</v>
      </c>
      <c r="G678" s="12">
        <v>1</v>
      </c>
      <c r="H678" s="21">
        <f>SUMIFS(VENTAS[Cantidad],VENTAS[Código del producto Vendido],STOCK[[#This Row],[Code]])</f>
        <v>0</v>
      </c>
      <c r="I678" s="12">
        <f>STOCK[[#This Row],[Entradas]]-STOCK[[#This Row],[Salidas]]</f>
        <v>1</v>
      </c>
      <c r="J678" s="24">
        <f>STOCK[[#This Row],[Precio Final]]*10%</f>
        <v>3.5</v>
      </c>
      <c r="K678" s="14">
        <v>9</v>
      </c>
      <c r="L678" s="14">
        <v>0</v>
      </c>
      <c r="M678" s="27">
        <f>STOCK[[#This Row],[Costo Unitario (USD)]]+STOCK[[#This Row],[Costo Envío (USD)]]+STOCK[[#This Row],[Comisión 10%]]</f>
        <v>12.5</v>
      </c>
      <c r="N678" s="12">
        <f t="shared" si="25"/>
        <v>18.75</v>
      </c>
      <c r="O678" s="14">
        <f t="shared" si="26"/>
        <v>35</v>
      </c>
      <c r="P678" s="14">
        <f>STOCK[[#This Row],[Precio Final]]-STOCK[[#This Row],[Costo total]]</f>
        <v>22.5</v>
      </c>
      <c r="Q678" s="12">
        <f>STOCK[[#This Row],[Ganancia Unitaria]]*STOCK[[#This Row],[Salidas]]</f>
        <v>0</v>
      </c>
      <c r="R678" s="12"/>
      <c r="S678" s="12"/>
      <c r="T678" s="14"/>
      <c r="U678" s="12"/>
      <c r="V678" s="12"/>
    </row>
    <row r="679" ht="30" spans="1:22">
      <c r="A679" s="15" t="s">
        <v>1404</v>
      </c>
      <c r="B679" s="15" t="s">
        <v>321</v>
      </c>
      <c r="C679" s="16" t="s">
        <v>1402</v>
      </c>
      <c r="D679" s="15" t="s">
        <v>622</v>
      </c>
      <c r="E679" s="17"/>
      <c r="F679" s="17">
        <v>35</v>
      </c>
      <c r="G679" s="15">
        <v>1</v>
      </c>
      <c r="H679" s="22">
        <f>SUMIFS(VENTAS[Cantidad],VENTAS[Código del producto Vendido],STOCK[[#This Row],[Code]])</f>
        <v>0</v>
      </c>
      <c r="I679" s="15">
        <f>STOCK[[#This Row],[Entradas]]-STOCK[[#This Row],[Salidas]]</f>
        <v>1</v>
      </c>
      <c r="J679" s="25">
        <f>STOCK[[#This Row],[Precio Final]]*10%</f>
        <v>3.5</v>
      </c>
      <c r="K679" s="17">
        <v>9</v>
      </c>
      <c r="L679" s="17">
        <v>0</v>
      </c>
      <c r="M679" s="28">
        <f>STOCK[[#This Row],[Costo Unitario (USD)]]+STOCK[[#This Row],[Costo Envío (USD)]]+STOCK[[#This Row],[Comisión 10%]]</f>
        <v>12.5</v>
      </c>
      <c r="N679" s="15">
        <f t="shared" si="25"/>
        <v>18.75</v>
      </c>
      <c r="O679" s="17">
        <f t="shared" si="26"/>
        <v>35</v>
      </c>
      <c r="P679" s="17">
        <f>STOCK[[#This Row],[Precio Final]]-STOCK[[#This Row],[Costo total]]</f>
        <v>22.5</v>
      </c>
      <c r="Q679" s="15">
        <f>STOCK[[#This Row],[Ganancia Unitaria]]*STOCK[[#This Row],[Salidas]]</f>
        <v>0</v>
      </c>
      <c r="R679" s="15"/>
      <c r="S679" s="15"/>
      <c r="T679" s="17"/>
      <c r="U679" s="15"/>
      <c r="V679" s="15"/>
    </row>
    <row r="680" ht="30" spans="1:22">
      <c r="A680" s="12" t="s">
        <v>1405</v>
      </c>
      <c r="B680" s="12" t="s">
        <v>160</v>
      </c>
      <c r="C680" s="13" t="s">
        <v>1406</v>
      </c>
      <c r="D680" s="12" t="s">
        <v>875</v>
      </c>
      <c r="E680" s="14"/>
      <c r="F680" s="14">
        <v>40</v>
      </c>
      <c r="G680" s="12">
        <v>1</v>
      </c>
      <c r="H680" s="21">
        <f>SUMIFS(VENTAS[Cantidad],VENTAS[Código del producto Vendido],STOCK[[#This Row],[Code]])</f>
        <v>0</v>
      </c>
      <c r="I680" s="12">
        <f>STOCK[[#This Row],[Entradas]]-STOCK[[#This Row],[Salidas]]</f>
        <v>1</v>
      </c>
      <c r="J680" s="24">
        <f>STOCK[[#This Row],[Precio Final]]*10%</f>
        <v>4</v>
      </c>
      <c r="K680" s="14">
        <v>9</v>
      </c>
      <c r="L680" s="14">
        <v>0</v>
      </c>
      <c r="M680" s="27">
        <f>STOCK[[#This Row],[Costo Unitario (USD)]]+STOCK[[#This Row],[Costo Envío (USD)]]+STOCK[[#This Row],[Comisión 10%]]</f>
        <v>13</v>
      </c>
      <c r="N680" s="12">
        <f t="shared" si="25"/>
        <v>19.5</v>
      </c>
      <c r="O680" s="14">
        <f t="shared" si="26"/>
        <v>40</v>
      </c>
      <c r="P680" s="14">
        <f>STOCK[[#This Row],[Precio Final]]-STOCK[[#This Row],[Costo total]]</f>
        <v>27</v>
      </c>
      <c r="Q680" s="12">
        <f>STOCK[[#This Row],[Ganancia Unitaria]]*STOCK[[#This Row],[Salidas]]</f>
        <v>0</v>
      </c>
      <c r="R680" s="12"/>
      <c r="S680" s="12"/>
      <c r="T680" s="14"/>
      <c r="U680" s="12"/>
      <c r="V680" s="12"/>
    </row>
    <row r="681" ht="30" spans="1:22">
      <c r="A681" s="15" t="s">
        <v>1407</v>
      </c>
      <c r="B681" s="15" t="s">
        <v>160</v>
      </c>
      <c r="C681" s="16" t="s">
        <v>1408</v>
      </c>
      <c r="D681" s="15" t="s">
        <v>46</v>
      </c>
      <c r="E681" s="17"/>
      <c r="F681" s="17">
        <v>29</v>
      </c>
      <c r="G681" s="15">
        <v>1</v>
      </c>
      <c r="H681" s="22">
        <f>SUMIFS(VENTAS[Cantidad],VENTAS[Código del producto Vendido],STOCK[[#This Row],[Code]])</f>
        <v>0</v>
      </c>
      <c r="I681" s="15">
        <f>STOCK[[#This Row],[Entradas]]-STOCK[[#This Row],[Salidas]]</f>
        <v>1</v>
      </c>
      <c r="J681" s="25">
        <f>STOCK[[#This Row],[Precio Final]]*10%</f>
        <v>2.9</v>
      </c>
      <c r="K681" s="17">
        <v>9</v>
      </c>
      <c r="L681" s="14">
        <v>0</v>
      </c>
      <c r="M681" s="28">
        <f>STOCK[[#This Row],[Costo Unitario (USD)]]+STOCK[[#This Row],[Costo Envío (USD)]]+STOCK[[#This Row],[Comisión 10%]]</f>
        <v>11.9</v>
      </c>
      <c r="N681" s="15">
        <f t="shared" si="25"/>
        <v>17.85</v>
      </c>
      <c r="O681" s="17">
        <f t="shared" si="26"/>
        <v>29</v>
      </c>
      <c r="P681" s="17">
        <f>STOCK[[#This Row],[Precio Final]]-STOCK[[#This Row],[Costo total]]</f>
        <v>17.1</v>
      </c>
      <c r="Q681" s="15">
        <f>STOCK[[#This Row],[Ganancia Unitaria]]*STOCK[[#This Row],[Salidas]]</f>
        <v>0</v>
      </c>
      <c r="R681" s="15"/>
      <c r="S681" s="15"/>
      <c r="T681" s="17"/>
      <c r="U681" s="15"/>
      <c r="V681" s="15"/>
    </row>
    <row r="682" ht="15" spans="1:22">
      <c r="A682" s="12" t="s">
        <v>1409</v>
      </c>
      <c r="B682" s="12" t="s">
        <v>321</v>
      </c>
      <c r="C682" s="13" t="s">
        <v>1410</v>
      </c>
      <c r="D682" s="12" t="s">
        <v>622</v>
      </c>
      <c r="E682" s="14"/>
      <c r="F682" s="14">
        <v>30</v>
      </c>
      <c r="G682" s="12">
        <v>2</v>
      </c>
      <c r="H682" s="21">
        <f>SUMIFS(VENTAS[Cantidad],VENTAS[Código del producto Vendido],STOCK[[#This Row],[Code]])</f>
        <v>0</v>
      </c>
      <c r="I682" s="12">
        <f>STOCK[[#This Row],[Entradas]]-STOCK[[#This Row],[Salidas]]</f>
        <v>2</v>
      </c>
      <c r="J682" s="24">
        <f>STOCK[[#This Row],[Precio Final]]*10%</f>
        <v>3</v>
      </c>
      <c r="K682" s="14">
        <v>9</v>
      </c>
      <c r="L682" s="17">
        <v>0</v>
      </c>
      <c r="M682" s="27">
        <f>STOCK[[#This Row],[Costo Unitario (USD)]]+STOCK[[#This Row],[Costo Envío (USD)]]+STOCK[[#This Row],[Comisión 10%]]</f>
        <v>12</v>
      </c>
      <c r="N682" s="12">
        <f t="shared" si="25"/>
        <v>18</v>
      </c>
      <c r="O682" s="14">
        <f t="shared" si="26"/>
        <v>30</v>
      </c>
      <c r="P682" s="14">
        <f>STOCK[[#This Row],[Precio Final]]-STOCK[[#This Row],[Costo total]]</f>
        <v>18</v>
      </c>
      <c r="Q682" s="12">
        <f>STOCK[[#This Row],[Ganancia Unitaria]]*STOCK[[#This Row],[Salidas]]</f>
        <v>0</v>
      </c>
      <c r="R682" s="12"/>
      <c r="S682" s="12"/>
      <c r="T682" s="14"/>
      <c r="U682" s="12"/>
      <c r="V682" s="12"/>
    </row>
    <row r="683" ht="30" spans="1:22">
      <c r="A683" s="15" t="s">
        <v>1411</v>
      </c>
      <c r="B683" s="15" t="s">
        <v>160</v>
      </c>
      <c r="C683" s="16" t="s">
        <v>1412</v>
      </c>
      <c r="D683" s="15" t="s">
        <v>46</v>
      </c>
      <c r="E683" s="17"/>
      <c r="F683" s="17">
        <v>30</v>
      </c>
      <c r="G683" s="15">
        <v>2</v>
      </c>
      <c r="H683" s="22">
        <f>SUMIFS(VENTAS[Cantidad],VENTAS[Código del producto Vendido],STOCK[[#This Row],[Code]])</f>
        <v>0</v>
      </c>
      <c r="I683" s="15">
        <f>STOCK[[#This Row],[Entradas]]-STOCK[[#This Row],[Salidas]]</f>
        <v>2</v>
      </c>
      <c r="J683" s="25">
        <f>STOCK[[#This Row],[Precio Final]]*10%</f>
        <v>3</v>
      </c>
      <c r="K683" s="17">
        <v>9</v>
      </c>
      <c r="L683" s="14">
        <v>0</v>
      </c>
      <c r="M683" s="28">
        <f>STOCK[[#This Row],[Costo Unitario (USD)]]+STOCK[[#This Row],[Costo Envío (USD)]]+STOCK[[#This Row],[Comisión 10%]]</f>
        <v>12</v>
      </c>
      <c r="N683" s="15">
        <f t="shared" si="25"/>
        <v>18</v>
      </c>
      <c r="O683" s="17">
        <f t="shared" si="26"/>
        <v>30</v>
      </c>
      <c r="P683" s="17">
        <f>STOCK[[#This Row],[Precio Final]]-STOCK[[#This Row],[Costo total]]</f>
        <v>18</v>
      </c>
      <c r="Q683" s="15">
        <f>STOCK[[#This Row],[Ganancia Unitaria]]*STOCK[[#This Row],[Salidas]]</f>
        <v>0</v>
      </c>
      <c r="R683" s="15"/>
      <c r="S683" s="15"/>
      <c r="T683" s="17"/>
      <c r="U683" s="15"/>
      <c r="V683" s="15"/>
    </row>
    <row r="684" ht="30" spans="1:22">
      <c r="A684" s="12" t="s">
        <v>1413</v>
      </c>
      <c r="B684" s="12" t="s">
        <v>328</v>
      </c>
      <c r="C684" s="13" t="s">
        <v>1412</v>
      </c>
      <c r="D684" s="12" t="s">
        <v>224</v>
      </c>
      <c r="E684" s="14"/>
      <c r="F684" s="14">
        <v>30</v>
      </c>
      <c r="G684" s="12">
        <v>1</v>
      </c>
      <c r="H684" s="21">
        <f>SUMIFS(VENTAS[Cantidad],VENTAS[Código del producto Vendido],STOCK[[#This Row],[Code]])</f>
        <v>0</v>
      </c>
      <c r="I684" s="12"/>
      <c r="J684" s="24">
        <f>STOCK[[#This Row],[Precio Final]]*10%</f>
        <v>3</v>
      </c>
      <c r="K684" s="14">
        <v>9</v>
      </c>
      <c r="L684" s="14">
        <v>0</v>
      </c>
      <c r="M684" s="27">
        <f>STOCK[[#This Row],[Costo Unitario (USD)]]+STOCK[[#This Row],[Costo Envío (USD)]]+STOCK[[#This Row],[Comisión 10%]]</f>
        <v>12</v>
      </c>
      <c r="N684" s="12">
        <f t="shared" si="25"/>
        <v>18</v>
      </c>
      <c r="O684" s="14">
        <f t="shared" si="26"/>
        <v>30</v>
      </c>
      <c r="P684" s="14">
        <f>STOCK[[#This Row],[Precio Final]]-STOCK[[#This Row],[Costo total]]</f>
        <v>18</v>
      </c>
      <c r="Q684" s="12">
        <f>STOCK[[#This Row],[Ganancia Unitaria]]*STOCK[[#This Row],[Salidas]]</f>
        <v>0</v>
      </c>
      <c r="R684" s="12"/>
      <c r="S684" s="12"/>
      <c r="T684" s="14"/>
      <c r="U684" s="12"/>
      <c r="V684" s="12"/>
    </row>
    <row r="685" ht="30" spans="1:22">
      <c r="A685" s="15" t="s">
        <v>1414</v>
      </c>
      <c r="B685" s="15" t="s">
        <v>160</v>
      </c>
      <c r="C685" s="16" t="s">
        <v>887</v>
      </c>
      <c r="D685" s="15" t="s">
        <v>1163</v>
      </c>
      <c r="E685" s="17"/>
      <c r="F685" s="17">
        <v>35</v>
      </c>
      <c r="G685" s="15">
        <v>1</v>
      </c>
      <c r="H685" s="22">
        <f>SUMIFS(VENTAS[Cantidad],VENTAS[Código del producto Vendido],STOCK[[#This Row],[Code]])</f>
        <v>0</v>
      </c>
      <c r="I685" s="15">
        <f>STOCK[[#This Row],[Entradas]]-STOCK[[#This Row],[Salidas]]</f>
        <v>1</v>
      </c>
      <c r="J685" s="25">
        <f>STOCK[[#This Row],[Precio Final]]*10%</f>
        <v>3.5</v>
      </c>
      <c r="K685" s="17"/>
      <c r="L685" s="17">
        <v>0</v>
      </c>
      <c r="M685" s="28">
        <f>STOCK[[#This Row],[Costo Unitario (USD)]]+STOCK[[#This Row],[Costo Envío (USD)]]+STOCK[[#This Row],[Comisión 10%]]</f>
        <v>3.5</v>
      </c>
      <c r="N685" s="15">
        <f t="shared" si="25"/>
        <v>5.25</v>
      </c>
      <c r="O685" s="17">
        <f t="shared" si="26"/>
        <v>35</v>
      </c>
      <c r="P685" s="17">
        <f>STOCK[[#This Row],[Precio Final]]-STOCK[[#This Row],[Costo total]]</f>
        <v>31.5</v>
      </c>
      <c r="Q685" s="15">
        <f>STOCK[[#This Row],[Ganancia Unitaria]]*STOCK[[#This Row],[Salidas]]</f>
        <v>0</v>
      </c>
      <c r="R685" s="15"/>
      <c r="S685" s="15"/>
      <c r="T685" s="17"/>
      <c r="U685" s="15"/>
      <c r="V685" s="15"/>
    </row>
    <row r="686" ht="30" spans="1:22">
      <c r="A686" s="12" t="s">
        <v>1415</v>
      </c>
      <c r="B686" s="12" t="s">
        <v>160</v>
      </c>
      <c r="C686" s="13" t="s">
        <v>1416</v>
      </c>
      <c r="D686" s="12" t="s">
        <v>42</v>
      </c>
      <c r="E686" s="14"/>
      <c r="F686" s="14">
        <v>25</v>
      </c>
      <c r="G686" s="12">
        <v>1</v>
      </c>
      <c r="H686" s="21">
        <f>SUMIFS(VENTAS[Cantidad],VENTAS[Código del producto Vendido],STOCK[[#This Row],[Code]])</f>
        <v>0</v>
      </c>
      <c r="I686" s="12">
        <f>STOCK[[#This Row],[Entradas]]-STOCK[[#This Row],[Salidas]]</f>
        <v>1</v>
      </c>
      <c r="J686" s="24">
        <f>STOCK[[#This Row],[Precio Final]]*10%</f>
        <v>2.5</v>
      </c>
      <c r="K686" s="14">
        <v>9</v>
      </c>
      <c r="L686" s="14">
        <v>0</v>
      </c>
      <c r="M686" s="27">
        <f>STOCK[[#This Row],[Costo Unitario (USD)]]+STOCK[[#This Row],[Costo Envío (USD)]]+STOCK[[#This Row],[Comisión 10%]]</f>
        <v>11.5</v>
      </c>
      <c r="N686" s="12">
        <f t="shared" si="25"/>
        <v>17.25</v>
      </c>
      <c r="O686" s="14">
        <f t="shared" si="26"/>
        <v>25</v>
      </c>
      <c r="P686" s="14">
        <f>STOCK[[#This Row],[Precio Final]]-STOCK[[#This Row],[Costo total]]</f>
        <v>13.5</v>
      </c>
      <c r="Q686" s="12">
        <f>STOCK[[#This Row],[Ganancia Unitaria]]*STOCK[[#This Row],[Salidas]]</f>
        <v>0</v>
      </c>
      <c r="R686" s="12"/>
      <c r="S686" s="12"/>
      <c r="T686" s="14"/>
      <c r="U686" s="12"/>
      <c r="V686" s="12"/>
    </row>
    <row r="687" ht="30" spans="1:22">
      <c r="A687" s="15" t="s">
        <v>1417</v>
      </c>
      <c r="B687" s="15" t="s">
        <v>179</v>
      </c>
      <c r="C687" s="16" t="s">
        <v>1418</v>
      </c>
      <c r="D687" s="15" t="s">
        <v>34</v>
      </c>
      <c r="E687" s="17"/>
      <c r="F687" s="17">
        <v>25</v>
      </c>
      <c r="G687" s="15">
        <v>1</v>
      </c>
      <c r="H687" s="22">
        <f>SUMIFS(VENTAS[Cantidad],VENTAS[Código del producto Vendido],STOCK[[#This Row],[Code]])</f>
        <v>0</v>
      </c>
      <c r="I687" s="15">
        <f>STOCK[[#This Row],[Entradas]]-STOCK[[#This Row],[Salidas]]</f>
        <v>1</v>
      </c>
      <c r="J687" s="25">
        <f>STOCK[[#This Row],[Precio Final]]*10%</f>
        <v>2.5</v>
      </c>
      <c r="K687" s="17">
        <v>9</v>
      </c>
      <c r="L687" s="14">
        <v>0</v>
      </c>
      <c r="M687" s="28">
        <f>STOCK[[#This Row],[Costo Unitario (USD)]]+STOCK[[#This Row],[Costo Envío (USD)]]+STOCK[[#This Row],[Comisión 10%]]</f>
        <v>11.5</v>
      </c>
      <c r="N687" s="15">
        <f t="shared" si="25"/>
        <v>17.25</v>
      </c>
      <c r="O687" s="17">
        <f t="shared" si="26"/>
        <v>25</v>
      </c>
      <c r="P687" s="17">
        <f>STOCK[[#This Row],[Precio Final]]-STOCK[[#This Row],[Costo total]]</f>
        <v>13.5</v>
      </c>
      <c r="Q687" s="15">
        <f>STOCK[[#This Row],[Ganancia Unitaria]]*STOCK[[#This Row],[Salidas]]</f>
        <v>0</v>
      </c>
      <c r="R687" s="15"/>
      <c r="S687" s="15"/>
      <c r="T687" s="17"/>
      <c r="U687" s="15"/>
      <c r="V687" s="15"/>
    </row>
    <row r="688" spans="1:22">
      <c r="A688" s="12" t="s">
        <v>1419</v>
      </c>
      <c r="B688" s="12" t="s">
        <v>136</v>
      </c>
      <c r="C688" s="13"/>
      <c r="D688" s="12"/>
      <c r="E688" s="14"/>
      <c r="F688" s="14"/>
      <c r="G688" s="12"/>
      <c r="H688" s="21">
        <f>SUMIFS(VENTAS[Cantidad],VENTAS[Código del producto Vendido],STOCK[[#This Row],[Code]])</f>
        <v>0</v>
      </c>
      <c r="I688" s="12"/>
      <c r="J688" s="24">
        <f>STOCK[[#This Row],[Precio Final]]*10%</f>
        <v>0</v>
      </c>
      <c r="K688" s="14"/>
      <c r="L688" s="17">
        <v>0</v>
      </c>
      <c r="M688" s="27">
        <f>STOCK[[#This Row],[Costo Unitario (USD)]]+STOCK[[#This Row],[Costo Envío (USD)]]+STOCK[[#This Row],[Comisión 10%]]</f>
        <v>0</v>
      </c>
      <c r="N688" s="12">
        <f t="shared" si="25"/>
        <v>0</v>
      </c>
      <c r="O688" s="14"/>
      <c r="P688" s="14">
        <f>STOCK[[#This Row],[Precio Final]]-STOCK[[#This Row],[Costo total]]</f>
        <v>0</v>
      </c>
      <c r="Q688" s="12">
        <f>STOCK[[#This Row],[Ganancia Unitaria]]*STOCK[[#This Row],[Salidas]]</f>
        <v>0</v>
      </c>
      <c r="R688" s="12"/>
      <c r="S688" s="12"/>
      <c r="T688" s="14"/>
      <c r="U688" s="12"/>
      <c r="V688" s="12"/>
    </row>
    <row r="689" ht="30" spans="1:22">
      <c r="A689" s="15" t="s">
        <v>1420</v>
      </c>
      <c r="B689" s="15" t="s">
        <v>328</v>
      </c>
      <c r="C689" s="16" t="s">
        <v>1416</v>
      </c>
      <c r="D689" s="15" t="s">
        <v>224</v>
      </c>
      <c r="E689" s="17"/>
      <c r="F689" s="17">
        <v>25</v>
      </c>
      <c r="G689" s="15">
        <v>1</v>
      </c>
      <c r="H689" s="22">
        <f>SUMIFS(VENTAS[Cantidad],VENTAS[Código del producto Vendido],STOCK[[#This Row],[Code]])</f>
        <v>0</v>
      </c>
      <c r="I689" s="15">
        <f>STOCK[[#This Row],[Entradas]]-STOCK[[#This Row],[Salidas]]</f>
        <v>1</v>
      </c>
      <c r="J689" s="25">
        <f>STOCK[[#This Row],[Precio Final]]*10%</f>
        <v>2.5</v>
      </c>
      <c r="K689" s="17">
        <v>9</v>
      </c>
      <c r="L689" s="14">
        <v>0</v>
      </c>
      <c r="M689" s="28">
        <f>STOCK[[#This Row],[Costo Unitario (USD)]]+STOCK[[#This Row],[Costo Envío (USD)]]+STOCK[[#This Row],[Comisión 10%]]</f>
        <v>11.5</v>
      </c>
      <c r="N689" s="15">
        <f t="shared" si="25"/>
        <v>17.25</v>
      </c>
      <c r="O689" s="17">
        <f t="shared" ref="O689:O695" si="27">F689</f>
        <v>25</v>
      </c>
      <c r="P689" s="17">
        <f>STOCK[[#This Row],[Precio Final]]-STOCK[[#This Row],[Costo total]]</f>
        <v>13.5</v>
      </c>
      <c r="Q689" s="15">
        <f>STOCK[[#This Row],[Ganancia Unitaria]]*STOCK[[#This Row],[Salidas]]</f>
        <v>0</v>
      </c>
      <c r="R689" s="15"/>
      <c r="S689" s="15"/>
      <c r="T689" s="17"/>
      <c r="U689" s="15"/>
      <c r="V689" s="15"/>
    </row>
    <row r="690" ht="30" spans="1:22">
      <c r="A690" s="12" t="s">
        <v>1421</v>
      </c>
      <c r="B690" s="12" t="s">
        <v>328</v>
      </c>
      <c r="C690" s="13" t="s">
        <v>1422</v>
      </c>
      <c r="D690" s="12" t="s">
        <v>1423</v>
      </c>
      <c r="E690" s="14"/>
      <c r="F690" s="14">
        <v>35</v>
      </c>
      <c r="G690" s="12">
        <v>1</v>
      </c>
      <c r="H690" s="21">
        <f>SUMIFS(VENTAS[Cantidad],VENTAS[Código del producto Vendido],STOCK[[#This Row],[Code]])</f>
        <v>0</v>
      </c>
      <c r="I690" s="12">
        <f>STOCK[[#This Row],[Entradas]]-STOCK[[#This Row],[Salidas]]</f>
        <v>1</v>
      </c>
      <c r="J690" s="24">
        <f>STOCK[[#This Row],[Precio Final]]*10%</f>
        <v>3.5</v>
      </c>
      <c r="K690" s="14">
        <v>9</v>
      </c>
      <c r="L690" s="14">
        <v>0</v>
      </c>
      <c r="M690" s="27">
        <f>STOCK[[#This Row],[Costo Unitario (USD)]]+STOCK[[#This Row],[Costo Envío (USD)]]+STOCK[[#This Row],[Comisión 10%]]</f>
        <v>12.5</v>
      </c>
      <c r="N690" s="12">
        <f t="shared" si="25"/>
        <v>18.75</v>
      </c>
      <c r="O690" s="14">
        <f t="shared" si="27"/>
        <v>35</v>
      </c>
      <c r="P690" s="14">
        <f>STOCK[[#This Row],[Precio Final]]-STOCK[[#This Row],[Costo total]]</f>
        <v>22.5</v>
      </c>
      <c r="Q690" s="12">
        <f>STOCK[[#This Row],[Ganancia Unitaria]]*STOCK[[#This Row],[Salidas]]</f>
        <v>0</v>
      </c>
      <c r="R690" s="12"/>
      <c r="S690" s="12"/>
      <c r="T690" s="14"/>
      <c r="U690" s="12"/>
      <c r="V690" s="12"/>
    </row>
    <row r="691" ht="30" spans="1:22">
      <c r="A691" s="15" t="s">
        <v>1424</v>
      </c>
      <c r="B691" s="15" t="s">
        <v>607</v>
      </c>
      <c r="C691" s="16" t="s">
        <v>1425</v>
      </c>
      <c r="D691" s="15" t="s">
        <v>224</v>
      </c>
      <c r="E691" s="17"/>
      <c r="F691" s="17">
        <v>35</v>
      </c>
      <c r="G691" s="15">
        <v>1</v>
      </c>
      <c r="H691" s="22">
        <f>SUMIFS(VENTAS[Cantidad],VENTAS[Código del producto Vendido],STOCK[[#This Row],[Code]])</f>
        <v>0</v>
      </c>
      <c r="I691" s="15">
        <f>STOCK[[#This Row],[Entradas]]-STOCK[[#This Row],[Salidas]]</f>
        <v>1</v>
      </c>
      <c r="J691" s="25">
        <f>STOCK[[#This Row],[Precio Final]]*10%</f>
        <v>3.5</v>
      </c>
      <c r="K691" s="17">
        <v>9</v>
      </c>
      <c r="L691" s="17">
        <v>0</v>
      </c>
      <c r="M691" s="28">
        <f>STOCK[[#This Row],[Costo Unitario (USD)]]+STOCK[[#This Row],[Costo Envío (USD)]]+STOCK[[#This Row],[Comisión 10%]]</f>
        <v>12.5</v>
      </c>
      <c r="N691" s="15">
        <f t="shared" si="25"/>
        <v>18.75</v>
      </c>
      <c r="O691" s="17">
        <f t="shared" si="27"/>
        <v>35</v>
      </c>
      <c r="P691" s="17">
        <f>STOCK[[#This Row],[Precio Final]]-STOCK[[#This Row],[Costo total]]</f>
        <v>22.5</v>
      </c>
      <c r="Q691" s="15">
        <f>STOCK[[#This Row],[Ganancia Unitaria]]*STOCK[[#This Row],[Salidas]]</f>
        <v>0</v>
      </c>
      <c r="R691" s="15"/>
      <c r="S691" s="15"/>
      <c r="T691" s="17"/>
      <c r="U691" s="15"/>
      <c r="V691" s="15"/>
    </row>
    <row r="692" ht="45" spans="1:22">
      <c r="A692" s="12" t="s">
        <v>1426</v>
      </c>
      <c r="B692" s="12" t="s">
        <v>179</v>
      </c>
      <c r="C692" s="13" t="s">
        <v>1290</v>
      </c>
      <c r="D692" s="12" t="s">
        <v>113</v>
      </c>
      <c r="E692" s="14"/>
      <c r="F692" s="14">
        <v>35</v>
      </c>
      <c r="G692" s="12">
        <v>1</v>
      </c>
      <c r="H692" s="21">
        <f>SUMIFS(VENTAS[Cantidad],VENTAS[Código del producto Vendido],STOCK[[#This Row],[Code]])</f>
        <v>0</v>
      </c>
      <c r="I692" s="12">
        <f>STOCK[[#This Row],[Entradas]]-STOCK[[#This Row],[Salidas]]</f>
        <v>1</v>
      </c>
      <c r="J692" s="24">
        <f>STOCK[[#This Row],[Precio Final]]*10%</f>
        <v>3.5</v>
      </c>
      <c r="K692" s="14">
        <v>9</v>
      </c>
      <c r="L692" s="14">
        <v>0</v>
      </c>
      <c r="M692" s="27">
        <f>STOCK[[#This Row],[Costo Unitario (USD)]]+STOCK[[#This Row],[Costo Envío (USD)]]+STOCK[[#This Row],[Comisión 10%]]</f>
        <v>12.5</v>
      </c>
      <c r="N692" s="12">
        <f t="shared" si="25"/>
        <v>18.75</v>
      </c>
      <c r="O692" s="14">
        <f t="shared" si="27"/>
        <v>35</v>
      </c>
      <c r="P692" s="14">
        <f>STOCK[[#This Row],[Precio Final]]-STOCK[[#This Row],[Costo total]]</f>
        <v>22.5</v>
      </c>
      <c r="Q692" s="12">
        <f>STOCK[[#This Row],[Ganancia Unitaria]]*STOCK[[#This Row],[Salidas]]</f>
        <v>0</v>
      </c>
      <c r="R692" s="12"/>
      <c r="S692" s="12"/>
      <c r="T692" s="14"/>
      <c r="U692" s="12"/>
      <c r="V692" s="12"/>
    </row>
    <row r="693" ht="30" spans="1:22">
      <c r="A693" s="15" t="s">
        <v>1427</v>
      </c>
      <c r="B693" s="15" t="s">
        <v>179</v>
      </c>
      <c r="C693" s="16" t="s">
        <v>1428</v>
      </c>
      <c r="D693" s="15" t="s">
        <v>34</v>
      </c>
      <c r="E693" s="17"/>
      <c r="F693" s="17">
        <v>30</v>
      </c>
      <c r="G693" s="15">
        <v>1</v>
      </c>
      <c r="H693" s="22">
        <f>SUMIFS(VENTAS[Cantidad],VENTAS[Código del producto Vendido],STOCK[[#This Row],[Code]])</f>
        <v>0</v>
      </c>
      <c r="I693" s="15">
        <f>STOCK[[#This Row],[Entradas]]-STOCK[[#This Row],[Salidas]]</f>
        <v>1</v>
      </c>
      <c r="J693" s="25">
        <f>STOCK[[#This Row],[Precio Final]]*10%</f>
        <v>3</v>
      </c>
      <c r="K693" s="17">
        <v>9</v>
      </c>
      <c r="L693" s="14">
        <v>0</v>
      </c>
      <c r="M693" s="28">
        <f>STOCK[[#This Row],[Costo Unitario (USD)]]+STOCK[[#This Row],[Costo Envío (USD)]]+STOCK[[#This Row],[Comisión 10%]]</f>
        <v>12</v>
      </c>
      <c r="N693" s="15">
        <f t="shared" si="25"/>
        <v>18</v>
      </c>
      <c r="O693" s="17">
        <f t="shared" si="27"/>
        <v>30</v>
      </c>
      <c r="P693" s="17">
        <f>STOCK[[#This Row],[Precio Final]]-STOCK[[#This Row],[Costo total]]</f>
        <v>18</v>
      </c>
      <c r="Q693" s="15">
        <f>STOCK[[#This Row],[Ganancia Unitaria]]*STOCK[[#This Row],[Salidas]]</f>
        <v>0</v>
      </c>
      <c r="R693" s="15"/>
      <c r="S693" s="15"/>
      <c r="T693" s="17"/>
      <c r="U693" s="15"/>
      <c r="V693" s="15"/>
    </row>
    <row r="694" ht="30" spans="1:22">
      <c r="A694" s="12" t="s">
        <v>1429</v>
      </c>
      <c r="B694" s="12" t="s">
        <v>160</v>
      </c>
      <c r="C694" s="13" t="s">
        <v>1430</v>
      </c>
      <c r="D694" s="12" t="s">
        <v>875</v>
      </c>
      <c r="E694" s="14"/>
      <c r="F694" s="14">
        <v>35</v>
      </c>
      <c r="G694" s="12">
        <v>1</v>
      </c>
      <c r="H694" s="21">
        <f>SUMIFS(VENTAS[Cantidad],VENTAS[Código del producto Vendido],STOCK[[#This Row],[Code]])</f>
        <v>0</v>
      </c>
      <c r="I694" s="12">
        <f>STOCK[[#This Row],[Entradas]]-STOCK[[#This Row],[Salidas]]</f>
        <v>1</v>
      </c>
      <c r="J694" s="24">
        <f>STOCK[[#This Row],[Precio Final]]*10%</f>
        <v>3.5</v>
      </c>
      <c r="K694" s="14">
        <v>9</v>
      </c>
      <c r="L694" s="17">
        <v>0</v>
      </c>
      <c r="M694" s="27">
        <f>STOCK[[#This Row],[Costo Unitario (USD)]]+STOCK[[#This Row],[Costo Envío (USD)]]+STOCK[[#This Row],[Comisión 10%]]</f>
        <v>12.5</v>
      </c>
      <c r="N694" s="12">
        <f t="shared" si="25"/>
        <v>18.75</v>
      </c>
      <c r="O694" s="14">
        <f t="shared" si="27"/>
        <v>35</v>
      </c>
      <c r="P694" s="14">
        <f>STOCK[[#This Row],[Precio Final]]-STOCK[[#This Row],[Costo total]]</f>
        <v>22.5</v>
      </c>
      <c r="Q694" s="12">
        <f>STOCK[[#This Row],[Ganancia Unitaria]]*STOCK[[#This Row],[Salidas]]</f>
        <v>0</v>
      </c>
      <c r="R694" s="12"/>
      <c r="S694" s="12"/>
      <c r="T694" s="14"/>
      <c r="U694" s="12"/>
      <c r="V694" s="12"/>
    </row>
    <row r="695" ht="30" spans="1:22">
      <c r="A695" s="15" t="s">
        <v>1431</v>
      </c>
      <c r="B695" s="15" t="s">
        <v>328</v>
      </c>
      <c r="C695" s="16" t="s">
        <v>835</v>
      </c>
      <c r="D695" s="15" t="s">
        <v>1432</v>
      </c>
      <c r="E695" s="17"/>
      <c r="F695" s="17">
        <v>35</v>
      </c>
      <c r="G695" s="15">
        <v>1</v>
      </c>
      <c r="H695" s="22">
        <f>SUMIFS(VENTAS[Cantidad],VENTAS[Código del producto Vendido],STOCK[[#This Row],[Code]])</f>
        <v>0</v>
      </c>
      <c r="I695" s="15">
        <f>STOCK[[#This Row],[Entradas]]-STOCK[[#This Row],[Salidas]]</f>
        <v>1</v>
      </c>
      <c r="J695" s="25">
        <f>STOCK[[#This Row],[Precio Final]]*10%</f>
        <v>3.5</v>
      </c>
      <c r="K695" s="17">
        <v>9</v>
      </c>
      <c r="L695" s="14">
        <v>0</v>
      </c>
      <c r="M695" s="28">
        <f>STOCK[[#This Row],[Costo Unitario (USD)]]+STOCK[[#This Row],[Costo Envío (USD)]]+STOCK[[#This Row],[Comisión 10%]]</f>
        <v>12.5</v>
      </c>
      <c r="N695" s="15">
        <f t="shared" si="25"/>
        <v>18.75</v>
      </c>
      <c r="O695" s="17">
        <f t="shared" si="27"/>
        <v>35</v>
      </c>
      <c r="P695" s="17">
        <f>STOCK[[#This Row],[Precio Final]]-STOCK[[#This Row],[Costo total]]</f>
        <v>22.5</v>
      </c>
      <c r="Q695" s="15">
        <f>STOCK[[#This Row],[Ganancia Unitaria]]*STOCK[[#This Row],[Salidas]]</f>
        <v>0</v>
      </c>
      <c r="R695" s="15"/>
      <c r="S695" s="15"/>
      <c r="T695" s="17"/>
      <c r="U695" s="15"/>
      <c r="V695" s="15"/>
    </row>
    <row r="696" ht="30" spans="1:22">
      <c r="A696" s="12" t="s">
        <v>1433</v>
      </c>
      <c r="B696" s="12" t="s">
        <v>136</v>
      </c>
      <c r="C696" s="13" t="s">
        <v>1317</v>
      </c>
      <c r="D696" s="12" t="s">
        <v>334</v>
      </c>
      <c r="E696" s="14"/>
      <c r="F696" s="14">
        <v>35</v>
      </c>
      <c r="G696" s="12">
        <v>1</v>
      </c>
      <c r="H696" s="21">
        <f>SUMIFS(VENTAS[Cantidad],VENTAS[Código del producto Vendido],STOCK[[#This Row],[Code]])</f>
        <v>0</v>
      </c>
      <c r="I696" s="12">
        <f>STOCK[[#This Row],[Entradas]]-STOCK[[#This Row],[Salidas]]</f>
        <v>1</v>
      </c>
      <c r="J696" s="24">
        <f>STOCK[[#This Row],[Precio Final]]*10%</f>
        <v>0</v>
      </c>
      <c r="K696" s="14"/>
      <c r="L696" s="14">
        <v>0</v>
      </c>
      <c r="M696" s="27">
        <f>STOCK[[#This Row],[Costo Unitario (USD)]]+STOCK[[#This Row],[Costo Envío (USD)]]+STOCK[[#This Row],[Comisión 10%]]</f>
        <v>0</v>
      </c>
      <c r="N696" s="12">
        <f t="shared" si="25"/>
        <v>0</v>
      </c>
      <c r="O696" s="14"/>
      <c r="P696" s="14">
        <f>STOCK[[#This Row],[Precio Final]]-STOCK[[#This Row],[Costo total]]</f>
        <v>0</v>
      </c>
      <c r="Q696" s="12">
        <f>STOCK[[#This Row],[Ganancia Unitaria]]*STOCK[[#This Row],[Salidas]]</f>
        <v>0</v>
      </c>
      <c r="R696" s="12"/>
      <c r="S696" s="12"/>
      <c r="T696" s="14"/>
      <c r="U696" s="12"/>
      <c r="V696" s="12"/>
    </row>
    <row r="697" ht="30" spans="1:22">
      <c r="A697" s="15" t="s">
        <v>1434</v>
      </c>
      <c r="B697" s="15" t="s">
        <v>136</v>
      </c>
      <c r="C697" s="16" t="s">
        <v>1435</v>
      </c>
      <c r="D697" s="15" t="s">
        <v>113</v>
      </c>
      <c r="E697" s="17"/>
      <c r="F697" s="17">
        <v>35</v>
      </c>
      <c r="G697" s="15">
        <v>1</v>
      </c>
      <c r="H697" s="22">
        <f>SUMIFS(VENTAS[Cantidad],VENTAS[Código del producto Vendido],STOCK[[#This Row],[Code]])</f>
        <v>0</v>
      </c>
      <c r="I697" s="15">
        <f>STOCK[[#This Row],[Entradas]]-STOCK[[#This Row],[Salidas]]</f>
        <v>1</v>
      </c>
      <c r="J697" s="25">
        <f>STOCK[[#This Row],[Precio Final]]*10%</f>
        <v>3.5</v>
      </c>
      <c r="K697" s="17">
        <v>9</v>
      </c>
      <c r="L697" s="17">
        <v>0</v>
      </c>
      <c r="M697" s="28">
        <f>STOCK[[#This Row],[Costo Unitario (USD)]]+STOCK[[#This Row],[Costo Envío (USD)]]+STOCK[[#This Row],[Comisión 10%]]</f>
        <v>12.5</v>
      </c>
      <c r="N697" s="15">
        <f t="shared" si="25"/>
        <v>18.75</v>
      </c>
      <c r="O697" s="17">
        <f t="shared" ref="O697:O728" si="28">F697</f>
        <v>35</v>
      </c>
      <c r="P697" s="17">
        <f>STOCK[[#This Row],[Precio Final]]-STOCK[[#This Row],[Costo total]]</f>
        <v>22.5</v>
      </c>
      <c r="Q697" s="15">
        <f>STOCK[[#This Row],[Ganancia Unitaria]]*STOCK[[#This Row],[Salidas]]</f>
        <v>0</v>
      </c>
      <c r="R697" s="15"/>
      <c r="S697" s="15"/>
      <c r="T697" s="17"/>
      <c r="U697" s="15"/>
      <c r="V697" s="15"/>
    </row>
    <row r="698" ht="30" spans="1:22">
      <c r="A698" s="12" t="s">
        <v>1436</v>
      </c>
      <c r="B698" s="12" t="s">
        <v>136</v>
      </c>
      <c r="C698" s="13" t="s">
        <v>1437</v>
      </c>
      <c r="D698" s="12" t="s">
        <v>113</v>
      </c>
      <c r="E698" s="14"/>
      <c r="F698" s="14">
        <v>35</v>
      </c>
      <c r="G698" s="12">
        <v>1</v>
      </c>
      <c r="H698" s="21">
        <f>SUMIFS(VENTAS[Cantidad],VENTAS[Código del producto Vendido],STOCK[[#This Row],[Code]])</f>
        <v>0</v>
      </c>
      <c r="I698" s="12">
        <f>STOCK[[#This Row],[Entradas]]-STOCK[[#This Row],[Salidas]]</f>
        <v>1</v>
      </c>
      <c r="J698" s="24">
        <f>STOCK[[#This Row],[Precio Final]]*10%</f>
        <v>3.5</v>
      </c>
      <c r="K698" s="14">
        <v>9</v>
      </c>
      <c r="L698" s="14">
        <v>0</v>
      </c>
      <c r="M698" s="27">
        <f>STOCK[[#This Row],[Costo Unitario (USD)]]+STOCK[[#This Row],[Costo Envío (USD)]]+STOCK[[#This Row],[Comisión 10%]]</f>
        <v>12.5</v>
      </c>
      <c r="N698" s="12">
        <f t="shared" si="25"/>
        <v>18.75</v>
      </c>
      <c r="O698" s="14">
        <f t="shared" si="28"/>
        <v>35</v>
      </c>
      <c r="P698" s="14">
        <f>STOCK[[#This Row],[Precio Final]]-STOCK[[#This Row],[Costo total]]</f>
        <v>22.5</v>
      </c>
      <c r="Q698" s="12">
        <f>STOCK[[#This Row],[Ganancia Unitaria]]*STOCK[[#This Row],[Salidas]]</f>
        <v>0</v>
      </c>
      <c r="R698" s="12"/>
      <c r="S698" s="12"/>
      <c r="T698" s="14"/>
      <c r="U698" s="12"/>
      <c r="V698" s="12"/>
    </row>
    <row r="699" ht="30" spans="1:22">
      <c r="A699" s="15" t="s">
        <v>1438</v>
      </c>
      <c r="B699" s="15" t="s">
        <v>179</v>
      </c>
      <c r="C699" s="16" t="s">
        <v>1439</v>
      </c>
      <c r="D699" s="15" t="s">
        <v>73</v>
      </c>
      <c r="E699" s="17"/>
      <c r="F699" s="17">
        <v>30</v>
      </c>
      <c r="G699" s="15">
        <v>1</v>
      </c>
      <c r="H699" s="22">
        <f>SUMIFS(VENTAS[Cantidad],VENTAS[Código del producto Vendido],STOCK[[#This Row],[Code]])</f>
        <v>0</v>
      </c>
      <c r="I699" s="15">
        <f>STOCK[[#This Row],[Entradas]]-STOCK[[#This Row],[Salidas]]</f>
        <v>1</v>
      </c>
      <c r="J699" s="25">
        <f>STOCK[[#This Row],[Precio Final]]*10%</f>
        <v>3</v>
      </c>
      <c r="K699" s="17">
        <v>9</v>
      </c>
      <c r="L699" s="14">
        <v>0</v>
      </c>
      <c r="M699" s="28">
        <f>STOCK[[#This Row],[Costo Unitario (USD)]]+STOCK[[#This Row],[Costo Envío (USD)]]+STOCK[[#This Row],[Comisión 10%]]</f>
        <v>12</v>
      </c>
      <c r="N699" s="15">
        <f t="shared" si="25"/>
        <v>18</v>
      </c>
      <c r="O699" s="17">
        <f t="shared" si="28"/>
        <v>30</v>
      </c>
      <c r="P699" s="17">
        <f>STOCK[[#This Row],[Precio Final]]-STOCK[[#This Row],[Costo total]]</f>
        <v>18</v>
      </c>
      <c r="Q699" s="15">
        <f>STOCK[[#This Row],[Ganancia Unitaria]]*STOCK[[#This Row],[Salidas]]</f>
        <v>0</v>
      </c>
      <c r="R699" s="15"/>
      <c r="S699" s="15"/>
      <c r="T699" s="17"/>
      <c r="U699" s="15"/>
      <c r="V699" s="15"/>
    </row>
    <row r="700" ht="45" spans="1:22">
      <c r="A700" s="12" t="s">
        <v>1440</v>
      </c>
      <c r="B700" s="12" t="s">
        <v>607</v>
      </c>
      <c r="C700" s="13" t="s">
        <v>1441</v>
      </c>
      <c r="D700" s="12" t="s">
        <v>224</v>
      </c>
      <c r="E700" s="14"/>
      <c r="F700" s="14">
        <v>40</v>
      </c>
      <c r="G700" s="12">
        <v>1</v>
      </c>
      <c r="H700" s="21">
        <f>SUMIFS(VENTAS[Cantidad],VENTAS[Código del producto Vendido],STOCK[[#This Row],[Code]])</f>
        <v>0</v>
      </c>
      <c r="I700" s="12">
        <f>STOCK[[#This Row],[Entradas]]-STOCK[[#This Row],[Salidas]]</f>
        <v>1</v>
      </c>
      <c r="J700" s="24">
        <f>STOCK[[#This Row],[Precio Final]]*10%</f>
        <v>4</v>
      </c>
      <c r="K700" s="14">
        <v>9</v>
      </c>
      <c r="L700" s="17">
        <v>0</v>
      </c>
      <c r="M700" s="27">
        <f>STOCK[[#This Row],[Costo Unitario (USD)]]+STOCK[[#This Row],[Costo Envío (USD)]]+STOCK[[#This Row],[Comisión 10%]]</f>
        <v>13</v>
      </c>
      <c r="N700" s="12">
        <f t="shared" si="25"/>
        <v>19.5</v>
      </c>
      <c r="O700" s="14">
        <f t="shared" si="28"/>
        <v>40</v>
      </c>
      <c r="P700" s="14">
        <f>STOCK[[#This Row],[Precio Final]]-STOCK[[#This Row],[Costo total]]</f>
        <v>27</v>
      </c>
      <c r="Q700" s="12">
        <f>STOCK[[#This Row],[Ganancia Unitaria]]*STOCK[[#This Row],[Salidas]]</f>
        <v>0</v>
      </c>
      <c r="R700" s="12"/>
      <c r="S700" s="12"/>
      <c r="T700" s="14"/>
      <c r="U700" s="12"/>
      <c r="V700" s="12"/>
    </row>
    <row r="701" ht="30" spans="1:22">
      <c r="A701" s="15" t="s">
        <v>1442</v>
      </c>
      <c r="B701" s="15" t="s">
        <v>328</v>
      </c>
      <c r="C701" s="16" t="s">
        <v>1443</v>
      </c>
      <c r="D701" s="15" t="s">
        <v>224</v>
      </c>
      <c r="E701" s="17"/>
      <c r="F701" s="17">
        <v>35</v>
      </c>
      <c r="G701" s="15">
        <v>1</v>
      </c>
      <c r="H701" s="22">
        <f>SUMIFS(VENTAS[Cantidad],VENTAS[Código del producto Vendido],STOCK[[#This Row],[Code]])</f>
        <v>0</v>
      </c>
      <c r="I701" s="15">
        <f>STOCK[[#This Row],[Entradas]]-STOCK[[#This Row],[Salidas]]</f>
        <v>1</v>
      </c>
      <c r="J701" s="25">
        <f>STOCK[[#This Row],[Precio Final]]*10%</f>
        <v>3.5</v>
      </c>
      <c r="K701" s="17">
        <v>9</v>
      </c>
      <c r="L701" s="14">
        <v>0</v>
      </c>
      <c r="M701" s="28">
        <f>STOCK[[#This Row],[Costo Unitario (USD)]]+STOCK[[#This Row],[Costo Envío (USD)]]+STOCK[[#This Row],[Comisión 10%]]</f>
        <v>12.5</v>
      </c>
      <c r="N701" s="15">
        <f t="shared" si="25"/>
        <v>18.75</v>
      </c>
      <c r="O701" s="17">
        <f t="shared" si="28"/>
        <v>35</v>
      </c>
      <c r="P701" s="17">
        <f>STOCK[[#This Row],[Precio Final]]-STOCK[[#This Row],[Costo total]]</f>
        <v>22.5</v>
      </c>
      <c r="Q701" s="15">
        <f>STOCK[[#This Row],[Ganancia Unitaria]]*STOCK[[#This Row],[Salidas]]</f>
        <v>0</v>
      </c>
      <c r="R701" s="15"/>
      <c r="S701" s="15"/>
      <c r="T701" s="17"/>
      <c r="U701" s="15"/>
      <c r="V701" s="15"/>
    </row>
    <row r="702" ht="30" spans="1:22">
      <c r="A702" s="12" t="s">
        <v>1444</v>
      </c>
      <c r="B702" s="12" t="s">
        <v>160</v>
      </c>
      <c r="C702" s="13" t="s">
        <v>1412</v>
      </c>
      <c r="D702" s="12" t="s">
        <v>42</v>
      </c>
      <c r="E702" s="14"/>
      <c r="F702" s="14">
        <v>30</v>
      </c>
      <c r="G702" s="12">
        <v>1</v>
      </c>
      <c r="H702" s="21">
        <f>SUMIFS(VENTAS[Cantidad],VENTAS[Código del producto Vendido],STOCK[[#This Row],[Code]])</f>
        <v>0</v>
      </c>
      <c r="I702" s="12">
        <f>STOCK[[#This Row],[Entradas]]-STOCK[[#This Row],[Salidas]]</f>
        <v>1</v>
      </c>
      <c r="J702" s="24">
        <f>STOCK[[#This Row],[Precio Final]]*10%</f>
        <v>3</v>
      </c>
      <c r="K702" s="14">
        <v>9</v>
      </c>
      <c r="L702" s="14">
        <v>0</v>
      </c>
      <c r="M702" s="27">
        <f>STOCK[[#This Row],[Costo Unitario (USD)]]+STOCK[[#This Row],[Costo Envío (USD)]]+STOCK[[#This Row],[Comisión 10%]]</f>
        <v>12</v>
      </c>
      <c r="N702" s="12">
        <f t="shared" si="25"/>
        <v>18</v>
      </c>
      <c r="O702" s="14">
        <f t="shared" si="28"/>
        <v>30</v>
      </c>
      <c r="P702" s="14">
        <f>STOCK[[#This Row],[Precio Final]]-STOCK[[#This Row],[Costo total]]</f>
        <v>18</v>
      </c>
      <c r="Q702" s="12">
        <f>STOCK[[#This Row],[Ganancia Unitaria]]*STOCK[[#This Row],[Salidas]]</f>
        <v>0</v>
      </c>
      <c r="R702" s="12"/>
      <c r="S702" s="12"/>
      <c r="T702" s="14"/>
      <c r="U702" s="12"/>
      <c r="V702" s="12"/>
    </row>
    <row r="703" ht="30" spans="1:22">
      <c r="A703" s="15" t="s">
        <v>1445</v>
      </c>
      <c r="B703" s="15" t="s">
        <v>179</v>
      </c>
      <c r="C703" s="16" t="s">
        <v>1412</v>
      </c>
      <c r="D703" s="15" t="s">
        <v>113</v>
      </c>
      <c r="E703" s="17"/>
      <c r="F703" s="17">
        <v>30</v>
      </c>
      <c r="G703" s="15">
        <v>1</v>
      </c>
      <c r="H703" s="22">
        <f>SUMIFS(VENTAS[Cantidad],VENTAS[Código del producto Vendido],STOCK[[#This Row],[Code]])</f>
        <v>0</v>
      </c>
      <c r="I703" s="15">
        <f>STOCK[[#This Row],[Entradas]]-STOCK[[#This Row],[Salidas]]</f>
        <v>1</v>
      </c>
      <c r="J703" s="25">
        <f>STOCK[[#This Row],[Precio Final]]*10%</f>
        <v>3</v>
      </c>
      <c r="K703" s="17">
        <v>9</v>
      </c>
      <c r="L703" s="17">
        <v>0</v>
      </c>
      <c r="M703" s="28">
        <f>STOCK[[#This Row],[Costo Unitario (USD)]]+STOCK[[#This Row],[Costo Envío (USD)]]+STOCK[[#This Row],[Comisión 10%]]</f>
        <v>12</v>
      </c>
      <c r="N703" s="15">
        <f t="shared" si="25"/>
        <v>18</v>
      </c>
      <c r="O703" s="17">
        <f t="shared" si="28"/>
        <v>30</v>
      </c>
      <c r="P703" s="17">
        <f>STOCK[[#This Row],[Precio Final]]-STOCK[[#This Row],[Costo total]]</f>
        <v>18</v>
      </c>
      <c r="Q703" s="15">
        <f>STOCK[[#This Row],[Ganancia Unitaria]]*STOCK[[#This Row],[Salidas]]</f>
        <v>0</v>
      </c>
      <c r="R703" s="15"/>
      <c r="S703" s="15"/>
      <c r="T703" s="17"/>
      <c r="U703" s="15"/>
      <c r="V703" s="15"/>
    </row>
    <row r="704" ht="30" spans="1:22">
      <c r="A704" s="12" t="s">
        <v>1446</v>
      </c>
      <c r="B704" s="12" t="s">
        <v>179</v>
      </c>
      <c r="C704" s="13" t="s">
        <v>1447</v>
      </c>
      <c r="D704" s="12" t="s">
        <v>575</v>
      </c>
      <c r="E704" s="14"/>
      <c r="F704" s="14">
        <v>35</v>
      </c>
      <c r="G704" s="12">
        <v>0</v>
      </c>
      <c r="H704" s="21">
        <f>SUMIFS(VENTAS[Cantidad],VENTAS[Código del producto Vendido],STOCK[[#This Row],[Code]])</f>
        <v>0</v>
      </c>
      <c r="I704" s="12">
        <f>STOCK[[#This Row],[Entradas]]-STOCK[[#This Row],[Salidas]]</f>
        <v>0</v>
      </c>
      <c r="J704" s="24">
        <f>STOCK[[#This Row],[Precio Final]]*10%</f>
        <v>3.5</v>
      </c>
      <c r="K704" s="14">
        <v>9</v>
      </c>
      <c r="L704" s="14">
        <v>0</v>
      </c>
      <c r="M704" s="27">
        <f>STOCK[[#This Row],[Costo Unitario (USD)]]+STOCK[[#This Row],[Costo Envío (USD)]]+STOCK[[#This Row],[Comisión 10%]]</f>
        <v>12.5</v>
      </c>
      <c r="N704" s="12">
        <f t="shared" si="25"/>
        <v>18.75</v>
      </c>
      <c r="O704" s="14">
        <f t="shared" si="28"/>
        <v>35</v>
      </c>
      <c r="P704" s="14">
        <f>STOCK[[#This Row],[Precio Final]]-STOCK[[#This Row],[Costo total]]</f>
        <v>22.5</v>
      </c>
      <c r="Q704" s="12">
        <f>STOCK[[#This Row],[Ganancia Unitaria]]*STOCK[[#This Row],[Salidas]]</f>
        <v>0</v>
      </c>
      <c r="R704" s="12"/>
      <c r="S704" s="12"/>
      <c r="T704" s="14"/>
      <c r="U704" s="12"/>
      <c r="V704" s="12"/>
    </row>
    <row r="705" ht="30" spans="1:22">
      <c r="A705" s="15" t="s">
        <v>1448</v>
      </c>
      <c r="B705" s="15" t="s">
        <v>179</v>
      </c>
      <c r="C705" s="16" t="s">
        <v>1418</v>
      </c>
      <c r="D705" s="15" t="s">
        <v>113</v>
      </c>
      <c r="E705" s="17"/>
      <c r="F705" s="17">
        <v>25</v>
      </c>
      <c r="G705" s="15">
        <v>1</v>
      </c>
      <c r="H705" s="22">
        <f>SUMIFS(VENTAS[Cantidad],VENTAS[Código del producto Vendido],STOCK[[#This Row],[Code]])</f>
        <v>0</v>
      </c>
      <c r="I705" s="15">
        <f>STOCK[[#This Row],[Entradas]]-STOCK[[#This Row],[Salidas]]</f>
        <v>1</v>
      </c>
      <c r="J705" s="25">
        <f>STOCK[[#This Row],[Precio Final]]*10%</f>
        <v>2.5</v>
      </c>
      <c r="K705" s="17">
        <v>9</v>
      </c>
      <c r="L705" s="14">
        <v>0</v>
      </c>
      <c r="M705" s="28">
        <f>STOCK[[#This Row],[Costo Unitario (USD)]]+STOCK[[#This Row],[Costo Envío (USD)]]+STOCK[[#This Row],[Comisión 10%]]</f>
        <v>11.5</v>
      </c>
      <c r="N705" s="15">
        <f t="shared" si="25"/>
        <v>17.25</v>
      </c>
      <c r="O705" s="17">
        <f t="shared" si="28"/>
        <v>25</v>
      </c>
      <c r="P705" s="17">
        <f>STOCK[[#This Row],[Precio Final]]-STOCK[[#This Row],[Costo total]]</f>
        <v>13.5</v>
      </c>
      <c r="Q705" s="15">
        <f>STOCK[[#This Row],[Ganancia Unitaria]]*STOCK[[#This Row],[Salidas]]</f>
        <v>0</v>
      </c>
      <c r="R705" s="15"/>
      <c r="S705" s="15"/>
      <c r="T705" s="17"/>
      <c r="U705" s="15"/>
      <c r="V705" s="15"/>
    </row>
    <row r="706" ht="30" spans="1:22">
      <c r="A706" s="12" t="s">
        <v>1449</v>
      </c>
      <c r="B706" s="12" t="s">
        <v>321</v>
      </c>
      <c r="C706" s="13" t="s">
        <v>1447</v>
      </c>
      <c r="D706" s="12" t="s">
        <v>622</v>
      </c>
      <c r="E706" s="14"/>
      <c r="F706" s="14">
        <v>35</v>
      </c>
      <c r="G706" s="12">
        <v>1</v>
      </c>
      <c r="H706" s="21">
        <f>SUMIFS(VENTAS[Cantidad],VENTAS[Código del producto Vendido],STOCK[[#This Row],[Code]])</f>
        <v>0</v>
      </c>
      <c r="I706" s="12">
        <f>STOCK[[#This Row],[Entradas]]-STOCK[[#This Row],[Salidas]]</f>
        <v>1</v>
      </c>
      <c r="J706" s="24">
        <f>STOCK[[#This Row],[Precio Final]]*10%</f>
        <v>3.5</v>
      </c>
      <c r="K706" s="14">
        <v>9</v>
      </c>
      <c r="L706" s="17">
        <v>0</v>
      </c>
      <c r="M706" s="27">
        <f>STOCK[[#This Row],[Costo Unitario (USD)]]+STOCK[[#This Row],[Costo Envío (USD)]]+STOCK[[#This Row],[Comisión 10%]]</f>
        <v>12.5</v>
      </c>
      <c r="N706" s="12">
        <f t="shared" ref="N706:N769" si="29">M706*1.5</f>
        <v>18.75</v>
      </c>
      <c r="O706" s="14">
        <f t="shared" si="28"/>
        <v>35</v>
      </c>
      <c r="P706" s="14">
        <f>STOCK[[#This Row],[Precio Final]]-STOCK[[#This Row],[Costo total]]</f>
        <v>22.5</v>
      </c>
      <c r="Q706" s="12">
        <f>STOCK[[#This Row],[Ganancia Unitaria]]*STOCK[[#This Row],[Salidas]]</f>
        <v>0</v>
      </c>
      <c r="R706" s="12"/>
      <c r="S706" s="12"/>
      <c r="T706" s="14"/>
      <c r="U706" s="12"/>
      <c r="V706" s="12"/>
    </row>
    <row r="707" ht="30" spans="1:22">
      <c r="A707" s="15" t="s">
        <v>1450</v>
      </c>
      <c r="B707" s="15" t="s">
        <v>160</v>
      </c>
      <c r="C707" s="16" t="s">
        <v>1451</v>
      </c>
      <c r="D707" s="15" t="s">
        <v>875</v>
      </c>
      <c r="E707" s="17"/>
      <c r="F707" s="17">
        <v>30</v>
      </c>
      <c r="G707" s="15">
        <v>1</v>
      </c>
      <c r="H707" s="22">
        <f>SUMIFS(VENTAS[Cantidad],VENTAS[Código del producto Vendido],STOCK[[#This Row],[Code]])</f>
        <v>0</v>
      </c>
      <c r="I707" s="15">
        <f>STOCK[[#This Row],[Entradas]]-STOCK[[#This Row],[Salidas]]</f>
        <v>1</v>
      </c>
      <c r="J707" s="25">
        <f>STOCK[[#This Row],[Precio Final]]*10%</f>
        <v>3</v>
      </c>
      <c r="K707" s="17">
        <v>9</v>
      </c>
      <c r="L707" s="14">
        <v>0</v>
      </c>
      <c r="M707" s="28">
        <f>STOCK[[#This Row],[Costo Unitario (USD)]]+STOCK[[#This Row],[Costo Envío (USD)]]+STOCK[[#This Row],[Comisión 10%]]</f>
        <v>12</v>
      </c>
      <c r="N707" s="15">
        <f t="shared" si="29"/>
        <v>18</v>
      </c>
      <c r="O707" s="17">
        <f t="shared" si="28"/>
        <v>30</v>
      </c>
      <c r="P707" s="17">
        <f>STOCK[[#This Row],[Precio Final]]-STOCK[[#This Row],[Costo total]]</f>
        <v>18</v>
      </c>
      <c r="Q707" s="15">
        <f>STOCK[[#This Row],[Ganancia Unitaria]]*STOCK[[#This Row],[Salidas]]</f>
        <v>0</v>
      </c>
      <c r="R707" s="15"/>
      <c r="S707" s="15"/>
      <c r="T707" s="17"/>
      <c r="U707" s="15"/>
      <c r="V707" s="15"/>
    </row>
    <row r="708" ht="30" spans="1:22">
      <c r="A708" s="12" t="s">
        <v>1452</v>
      </c>
      <c r="B708" s="12" t="s">
        <v>160</v>
      </c>
      <c r="C708" s="13" t="s">
        <v>1453</v>
      </c>
      <c r="D708" s="12" t="s">
        <v>42</v>
      </c>
      <c r="E708" s="14"/>
      <c r="F708" s="14">
        <v>30</v>
      </c>
      <c r="G708" s="12">
        <v>1</v>
      </c>
      <c r="H708" s="21">
        <f>SUMIFS(VENTAS[Cantidad],VENTAS[Código del producto Vendido],STOCK[[#This Row],[Code]])</f>
        <v>0</v>
      </c>
      <c r="I708" s="12">
        <f>STOCK[[#This Row],[Entradas]]-STOCK[[#This Row],[Salidas]]</f>
        <v>1</v>
      </c>
      <c r="J708" s="24">
        <f>STOCK[[#This Row],[Precio Final]]*10%</f>
        <v>3</v>
      </c>
      <c r="K708" s="14">
        <v>9</v>
      </c>
      <c r="L708" s="14">
        <v>0</v>
      </c>
      <c r="M708" s="27">
        <f>STOCK[[#This Row],[Costo Unitario (USD)]]+STOCK[[#This Row],[Costo Envío (USD)]]+STOCK[[#This Row],[Comisión 10%]]</f>
        <v>12</v>
      </c>
      <c r="N708" s="12">
        <f t="shared" si="29"/>
        <v>18</v>
      </c>
      <c r="O708" s="14">
        <f t="shared" si="28"/>
        <v>30</v>
      </c>
      <c r="P708" s="14">
        <f>STOCK[[#This Row],[Precio Final]]-STOCK[[#This Row],[Costo total]]</f>
        <v>18</v>
      </c>
      <c r="Q708" s="12">
        <f>STOCK[[#This Row],[Ganancia Unitaria]]*STOCK[[#This Row],[Salidas]]</f>
        <v>0</v>
      </c>
      <c r="R708" s="12"/>
      <c r="S708" s="12"/>
      <c r="T708" s="14"/>
      <c r="U708" s="12"/>
      <c r="V708" s="12"/>
    </row>
    <row r="709" ht="30" spans="1:22">
      <c r="A709" s="15" t="s">
        <v>1454</v>
      </c>
      <c r="B709" s="15" t="s">
        <v>179</v>
      </c>
      <c r="C709" s="16" t="s">
        <v>1455</v>
      </c>
      <c r="D709" s="15" t="s">
        <v>34</v>
      </c>
      <c r="E709" s="17"/>
      <c r="F709" s="17">
        <v>30</v>
      </c>
      <c r="G709" s="15">
        <v>0</v>
      </c>
      <c r="H709" s="22">
        <f>SUMIFS(VENTAS[Cantidad],VENTAS[Código del producto Vendido],STOCK[[#This Row],[Code]])</f>
        <v>0</v>
      </c>
      <c r="I709" s="15">
        <f>STOCK[[#This Row],[Entradas]]-STOCK[[#This Row],[Salidas]]</f>
        <v>0</v>
      </c>
      <c r="J709" s="25">
        <f>STOCK[[#This Row],[Precio Final]]*10%</f>
        <v>3</v>
      </c>
      <c r="K709" s="17">
        <v>9</v>
      </c>
      <c r="L709" s="17">
        <v>0</v>
      </c>
      <c r="M709" s="28">
        <f>STOCK[[#This Row],[Costo Unitario (USD)]]+STOCK[[#This Row],[Costo Envío (USD)]]+STOCK[[#This Row],[Comisión 10%]]</f>
        <v>12</v>
      </c>
      <c r="N709" s="15">
        <f t="shared" si="29"/>
        <v>18</v>
      </c>
      <c r="O709" s="17">
        <f t="shared" si="28"/>
        <v>30</v>
      </c>
      <c r="P709" s="17">
        <f>STOCK[[#This Row],[Precio Final]]-STOCK[[#This Row],[Costo total]]</f>
        <v>18</v>
      </c>
      <c r="Q709" s="15">
        <f>STOCK[[#This Row],[Ganancia Unitaria]]*STOCK[[#This Row],[Salidas]]</f>
        <v>0</v>
      </c>
      <c r="R709" s="15"/>
      <c r="S709" s="15"/>
      <c r="T709" s="17"/>
      <c r="U709" s="15"/>
      <c r="V709" s="15"/>
    </row>
    <row r="710" ht="15" spans="1:22">
      <c r="A710" s="12" t="s">
        <v>1456</v>
      </c>
      <c r="B710" s="12" t="s">
        <v>396</v>
      </c>
      <c r="C710" s="13" t="s">
        <v>1457</v>
      </c>
      <c r="D710" s="12" t="s">
        <v>1458</v>
      </c>
      <c r="E710" s="14"/>
      <c r="F710" s="14">
        <v>38</v>
      </c>
      <c r="G710" s="12">
        <v>1</v>
      </c>
      <c r="H710" s="21">
        <f>SUMIFS(VENTAS[Cantidad],VENTAS[Código del producto Vendido],STOCK[[#This Row],[Code]])</f>
        <v>0</v>
      </c>
      <c r="I710" s="12">
        <f>STOCK[[#This Row],[Entradas]]-STOCK[[#This Row],[Salidas]]</f>
        <v>1</v>
      </c>
      <c r="J710" s="24">
        <f>STOCK[[#This Row],[Precio Final]]*10%</f>
        <v>3.8</v>
      </c>
      <c r="K710" s="14">
        <v>21.11</v>
      </c>
      <c r="L710" s="14">
        <v>1.8</v>
      </c>
      <c r="M710" s="27">
        <f>STOCK[[#This Row],[Costo Unitario (USD)]]+STOCK[[#This Row],[Costo Envío (USD)]]+STOCK[[#This Row],[Comisión 10%]]</f>
        <v>26.71</v>
      </c>
      <c r="N710" s="12">
        <f t="shared" si="29"/>
        <v>40.065</v>
      </c>
      <c r="O710" s="14">
        <f t="shared" si="28"/>
        <v>38</v>
      </c>
      <c r="P710" s="14">
        <f>STOCK[[#This Row],[Precio Final]]-STOCK[[#This Row],[Costo total]]</f>
        <v>11.29</v>
      </c>
      <c r="Q710" s="12">
        <f>STOCK[[#This Row],[Ganancia Unitaria]]*STOCK[[#This Row],[Salidas]]</f>
        <v>0</v>
      </c>
      <c r="R710" s="12"/>
      <c r="S710" s="12"/>
      <c r="T710" s="14"/>
      <c r="U710" s="12"/>
      <c r="V710" s="12"/>
    </row>
    <row r="711" ht="15" spans="1:22">
      <c r="A711" s="15" t="s">
        <v>1459</v>
      </c>
      <c r="B711" s="15" t="s">
        <v>396</v>
      </c>
      <c r="C711" s="16" t="s">
        <v>1460</v>
      </c>
      <c r="D711" s="15" t="s">
        <v>1458</v>
      </c>
      <c r="E711" s="17"/>
      <c r="F711" s="17">
        <v>38</v>
      </c>
      <c r="G711" s="15">
        <v>2</v>
      </c>
      <c r="H711" s="22">
        <f>SUMIFS(VENTAS[Cantidad],VENTAS[Código del producto Vendido],STOCK[[#This Row],[Code]])</f>
        <v>0</v>
      </c>
      <c r="I711" s="15">
        <f>STOCK[[#This Row],[Entradas]]-STOCK[[#This Row],[Salidas]]</f>
        <v>2</v>
      </c>
      <c r="J711" s="25">
        <f>STOCK[[#This Row],[Precio Final]]*10%</f>
        <v>3.8</v>
      </c>
      <c r="K711" s="17">
        <v>21.11</v>
      </c>
      <c r="L711" s="17">
        <v>1.8</v>
      </c>
      <c r="M711" s="28">
        <f>STOCK[[#This Row],[Costo Unitario (USD)]]+STOCK[[#This Row],[Costo Envío (USD)]]+STOCK[[#This Row],[Comisión 10%]]</f>
        <v>26.71</v>
      </c>
      <c r="N711" s="15">
        <f t="shared" si="29"/>
        <v>40.065</v>
      </c>
      <c r="O711" s="17">
        <f t="shared" si="28"/>
        <v>38</v>
      </c>
      <c r="P711" s="17">
        <f>STOCK[[#This Row],[Precio Final]]-STOCK[[#This Row],[Costo total]]</f>
        <v>11.29</v>
      </c>
      <c r="Q711" s="15">
        <f>STOCK[[#This Row],[Ganancia Unitaria]]*STOCK[[#This Row],[Salidas]]</f>
        <v>0</v>
      </c>
      <c r="R711" s="15"/>
      <c r="S711" s="15"/>
      <c r="T711" s="17"/>
      <c r="U711" s="15"/>
      <c r="V711" s="15"/>
    </row>
    <row r="712" ht="30" spans="1:22">
      <c r="A712" s="12" t="s">
        <v>1461</v>
      </c>
      <c r="B712" s="12" t="s">
        <v>396</v>
      </c>
      <c r="C712" s="13" t="s">
        <v>1462</v>
      </c>
      <c r="D712" s="12" t="s">
        <v>1463</v>
      </c>
      <c r="E712" s="14"/>
      <c r="F712" s="14">
        <v>22</v>
      </c>
      <c r="G712" s="12">
        <v>2</v>
      </c>
      <c r="H712" s="21">
        <f>SUMIFS(VENTAS[Cantidad],VENTAS[Código del producto Vendido],STOCK[[#This Row],[Code]])</f>
        <v>0</v>
      </c>
      <c r="I712" s="12">
        <f>STOCK[[#This Row],[Entradas]]-STOCK[[#This Row],[Salidas]]</f>
        <v>2</v>
      </c>
      <c r="J712" s="24">
        <f>STOCK[[#This Row],[Precio Final]]*10%</f>
        <v>2.2</v>
      </c>
      <c r="K712" s="14">
        <v>0</v>
      </c>
      <c r="L712" s="14">
        <v>1.8</v>
      </c>
      <c r="M712" s="27">
        <f>STOCK[[#This Row],[Costo Unitario (USD)]]+STOCK[[#This Row],[Costo Envío (USD)]]+STOCK[[#This Row],[Comisión 10%]]</f>
        <v>4</v>
      </c>
      <c r="N712" s="12">
        <f t="shared" si="29"/>
        <v>6</v>
      </c>
      <c r="O712" s="14">
        <f t="shared" si="28"/>
        <v>22</v>
      </c>
      <c r="P712" s="14">
        <f>STOCK[[#This Row],[Precio Final]]-STOCK[[#This Row],[Costo total]]</f>
        <v>18</v>
      </c>
      <c r="Q712" s="12">
        <f>STOCK[[#This Row],[Ganancia Unitaria]]*STOCK[[#This Row],[Salidas]]</f>
        <v>0</v>
      </c>
      <c r="R712" s="12"/>
      <c r="S712" s="12"/>
      <c r="T712" s="14"/>
      <c r="U712" s="12"/>
      <c r="V712" s="12"/>
    </row>
    <row r="713" ht="30" spans="1:22">
      <c r="A713" s="15" t="s">
        <v>1464</v>
      </c>
      <c r="B713" s="15" t="s">
        <v>396</v>
      </c>
      <c r="C713" s="16" t="s">
        <v>1465</v>
      </c>
      <c r="D713" s="15" t="s">
        <v>1466</v>
      </c>
      <c r="E713" s="17"/>
      <c r="F713" s="17">
        <v>20</v>
      </c>
      <c r="G713" s="15">
        <v>1</v>
      </c>
      <c r="H713" s="22">
        <f>SUMIFS(VENTAS[Cantidad],VENTAS[Código del producto Vendido],STOCK[[#This Row],[Code]])</f>
        <v>0</v>
      </c>
      <c r="I713" s="15">
        <f>STOCK[[#This Row],[Entradas]]-STOCK[[#This Row],[Salidas]]</f>
        <v>1</v>
      </c>
      <c r="J713" s="25">
        <f>STOCK[[#This Row],[Precio Final]]*10%</f>
        <v>2</v>
      </c>
      <c r="K713" s="17">
        <v>7</v>
      </c>
      <c r="L713" s="17">
        <v>1.8</v>
      </c>
      <c r="M713" s="28">
        <f>STOCK[[#This Row],[Costo Unitario (USD)]]+STOCK[[#This Row],[Costo Envío (USD)]]+STOCK[[#This Row],[Comisión 10%]]</f>
        <v>10.8</v>
      </c>
      <c r="N713" s="15">
        <f t="shared" si="29"/>
        <v>16.2</v>
      </c>
      <c r="O713" s="17">
        <f t="shared" si="28"/>
        <v>20</v>
      </c>
      <c r="P713" s="17">
        <f>STOCK[[#This Row],[Precio Final]]-STOCK[[#This Row],[Costo total]]</f>
        <v>9.2</v>
      </c>
      <c r="Q713" s="15">
        <f>STOCK[[#This Row],[Ganancia Unitaria]]*STOCK[[#This Row],[Salidas]]</f>
        <v>0</v>
      </c>
      <c r="R713" s="15"/>
      <c r="S713" s="15"/>
      <c r="T713" s="17"/>
      <c r="U713" s="15"/>
      <c r="V713" s="15"/>
    </row>
    <row r="714" ht="30" spans="1:22">
      <c r="A714" s="12" t="s">
        <v>1467</v>
      </c>
      <c r="B714" s="12" t="s">
        <v>396</v>
      </c>
      <c r="C714" s="13" t="s">
        <v>1468</v>
      </c>
      <c r="D714" s="12" t="s">
        <v>1466</v>
      </c>
      <c r="E714" s="14"/>
      <c r="F714" s="14">
        <v>22</v>
      </c>
      <c r="G714" s="12">
        <v>1</v>
      </c>
      <c r="H714" s="21">
        <f>SUMIFS(VENTAS[Cantidad],VENTAS[Código del producto Vendido],STOCK[[#This Row],[Code]])</f>
        <v>0</v>
      </c>
      <c r="I714" s="12">
        <f>STOCK[[#This Row],[Entradas]]-STOCK[[#This Row],[Salidas]]</f>
        <v>1</v>
      </c>
      <c r="J714" s="24">
        <f>STOCK[[#This Row],[Precio Final]]*10%</f>
        <v>2.2</v>
      </c>
      <c r="K714" s="14">
        <v>0</v>
      </c>
      <c r="L714" s="14">
        <v>1.8</v>
      </c>
      <c r="M714" s="27">
        <f>STOCK[[#This Row],[Costo Unitario (USD)]]+STOCK[[#This Row],[Costo Envío (USD)]]+STOCK[[#This Row],[Comisión 10%]]</f>
        <v>4</v>
      </c>
      <c r="N714" s="12">
        <f t="shared" si="29"/>
        <v>6</v>
      </c>
      <c r="O714" s="14">
        <f t="shared" si="28"/>
        <v>22</v>
      </c>
      <c r="P714" s="14">
        <f>STOCK[[#This Row],[Precio Final]]-STOCK[[#This Row],[Costo total]]</f>
        <v>18</v>
      </c>
      <c r="Q714" s="12">
        <f>STOCK[[#This Row],[Ganancia Unitaria]]*STOCK[[#This Row],[Salidas]]</f>
        <v>0</v>
      </c>
      <c r="R714" s="12" t="s">
        <v>1469</v>
      </c>
      <c r="S714" s="12"/>
      <c r="T714" s="14"/>
      <c r="U714" s="12"/>
      <c r="V714" s="12"/>
    </row>
    <row r="715" ht="45" spans="1:22">
      <c r="A715" s="15" t="s">
        <v>1470</v>
      </c>
      <c r="B715" s="15" t="s">
        <v>253</v>
      </c>
      <c r="C715" s="16" t="s">
        <v>1471</v>
      </c>
      <c r="D715" s="15" t="s">
        <v>1472</v>
      </c>
      <c r="E715" s="17"/>
      <c r="F715" s="17">
        <v>45</v>
      </c>
      <c r="G715" s="15">
        <v>7</v>
      </c>
      <c r="H715" s="22">
        <f>SUMIFS(VENTAS[Cantidad],VENTAS[Código del producto Vendido],STOCK[[#This Row],[Code]])</f>
        <v>0</v>
      </c>
      <c r="I715" s="15">
        <f>STOCK[[#This Row],[Entradas]]-STOCK[[#This Row],[Salidas]]</f>
        <v>7</v>
      </c>
      <c r="J715" s="25">
        <f>STOCK[[#This Row],[Precio Final]]*10%</f>
        <v>4.5</v>
      </c>
      <c r="K715" s="17">
        <v>1</v>
      </c>
      <c r="L715" s="17">
        <v>1.8</v>
      </c>
      <c r="M715" s="28">
        <f>STOCK[[#This Row],[Costo Unitario (USD)]]+STOCK[[#This Row],[Costo Envío (USD)]]+STOCK[[#This Row],[Comisión 10%]]</f>
        <v>7.3</v>
      </c>
      <c r="N715" s="15">
        <f t="shared" si="29"/>
        <v>10.95</v>
      </c>
      <c r="O715" s="17">
        <f t="shared" si="28"/>
        <v>45</v>
      </c>
      <c r="P715" s="17">
        <f>STOCK[[#This Row],[Precio Final]]-STOCK[[#This Row],[Costo total]]</f>
        <v>37.7</v>
      </c>
      <c r="Q715" s="15">
        <f>STOCK[[#This Row],[Ganancia Unitaria]]*STOCK[[#This Row],[Salidas]]</f>
        <v>0</v>
      </c>
      <c r="R715" s="15"/>
      <c r="S715" s="15"/>
      <c r="T715" s="17"/>
      <c r="U715" s="15"/>
      <c r="V715" s="15">
        <v>40</v>
      </c>
    </row>
    <row r="716" ht="45" spans="1:22">
      <c r="A716" s="12" t="s">
        <v>1473</v>
      </c>
      <c r="B716" s="12" t="s">
        <v>253</v>
      </c>
      <c r="C716" s="13" t="s">
        <v>1474</v>
      </c>
      <c r="D716" s="12" t="s">
        <v>1472</v>
      </c>
      <c r="E716" s="14"/>
      <c r="F716" s="14">
        <v>45</v>
      </c>
      <c r="G716" s="12">
        <v>4</v>
      </c>
      <c r="H716" s="21">
        <f>SUMIFS(VENTAS[Cantidad],VENTAS[Código del producto Vendido],STOCK[[#This Row],[Code]])</f>
        <v>0</v>
      </c>
      <c r="I716" s="12">
        <f>STOCK[[#This Row],[Entradas]]-STOCK[[#This Row],[Salidas]]</f>
        <v>4</v>
      </c>
      <c r="J716" s="24">
        <f>STOCK[[#This Row],[Precio Final]]*10%</f>
        <v>4.5</v>
      </c>
      <c r="K716" s="14">
        <v>11</v>
      </c>
      <c r="L716" s="14">
        <v>1.8</v>
      </c>
      <c r="M716" s="27">
        <f>STOCK[[#This Row],[Costo Unitario (USD)]]+STOCK[[#This Row],[Costo Envío (USD)]]+STOCK[[#This Row],[Comisión 10%]]</f>
        <v>17.3</v>
      </c>
      <c r="N716" s="12">
        <f t="shared" si="29"/>
        <v>25.95</v>
      </c>
      <c r="O716" s="14">
        <f t="shared" si="28"/>
        <v>45</v>
      </c>
      <c r="P716" s="14">
        <f>STOCK[[#This Row],[Precio Final]]-STOCK[[#This Row],[Costo total]]</f>
        <v>27.7</v>
      </c>
      <c r="Q716" s="12">
        <f>STOCK[[#This Row],[Ganancia Unitaria]]*STOCK[[#This Row],[Salidas]]</f>
        <v>0</v>
      </c>
      <c r="R716" s="12"/>
      <c r="S716" s="12"/>
      <c r="T716" s="14"/>
      <c r="U716" s="12"/>
      <c r="V716" s="12">
        <v>40</v>
      </c>
    </row>
    <row r="717" ht="45" spans="1:22">
      <c r="A717" s="15" t="s">
        <v>1475</v>
      </c>
      <c r="B717" s="15" t="s">
        <v>253</v>
      </c>
      <c r="C717" s="16" t="s">
        <v>1476</v>
      </c>
      <c r="D717" s="15" t="s">
        <v>1472</v>
      </c>
      <c r="E717" s="17"/>
      <c r="F717" s="17">
        <v>25</v>
      </c>
      <c r="G717" s="15">
        <v>3</v>
      </c>
      <c r="H717" s="22">
        <f>SUMIFS(VENTAS[Cantidad],VENTAS[Código del producto Vendido],STOCK[[#This Row],[Code]])</f>
        <v>0</v>
      </c>
      <c r="I717" s="15">
        <f>STOCK[[#This Row],[Entradas]]-STOCK[[#This Row],[Salidas]]</f>
        <v>3</v>
      </c>
      <c r="J717" s="25">
        <f>STOCK[[#This Row],[Precio Final]]*10%</f>
        <v>2.5</v>
      </c>
      <c r="K717" s="17">
        <v>12</v>
      </c>
      <c r="L717" s="17">
        <v>1.8</v>
      </c>
      <c r="M717" s="28">
        <f>STOCK[[#This Row],[Costo Unitario (USD)]]+STOCK[[#This Row],[Costo Envío (USD)]]+STOCK[[#This Row],[Comisión 10%]]</f>
        <v>16.3</v>
      </c>
      <c r="N717" s="15">
        <f t="shared" si="29"/>
        <v>24.45</v>
      </c>
      <c r="O717" s="17">
        <f t="shared" si="28"/>
        <v>25</v>
      </c>
      <c r="P717" s="17">
        <f>STOCK[[#This Row],[Precio Final]]-STOCK[[#This Row],[Costo total]]</f>
        <v>8.7</v>
      </c>
      <c r="Q717" s="15">
        <f>STOCK[[#This Row],[Ganancia Unitaria]]*STOCK[[#This Row],[Salidas]]</f>
        <v>0</v>
      </c>
      <c r="R717" s="15"/>
      <c r="S717" s="15"/>
      <c r="T717" s="17"/>
      <c r="U717" s="15"/>
      <c r="V717" s="15"/>
    </row>
    <row r="718" ht="15" spans="1:22">
      <c r="A718" s="12" t="s">
        <v>1477</v>
      </c>
      <c r="B718" s="12" t="s">
        <v>1478</v>
      </c>
      <c r="C718" s="13" t="s">
        <v>1479</v>
      </c>
      <c r="D718" s="12" t="s">
        <v>42</v>
      </c>
      <c r="E718" s="14"/>
      <c r="F718" s="14">
        <v>3</v>
      </c>
      <c r="G718" s="12">
        <v>2</v>
      </c>
      <c r="H718" s="21">
        <f>SUMIFS(VENTAS[Cantidad],VENTAS[Código del producto Vendido],STOCK[[#This Row],[Code]])</f>
        <v>0</v>
      </c>
      <c r="I718" s="12">
        <f>STOCK[[#This Row],[Entradas]]-STOCK[[#This Row],[Salidas]]</f>
        <v>2</v>
      </c>
      <c r="J718" s="24">
        <f>STOCK[[#This Row],[Precio Final]]*10%</f>
        <v>0.3</v>
      </c>
      <c r="K718" s="14">
        <v>0.95</v>
      </c>
      <c r="L718" s="14">
        <v>0.5</v>
      </c>
      <c r="M718" s="27">
        <f>STOCK[[#This Row],[Costo Unitario (USD)]]+STOCK[[#This Row],[Costo Envío (USD)]]+STOCK[[#This Row],[Comisión 10%]]</f>
        <v>1.75</v>
      </c>
      <c r="N718" s="12">
        <f t="shared" si="29"/>
        <v>2.625</v>
      </c>
      <c r="O718" s="14">
        <f t="shared" si="28"/>
        <v>3</v>
      </c>
      <c r="P718" s="14">
        <f>STOCK[[#This Row],[Precio Final]]-STOCK[[#This Row],[Costo total]]</f>
        <v>1.25</v>
      </c>
      <c r="Q718" s="12">
        <f>STOCK[[#This Row],[Ganancia Unitaria]]*STOCK[[#This Row],[Salidas]]</f>
        <v>0</v>
      </c>
      <c r="R718" s="12"/>
      <c r="S718" s="12"/>
      <c r="T718" s="14"/>
      <c r="U718" s="12"/>
      <c r="V718" s="12"/>
    </row>
    <row r="719" ht="15" spans="1:22">
      <c r="A719" s="15" t="s">
        <v>1480</v>
      </c>
      <c r="B719" s="15" t="s">
        <v>1481</v>
      </c>
      <c r="C719" s="16" t="s">
        <v>1479</v>
      </c>
      <c r="D719" s="15" t="s">
        <v>34</v>
      </c>
      <c r="E719" s="17"/>
      <c r="F719" s="17">
        <v>3</v>
      </c>
      <c r="G719" s="15">
        <v>3</v>
      </c>
      <c r="H719" s="22">
        <f>SUMIFS(VENTAS[Cantidad],VENTAS[Código del producto Vendido],STOCK[[#This Row],[Code]])</f>
        <v>0</v>
      </c>
      <c r="I719" s="15">
        <f>STOCK[[#This Row],[Entradas]]-STOCK[[#This Row],[Salidas]]</f>
        <v>3</v>
      </c>
      <c r="J719" s="25">
        <f>STOCK[[#This Row],[Precio Final]]*10%</f>
        <v>0.3</v>
      </c>
      <c r="K719" s="17">
        <v>0.95</v>
      </c>
      <c r="L719" s="17">
        <v>0.5</v>
      </c>
      <c r="M719" s="28">
        <f>STOCK[[#This Row],[Costo Unitario (USD)]]+STOCK[[#This Row],[Costo Envío (USD)]]+STOCK[[#This Row],[Comisión 10%]]</f>
        <v>1.75</v>
      </c>
      <c r="N719" s="15">
        <f t="shared" si="29"/>
        <v>2.625</v>
      </c>
      <c r="O719" s="17">
        <f t="shared" si="28"/>
        <v>3</v>
      </c>
      <c r="P719" s="17">
        <f>STOCK[[#This Row],[Precio Final]]-STOCK[[#This Row],[Costo total]]</f>
        <v>1.25</v>
      </c>
      <c r="Q719" s="15">
        <f>STOCK[[#This Row],[Ganancia Unitaria]]*STOCK[[#This Row],[Salidas]]</f>
        <v>0</v>
      </c>
      <c r="R719" s="15"/>
      <c r="S719" s="15"/>
      <c r="T719" s="17"/>
      <c r="U719" s="15"/>
      <c r="V719" s="15"/>
    </row>
    <row r="720" ht="15" spans="1:22">
      <c r="A720" s="12" t="s">
        <v>1482</v>
      </c>
      <c r="B720" s="12" t="s">
        <v>1481</v>
      </c>
      <c r="C720" s="13" t="s">
        <v>1479</v>
      </c>
      <c r="D720" s="12" t="s">
        <v>113</v>
      </c>
      <c r="E720" s="14"/>
      <c r="F720" s="14">
        <v>3</v>
      </c>
      <c r="G720" s="12">
        <v>3</v>
      </c>
      <c r="H720" s="21">
        <f>SUMIFS(VENTAS[Cantidad],VENTAS[Código del producto Vendido],STOCK[[#This Row],[Code]])</f>
        <v>0</v>
      </c>
      <c r="I720" s="12">
        <f>STOCK[[#This Row],[Entradas]]-STOCK[[#This Row],[Salidas]]</f>
        <v>3</v>
      </c>
      <c r="J720" s="24">
        <f>STOCK[[#This Row],[Precio Final]]*10%</f>
        <v>0.3</v>
      </c>
      <c r="K720" s="14">
        <v>0.95</v>
      </c>
      <c r="L720" s="14">
        <v>0.5</v>
      </c>
      <c r="M720" s="27">
        <f>STOCK[[#This Row],[Costo Unitario (USD)]]+STOCK[[#This Row],[Costo Envío (USD)]]+STOCK[[#This Row],[Comisión 10%]]</f>
        <v>1.75</v>
      </c>
      <c r="N720" s="12">
        <f t="shared" si="29"/>
        <v>2.625</v>
      </c>
      <c r="O720" s="14">
        <f t="shared" si="28"/>
        <v>3</v>
      </c>
      <c r="P720" s="14">
        <f>STOCK[[#This Row],[Precio Final]]-STOCK[[#This Row],[Costo total]]</f>
        <v>1.25</v>
      </c>
      <c r="Q720" s="12">
        <f>STOCK[[#This Row],[Ganancia Unitaria]]*STOCK[[#This Row],[Salidas]]</f>
        <v>0</v>
      </c>
      <c r="R720" s="12"/>
      <c r="S720" s="12"/>
      <c r="T720" s="14"/>
      <c r="U720" s="12"/>
      <c r="V720" s="12"/>
    </row>
    <row r="721" ht="15" spans="1:22">
      <c r="A721" s="15" t="s">
        <v>1483</v>
      </c>
      <c r="B721" s="15" t="s">
        <v>1484</v>
      </c>
      <c r="C721" s="16" t="s">
        <v>1479</v>
      </c>
      <c r="D721" s="15" t="s">
        <v>224</v>
      </c>
      <c r="E721" s="17"/>
      <c r="F721" s="17">
        <v>3</v>
      </c>
      <c r="G721" s="15">
        <v>3</v>
      </c>
      <c r="H721" s="22">
        <f>SUMIFS(VENTAS[Cantidad],VENTAS[Código del producto Vendido],STOCK[[#This Row],[Code]])</f>
        <v>0</v>
      </c>
      <c r="I721" s="15">
        <f>STOCK[[#This Row],[Entradas]]-STOCK[[#This Row],[Salidas]]</f>
        <v>3</v>
      </c>
      <c r="J721" s="25">
        <f>STOCK[[#This Row],[Precio Final]]*10%</f>
        <v>0.3</v>
      </c>
      <c r="K721" s="17">
        <v>0.95</v>
      </c>
      <c r="L721" s="17">
        <v>0.5</v>
      </c>
      <c r="M721" s="28">
        <f>STOCK[[#This Row],[Costo Unitario (USD)]]+STOCK[[#This Row],[Costo Envío (USD)]]+STOCK[[#This Row],[Comisión 10%]]</f>
        <v>1.75</v>
      </c>
      <c r="N721" s="15">
        <f t="shared" si="29"/>
        <v>2.625</v>
      </c>
      <c r="O721" s="17">
        <f t="shared" si="28"/>
        <v>3</v>
      </c>
      <c r="P721" s="17">
        <f>STOCK[[#This Row],[Precio Final]]-STOCK[[#This Row],[Costo total]]</f>
        <v>1.25</v>
      </c>
      <c r="Q721" s="15">
        <f>STOCK[[#This Row],[Ganancia Unitaria]]*STOCK[[#This Row],[Salidas]]</f>
        <v>0</v>
      </c>
      <c r="R721" s="15"/>
      <c r="S721" s="15"/>
      <c r="T721" s="17"/>
      <c r="U721" s="15"/>
      <c r="V721" s="15"/>
    </row>
    <row r="722" ht="15" spans="1:22">
      <c r="A722" s="12" t="s">
        <v>1485</v>
      </c>
      <c r="B722" s="12" t="s">
        <v>1484</v>
      </c>
      <c r="C722" s="13" t="s">
        <v>1479</v>
      </c>
      <c r="D722" s="12" t="s">
        <v>609</v>
      </c>
      <c r="E722" s="14"/>
      <c r="F722" s="14">
        <v>3</v>
      </c>
      <c r="G722" s="12">
        <v>3</v>
      </c>
      <c r="H722" s="21">
        <f>SUMIFS(VENTAS[Cantidad],VENTAS[Código del producto Vendido],STOCK[[#This Row],[Code]])</f>
        <v>0</v>
      </c>
      <c r="I722" s="12">
        <f>STOCK[[#This Row],[Entradas]]-STOCK[[#This Row],[Salidas]]</f>
        <v>3</v>
      </c>
      <c r="J722" s="24">
        <f>STOCK[[#This Row],[Precio Final]]*10%</f>
        <v>0.3</v>
      </c>
      <c r="K722" s="14">
        <v>0.95</v>
      </c>
      <c r="L722" s="14">
        <v>0.5</v>
      </c>
      <c r="M722" s="27">
        <f>STOCK[[#This Row],[Costo Unitario (USD)]]+STOCK[[#This Row],[Costo Envío (USD)]]+STOCK[[#This Row],[Comisión 10%]]</f>
        <v>1.75</v>
      </c>
      <c r="N722" s="12">
        <f t="shared" si="29"/>
        <v>2.625</v>
      </c>
      <c r="O722" s="14">
        <f t="shared" si="28"/>
        <v>3</v>
      </c>
      <c r="P722" s="14">
        <f>STOCK[[#This Row],[Precio Final]]-STOCK[[#This Row],[Costo total]]</f>
        <v>1.25</v>
      </c>
      <c r="Q722" s="12">
        <f>STOCK[[#This Row],[Ganancia Unitaria]]*STOCK[[#This Row],[Salidas]]</f>
        <v>0</v>
      </c>
      <c r="R722" s="12"/>
      <c r="S722" s="12"/>
      <c r="T722" s="14"/>
      <c r="U722" s="12"/>
      <c r="V722" s="12"/>
    </row>
    <row r="723" ht="15" spans="1:22">
      <c r="A723" s="15" t="s">
        <v>1486</v>
      </c>
      <c r="B723" s="15" t="s">
        <v>1478</v>
      </c>
      <c r="C723" s="16" t="s">
        <v>1487</v>
      </c>
      <c r="D723" s="15" t="s">
        <v>42</v>
      </c>
      <c r="E723" s="17"/>
      <c r="F723" s="17">
        <v>3</v>
      </c>
      <c r="G723" s="15">
        <v>2</v>
      </c>
      <c r="H723" s="22">
        <f>SUMIFS(VENTAS[Cantidad],VENTAS[Código del producto Vendido],STOCK[[#This Row],[Code]])</f>
        <v>0</v>
      </c>
      <c r="I723" s="15">
        <f>STOCK[[#This Row],[Entradas]]-STOCK[[#This Row],[Salidas]]</f>
        <v>2</v>
      </c>
      <c r="J723" s="25">
        <f>STOCK[[#This Row],[Precio Final]]*10%</f>
        <v>0.3</v>
      </c>
      <c r="K723" s="17">
        <v>0.95</v>
      </c>
      <c r="L723" s="17">
        <v>0.5</v>
      </c>
      <c r="M723" s="28">
        <f>STOCK[[#This Row],[Costo Unitario (USD)]]+STOCK[[#This Row],[Costo Envío (USD)]]+STOCK[[#This Row],[Comisión 10%]]</f>
        <v>1.75</v>
      </c>
      <c r="N723" s="15">
        <f t="shared" si="29"/>
        <v>2.625</v>
      </c>
      <c r="O723" s="17">
        <f t="shared" si="28"/>
        <v>3</v>
      </c>
      <c r="P723" s="17">
        <f>STOCK[[#This Row],[Precio Final]]-STOCK[[#This Row],[Costo total]]</f>
        <v>1.25</v>
      </c>
      <c r="Q723" s="15">
        <f>STOCK[[#This Row],[Ganancia Unitaria]]*STOCK[[#This Row],[Salidas]]</f>
        <v>0</v>
      </c>
      <c r="R723" s="15"/>
      <c r="S723" s="15"/>
      <c r="T723" s="17"/>
      <c r="U723" s="15"/>
      <c r="V723" s="15"/>
    </row>
    <row r="724" ht="15" spans="1:22">
      <c r="A724" s="12" t="s">
        <v>1488</v>
      </c>
      <c r="B724" s="12" t="s">
        <v>1481</v>
      </c>
      <c r="C724" s="13" t="s">
        <v>1487</v>
      </c>
      <c r="D724" s="12" t="s">
        <v>34</v>
      </c>
      <c r="E724" s="14"/>
      <c r="F724" s="14">
        <v>3</v>
      </c>
      <c r="G724" s="12">
        <v>3</v>
      </c>
      <c r="H724" s="21">
        <f>SUMIFS(VENTAS[Cantidad],VENTAS[Código del producto Vendido],STOCK[[#This Row],[Code]])</f>
        <v>0</v>
      </c>
      <c r="I724" s="12">
        <f>STOCK[[#This Row],[Entradas]]-STOCK[[#This Row],[Salidas]]</f>
        <v>3</v>
      </c>
      <c r="J724" s="24">
        <f>STOCK[[#This Row],[Precio Final]]*10%</f>
        <v>0.3</v>
      </c>
      <c r="K724" s="14">
        <v>0.95</v>
      </c>
      <c r="L724" s="14">
        <v>0.5</v>
      </c>
      <c r="M724" s="27">
        <f>STOCK[[#This Row],[Costo Unitario (USD)]]+STOCK[[#This Row],[Costo Envío (USD)]]+STOCK[[#This Row],[Comisión 10%]]</f>
        <v>1.75</v>
      </c>
      <c r="N724" s="12">
        <f t="shared" si="29"/>
        <v>2.625</v>
      </c>
      <c r="O724" s="14">
        <f t="shared" si="28"/>
        <v>3</v>
      </c>
      <c r="P724" s="14">
        <f>STOCK[[#This Row],[Precio Final]]-STOCK[[#This Row],[Costo total]]</f>
        <v>1.25</v>
      </c>
      <c r="Q724" s="12">
        <f>STOCK[[#This Row],[Ganancia Unitaria]]*STOCK[[#This Row],[Salidas]]</f>
        <v>0</v>
      </c>
      <c r="R724" s="12"/>
      <c r="S724" s="12"/>
      <c r="T724" s="14"/>
      <c r="U724" s="12"/>
      <c r="V724" s="12"/>
    </row>
    <row r="725" ht="15" spans="1:22">
      <c r="A725" s="15" t="s">
        <v>1489</v>
      </c>
      <c r="B725" s="15" t="s">
        <v>1481</v>
      </c>
      <c r="C725" s="16" t="s">
        <v>1487</v>
      </c>
      <c r="D725" s="15" t="s">
        <v>113</v>
      </c>
      <c r="E725" s="17"/>
      <c r="F725" s="17">
        <v>3</v>
      </c>
      <c r="G725" s="15">
        <v>3</v>
      </c>
      <c r="H725" s="22">
        <f>SUMIFS(VENTAS[Cantidad],VENTAS[Código del producto Vendido],STOCK[[#This Row],[Code]])</f>
        <v>0</v>
      </c>
      <c r="I725" s="15">
        <f>STOCK[[#This Row],[Entradas]]-STOCK[[#This Row],[Salidas]]</f>
        <v>3</v>
      </c>
      <c r="J725" s="25">
        <f>STOCK[[#This Row],[Precio Final]]*10%</f>
        <v>0.3</v>
      </c>
      <c r="K725" s="17">
        <v>0.95</v>
      </c>
      <c r="L725" s="17">
        <v>0.5</v>
      </c>
      <c r="M725" s="28">
        <f>STOCK[[#This Row],[Costo Unitario (USD)]]+STOCK[[#This Row],[Costo Envío (USD)]]+STOCK[[#This Row],[Comisión 10%]]</f>
        <v>1.75</v>
      </c>
      <c r="N725" s="15">
        <f t="shared" si="29"/>
        <v>2.625</v>
      </c>
      <c r="O725" s="17">
        <f t="shared" si="28"/>
        <v>3</v>
      </c>
      <c r="P725" s="17">
        <f>STOCK[[#This Row],[Precio Final]]-STOCK[[#This Row],[Costo total]]</f>
        <v>1.25</v>
      </c>
      <c r="Q725" s="15">
        <f>STOCK[[#This Row],[Ganancia Unitaria]]*STOCK[[#This Row],[Salidas]]</f>
        <v>0</v>
      </c>
      <c r="R725" s="15"/>
      <c r="S725" s="15"/>
      <c r="T725" s="17"/>
      <c r="U725" s="15"/>
      <c r="V725" s="15"/>
    </row>
    <row r="726" ht="15" spans="1:22">
      <c r="A726" s="12" t="s">
        <v>1490</v>
      </c>
      <c r="B726" s="12" t="s">
        <v>1484</v>
      </c>
      <c r="C726" s="13" t="s">
        <v>1487</v>
      </c>
      <c r="D726" s="12" t="s">
        <v>224</v>
      </c>
      <c r="E726" s="14"/>
      <c r="F726" s="14">
        <v>3</v>
      </c>
      <c r="G726" s="12">
        <v>3</v>
      </c>
      <c r="H726" s="21">
        <f>SUMIFS(VENTAS[Cantidad],VENTAS[Código del producto Vendido],STOCK[[#This Row],[Code]])</f>
        <v>0</v>
      </c>
      <c r="I726" s="12">
        <f>STOCK[[#This Row],[Entradas]]-STOCK[[#This Row],[Salidas]]</f>
        <v>3</v>
      </c>
      <c r="J726" s="24">
        <f>STOCK[[#This Row],[Precio Final]]*10%</f>
        <v>0.3</v>
      </c>
      <c r="K726" s="14">
        <v>0.95</v>
      </c>
      <c r="L726" s="14">
        <v>0.5</v>
      </c>
      <c r="M726" s="27">
        <f>STOCK[[#This Row],[Costo Unitario (USD)]]+STOCK[[#This Row],[Costo Envío (USD)]]+STOCK[[#This Row],[Comisión 10%]]</f>
        <v>1.75</v>
      </c>
      <c r="N726" s="12">
        <f t="shared" si="29"/>
        <v>2.625</v>
      </c>
      <c r="O726" s="14">
        <f t="shared" si="28"/>
        <v>3</v>
      </c>
      <c r="P726" s="14">
        <f>STOCK[[#This Row],[Precio Final]]-STOCK[[#This Row],[Costo total]]</f>
        <v>1.25</v>
      </c>
      <c r="Q726" s="12">
        <f>STOCK[[#This Row],[Ganancia Unitaria]]*STOCK[[#This Row],[Salidas]]</f>
        <v>0</v>
      </c>
      <c r="R726" s="12"/>
      <c r="S726" s="12"/>
      <c r="T726" s="14"/>
      <c r="U726" s="12"/>
      <c r="V726" s="12"/>
    </row>
    <row r="727" ht="15" spans="1:22">
      <c r="A727" s="15" t="s">
        <v>1491</v>
      </c>
      <c r="B727" s="15" t="s">
        <v>1484</v>
      </c>
      <c r="C727" s="16" t="s">
        <v>1487</v>
      </c>
      <c r="D727" s="15" t="s">
        <v>609</v>
      </c>
      <c r="E727" s="17"/>
      <c r="F727" s="17">
        <v>3</v>
      </c>
      <c r="G727" s="15">
        <v>3</v>
      </c>
      <c r="H727" s="22">
        <f>SUMIFS(VENTAS[Cantidad],VENTAS[Código del producto Vendido],STOCK[[#This Row],[Code]])</f>
        <v>0</v>
      </c>
      <c r="I727" s="15">
        <f>STOCK[[#This Row],[Entradas]]-STOCK[[#This Row],[Salidas]]</f>
        <v>3</v>
      </c>
      <c r="J727" s="25">
        <f>STOCK[[#This Row],[Precio Final]]*10%</f>
        <v>0.3</v>
      </c>
      <c r="K727" s="17">
        <v>0.95</v>
      </c>
      <c r="L727" s="17">
        <v>0.5</v>
      </c>
      <c r="M727" s="28">
        <f>STOCK[[#This Row],[Costo Unitario (USD)]]+STOCK[[#This Row],[Costo Envío (USD)]]+STOCK[[#This Row],[Comisión 10%]]</f>
        <v>1.75</v>
      </c>
      <c r="N727" s="15">
        <f t="shared" si="29"/>
        <v>2.625</v>
      </c>
      <c r="O727" s="17">
        <f t="shared" si="28"/>
        <v>3</v>
      </c>
      <c r="P727" s="17">
        <f>STOCK[[#This Row],[Precio Final]]-STOCK[[#This Row],[Costo total]]</f>
        <v>1.25</v>
      </c>
      <c r="Q727" s="15">
        <f>STOCK[[#This Row],[Ganancia Unitaria]]*STOCK[[#This Row],[Salidas]]</f>
        <v>0</v>
      </c>
      <c r="R727" s="15"/>
      <c r="S727" s="15"/>
      <c r="T727" s="17"/>
      <c r="U727" s="15"/>
      <c r="V727" s="15"/>
    </row>
    <row r="728" ht="15" spans="1:22">
      <c r="A728" s="12" t="s">
        <v>1492</v>
      </c>
      <c r="B728" s="12" t="s">
        <v>1478</v>
      </c>
      <c r="C728" s="13" t="s">
        <v>1493</v>
      </c>
      <c r="D728" s="12" t="s">
        <v>42</v>
      </c>
      <c r="E728" s="14"/>
      <c r="F728" s="14">
        <v>3</v>
      </c>
      <c r="G728" s="12">
        <v>2</v>
      </c>
      <c r="H728" s="21">
        <f>SUMIFS(VENTAS[Cantidad],VENTAS[Código del producto Vendido],STOCK[[#This Row],[Code]])</f>
        <v>0</v>
      </c>
      <c r="I728" s="12">
        <f>STOCK[[#This Row],[Entradas]]-STOCK[[#This Row],[Salidas]]</f>
        <v>2</v>
      </c>
      <c r="J728" s="24">
        <f>STOCK[[#This Row],[Precio Final]]*10%</f>
        <v>0.3</v>
      </c>
      <c r="K728" s="14">
        <v>0.95</v>
      </c>
      <c r="L728" s="14">
        <v>0.5</v>
      </c>
      <c r="M728" s="27">
        <f>STOCK[[#This Row],[Costo Unitario (USD)]]+STOCK[[#This Row],[Costo Envío (USD)]]+STOCK[[#This Row],[Comisión 10%]]</f>
        <v>1.75</v>
      </c>
      <c r="N728" s="12">
        <f t="shared" si="29"/>
        <v>2.625</v>
      </c>
      <c r="O728" s="14">
        <f t="shared" si="28"/>
        <v>3</v>
      </c>
      <c r="P728" s="14">
        <f>STOCK[[#This Row],[Precio Final]]-STOCK[[#This Row],[Costo total]]</f>
        <v>1.25</v>
      </c>
      <c r="Q728" s="12">
        <f>STOCK[[#This Row],[Ganancia Unitaria]]*STOCK[[#This Row],[Salidas]]</f>
        <v>0</v>
      </c>
      <c r="R728" s="12"/>
      <c r="S728" s="12"/>
      <c r="T728" s="14"/>
      <c r="U728" s="12"/>
      <c r="V728" s="12"/>
    </row>
    <row r="729" ht="15" spans="1:22">
      <c r="A729" s="15" t="s">
        <v>1494</v>
      </c>
      <c r="B729" s="15" t="s">
        <v>1481</v>
      </c>
      <c r="C729" s="16" t="s">
        <v>1493</v>
      </c>
      <c r="D729" s="15" t="s">
        <v>34</v>
      </c>
      <c r="E729" s="17"/>
      <c r="F729" s="17">
        <v>3</v>
      </c>
      <c r="G729" s="15">
        <v>3</v>
      </c>
      <c r="H729" s="22">
        <f>SUMIFS(VENTAS[Cantidad],VENTAS[Código del producto Vendido],STOCK[[#This Row],[Code]])</f>
        <v>0</v>
      </c>
      <c r="I729" s="15">
        <f>STOCK[[#This Row],[Entradas]]-STOCK[[#This Row],[Salidas]]</f>
        <v>3</v>
      </c>
      <c r="J729" s="25">
        <f>STOCK[[#This Row],[Precio Final]]*10%</f>
        <v>0.3</v>
      </c>
      <c r="K729" s="17">
        <v>0.95</v>
      </c>
      <c r="L729" s="17">
        <v>0.5</v>
      </c>
      <c r="M729" s="28">
        <f>STOCK[[#This Row],[Costo Unitario (USD)]]+STOCK[[#This Row],[Costo Envío (USD)]]+STOCK[[#This Row],[Comisión 10%]]</f>
        <v>1.75</v>
      </c>
      <c r="N729" s="15">
        <f t="shared" si="29"/>
        <v>2.625</v>
      </c>
      <c r="O729" s="17">
        <f t="shared" ref="O729:O760" si="30">F729</f>
        <v>3</v>
      </c>
      <c r="P729" s="17">
        <f>STOCK[[#This Row],[Precio Final]]-STOCK[[#This Row],[Costo total]]</f>
        <v>1.25</v>
      </c>
      <c r="Q729" s="15">
        <f>STOCK[[#This Row],[Ganancia Unitaria]]*STOCK[[#This Row],[Salidas]]</f>
        <v>0</v>
      </c>
      <c r="R729" s="15"/>
      <c r="S729" s="15"/>
      <c r="T729" s="17"/>
      <c r="U729" s="15"/>
      <c r="V729" s="15"/>
    </row>
    <row r="730" ht="15" spans="1:22">
      <c r="A730" s="12" t="s">
        <v>1495</v>
      </c>
      <c r="B730" s="12" t="s">
        <v>1481</v>
      </c>
      <c r="C730" s="13" t="s">
        <v>1493</v>
      </c>
      <c r="D730" s="12" t="s">
        <v>113</v>
      </c>
      <c r="E730" s="14"/>
      <c r="F730" s="14">
        <v>3</v>
      </c>
      <c r="G730" s="12">
        <v>3</v>
      </c>
      <c r="H730" s="21">
        <f>SUMIFS(VENTAS[Cantidad],VENTAS[Código del producto Vendido],STOCK[[#This Row],[Code]])</f>
        <v>0</v>
      </c>
      <c r="I730" s="12">
        <f>STOCK[[#This Row],[Entradas]]-STOCK[[#This Row],[Salidas]]</f>
        <v>3</v>
      </c>
      <c r="J730" s="24">
        <f>STOCK[[#This Row],[Precio Final]]*10%</f>
        <v>0.3</v>
      </c>
      <c r="K730" s="14">
        <v>0.95</v>
      </c>
      <c r="L730" s="14">
        <v>0.5</v>
      </c>
      <c r="M730" s="27">
        <f>STOCK[[#This Row],[Costo Unitario (USD)]]+STOCK[[#This Row],[Costo Envío (USD)]]+STOCK[[#This Row],[Comisión 10%]]</f>
        <v>1.75</v>
      </c>
      <c r="N730" s="12">
        <f t="shared" si="29"/>
        <v>2.625</v>
      </c>
      <c r="O730" s="14">
        <f t="shared" si="30"/>
        <v>3</v>
      </c>
      <c r="P730" s="14">
        <f>STOCK[[#This Row],[Precio Final]]-STOCK[[#This Row],[Costo total]]</f>
        <v>1.25</v>
      </c>
      <c r="Q730" s="12">
        <f>STOCK[[#This Row],[Ganancia Unitaria]]*STOCK[[#This Row],[Salidas]]</f>
        <v>0</v>
      </c>
      <c r="R730" s="12"/>
      <c r="S730" s="12"/>
      <c r="T730" s="14"/>
      <c r="U730" s="12"/>
      <c r="V730" s="12"/>
    </row>
    <row r="731" ht="15" spans="1:22">
      <c r="A731" s="15" t="s">
        <v>1496</v>
      </c>
      <c r="B731" s="15" t="s">
        <v>1484</v>
      </c>
      <c r="C731" s="16" t="s">
        <v>1493</v>
      </c>
      <c r="D731" s="15" t="s">
        <v>224</v>
      </c>
      <c r="E731" s="17"/>
      <c r="F731" s="17">
        <v>3</v>
      </c>
      <c r="G731" s="15">
        <v>3</v>
      </c>
      <c r="H731" s="22">
        <f>SUMIFS(VENTAS[Cantidad],VENTAS[Código del producto Vendido],STOCK[[#This Row],[Code]])</f>
        <v>0</v>
      </c>
      <c r="I731" s="15">
        <f>STOCK[[#This Row],[Entradas]]-STOCK[[#This Row],[Salidas]]</f>
        <v>3</v>
      </c>
      <c r="J731" s="25">
        <f>STOCK[[#This Row],[Precio Final]]*10%</f>
        <v>0.3</v>
      </c>
      <c r="K731" s="17">
        <v>0.95</v>
      </c>
      <c r="L731" s="17">
        <v>0.5</v>
      </c>
      <c r="M731" s="28">
        <f>STOCK[[#This Row],[Costo Unitario (USD)]]+STOCK[[#This Row],[Costo Envío (USD)]]+STOCK[[#This Row],[Comisión 10%]]</f>
        <v>1.75</v>
      </c>
      <c r="N731" s="15">
        <f t="shared" si="29"/>
        <v>2.625</v>
      </c>
      <c r="O731" s="17">
        <f t="shared" si="30"/>
        <v>3</v>
      </c>
      <c r="P731" s="17">
        <f>STOCK[[#This Row],[Precio Final]]-STOCK[[#This Row],[Costo total]]</f>
        <v>1.25</v>
      </c>
      <c r="Q731" s="15">
        <f>STOCK[[#This Row],[Ganancia Unitaria]]*STOCK[[#This Row],[Salidas]]</f>
        <v>0</v>
      </c>
      <c r="R731" s="15"/>
      <c r="S731" s="15"/>
      <c r="T731" s="17"/>
      <c r="U731" s="15"/>
      <c r="V731" s="15"/>
    </row>
    <row r="732" ht="15" spans="1:22">
      <c r="A732" s="12" t="s">
        <v>1497</v>
      </c>
      <c r="B732" s="12" t="s">
        <v>1484</v>
      </c>
      <c r="C732" s="13" t="s">
        <v>1493</v>
      </c>
      <c r="D732" s="12" t="s">
        <v>609</v>
      </c>
      <c r="E732" s="14"/>
      <c r="F732" s="14">
        <v>3</v>
      </c>
      <c r="G732" s="12">
        <v>3</v>
      </c>
      <c r="H732" s="21">
        <f>SUMIFS(VENTAS[Cantidad],VENTAS[Código del producto Vendido],STOCK[[#This Row],[Code]])</f>
        <v>0</v>
      </c>
      <c r="I732" s="12">
        <f>STOCK[[#This Row],[Entradas]]-STOCK[[#This Row],[Salidas]]</f>
        <v>3</v>
      </c>
      <c r="J732" s="24">
        <f>STOCK[[#This Row],[Precio Final]]*10%</f>
        <v>0.3</v>
      </c>
      <c r="K732" s="14">
        <v>0.95</v>
      </c>
      <c r="L732" s="14">
        <v>0.5</v>
      </c>
      <c r="M732" s="27">
        <f>STOCK[[#This Row],[Costo Unitario (USD)]]+STOCK[[#This Row],[Costo Envío (USD)]]+STOCK[[#This Row],[Comisión 10%]]</f>
        <v>1.75</v>
      </c>
      <c r="N732" s="12">
        <f t="shared" si="29"/>
        <v>2.625</v>
      </c>
      <c r="O732" s="14">
        <f t="shared" si="30"/>
        <v>3</v>
      </c>
      <c r="P732" s="14">
        <f>STOCK[[#This Row],[Precio Final]]-STOCK[[#This Row],[Costo total]]</f>
        <v>1.25</v>
      </c>
      <c r="Q732" s="12">
        <f>STOCK[[#This Row],[Ganancia Unitaria]]*STOCK[[#This Row],[Salidas]]</f>
        <v>0</v>
      </c>
      <c r="R732" s="12"/>
      <c r="S732" s="12"/>
      <c r="T732" s="14"/>
      <c r="U732" s="12"/>
      <c r="V732" s="12"/>
    </row>
    <row r="733" ht="15" spans="1:22">
      <c r="A733" s="15" t="s">
        <v>1498</v>
      </c>
      <c r="B733" s="15" t="s">
        <v>1478</v>
      </c>
      <c r="C733" s="16" t="s">
        <v>1499</v>
      </c>
      <c r="D733" s="15" t="s">
        <v>42</v>
      </c>
      <c r="E733" s="17"/>
      <c r="F733" s="17">
        <v>3</v>
      </c>
      <c r="G733" s="15">
        <v>2</v>
      </c>
      <c r="H733" s="22">
        <f>SUMIFS(VENTAS[Cantidad],VENTAS[Código del producto Vendido],STOCK[[#This Row],[Code]])</f>
        <v>0</v>
      </c>
      <c r="I733" s="15">
        <f>STOCK[[#This Row],[Entradas]]-STOCK[[#This Row],[Salidas]]</f>
        <v>2</v>
      </c>
      <c r="J733" s="25">
        <f>STOCK[[#This Row],[Precio Final]]*10%</f>
        <v>0.3</v>
      </c>
      <c r="K733" s="17">
        <v>0.95</v>
      </c>
      <c r="L733" s="17">
        <v>0.5</v>
      </c>
      <c r="M733" s="28">
        <f>STOCK[[#This Row],[Costo Unitario (USD)]]+STOCK[[#This Row],[Costo Envío (USD)]]+STOCK[[#This Row],[Comisión 10%]]</f>
        <v>1.75</v>
      </c>
      <c r="N733" s="15">
        <f t="shared" si="29"/>
        <v>2.625</v>
      </c>
      <c r="O733" s="17">
        <f t="shared" si="30"/>
        <v>3</v>
      </c>
      <c r="P733" s="17">
        <f>STOCK[[#This Row],[Precio Final]]-STOCK[[#This Row],[Costo total]]</f>
        <v>1.25</v>
      </c>
      <c r="Q733" s="15">
        <f>STOCK[[#This Row],[Ganancia Unitaria]]*STOCK[[#This Row],[Salidas]]</f>
        <v>0</v>
      </c>
      <c r="R733" s="15"/>
      <c r="S733" s="15"/>
      <c r="T733" s="17"/>
      <c r="U733" s="15"/>
      <c r="V733" s="15"/>
    </row>
    <row r="734" ht="15" spans="1:22">
      <c r="A734" s="12" t="s">
        <v>1500</v>
      </c>
      <c r="B734" s="12" t="s">
        <v>1481</v>
      </c>
      <c r="C734" s="13" t="s">
        <v>1499</v>
      </c>
      <c r="D734" s="12" t="s">
        <v>34</v>
      </c>
      <c r="E734" s="14"/>
      <c r="F734" s="14">
        <v>3</v>
      </c>
      <c r="G734" s="12">
        <v>3</v>
      </c>
      <c r="H734" s="21">
        <f>SUMIFS(VENTAS[Cantidad],VENTAS[Código del producto Vendido],STOCK[[#This Row],[Code]])</f>
        <v>0</v>
      </c>
      <c r="I734" s="12">
        <f>STOCK[[#This Row],[Entradas]]-STOCK[[#This Row],[Salidas]]</f>
        <v>3</v>
      </c>
      <c r="J734" s="24">
        <f>STOCK[[#This Row],[Precio Final]]*10%</f>
        <v>0.3</v>
      </c>
      <c r="K734" s="14">
        <v>0.95</v>
      </c>
      <c r="L734" s="14">
        <v>0.5</v>
      </c>
      <c r="M734" s="27">
        <f>STOCK[[#This Row],[Costo Unitario (USD)]]+STOCK[[#This Row],[Costo Envío (USD)]]+STOCK[[#This Row],[Comisión 10%]]</f>
        <v>1.75</v>
      </c>
      <c r="N734" s="12">
        <f t="shared" si="29"/>
        <v>2.625</v>
      </c>
      <c r="O734" s="14">
        <f t="shared" si="30"/>
        <v>3</v>
      </c>
      <c r="P734" s="14">
        <f>STOCK[[#This Row],[Precio Final]]-STOCK[[#This Row],[Costo total]]</f>
        <v>1.25</v>
      </c>
      <c r="Q734" s="12">
        <f>STOCK[[#This Row],[Ganancia Unitaria]]*STOCK[[#This Row],[Salidas]]</f>
        <v>0</v>
      </c>
      <c r="R734" s="12"/>
      <c r="S734" s="12"/>
      <c r="T734" s="14"/>
      <c r="U734" s="12"/>
      <c r="V734" s="12"/>
    </row>
    <row r="735" ht="15" spans="1:22">
      <c r="A735" s="15" t="s">
        <v>1501</v>
      </c>
      <c r="B735" s="15" t="s">
        <v>1481</v>
      </c>
      <c r="C735" s="16" t="s">
        <v>1499</v>
      </c>
      <c r="D735" s="15" t="s">
        <v>113</v>
      </c>
      <c r="E735" s="17"/>
      <c r="F735" s="17">
        <v>3</v>
      </c>
      <c r="G735" s="15">
        <v>3</v>
      </c>
      <c r="H735" s="22">
        <f>SUMIFS(VENTAS[Cantidad],VENTAS[Código del producto Vendido],STOCK[[#This Row],[Code]])</f>
        <v>0</v>
      </c>
      <c r="I735" s="15">
        <f>STOCK[[#This Row],[Entradas]]-STOCK[[#This Row],[Salidas]]</f>
        <v>3</v>
      </c>
      <c r="J735" s="25">
        <f>STOCK[[#This Row],[Precio Final]]*10%</f>
        <v>0.3</v>
      </c>
      <c r="K735" s="17">
        <v>0.95</v>
      </c>
      <c r="L735" s="17">
        <v>0.5</v>
      </c>
      <c r="M735" s="28">
        <f>STOCK[[#This Row],[Costo Unitario (USD)]]+STOCK[[#This Row],[Costo Envío (USD)]]+STOCK[[#This Row],[Comisión 10%]]</f>
        <v>1.75</v>
      </c>
      <c r="N735" s="15">
        <f t="shared" si="29"/>
        <v>2.625</v>
      </c>
      <c r="O735" s="17">
        <f t="shared" si="30"/>
        <v>3</v>
      </c>
      <c r="P735" s="17">
        <f>STOCK[[#This Row],[Precio Final]]-STOCK[[#This Row],[Costo total]]</f>
        <v>1.25</v>
      </c>
      <c r="Q735" s="15">
        <f>STOCK[[#This Row],[Ganancia Unitaria]]*STOCK[[#This Row],[Salidas]]</f>
        <v>0</v>
      </c>
      <c r="R735" s="15"/>
      <c r="S735" s="15"/>
      <c r="T735" s="17"/>
      <c r="U735" s="15"/>
      <c r="V735" s="15"/>
    </row>
    <row r="736" ht="15" spans="1:22">
      <c r="A736" s="12" t="s">
        <v>1502</v>
      </c>
      <c r="B736" s="12" t="s">
        <v>1484</v>
      </c>
      <c r="C736" s="13" t="s">
        <v>1499</v>
      </c>
      <c r="D736" s="12" t="s">
        <v>224</v>
      </c>
      <c r="E736" s="14"/>
      <c r="F736" s="14">
        <v>3</v>
      </c>
      <c r="G736" s="12">
        <v>3</v>
      </c>
      <c r="H736" s="21">
        <f>SUMIFS(VENTAS[Cantidad],VENTAS[Código del producto Vendido],STOCK[[#This Row],[Code]])</f>
        <v>0</v>
      </c>
      <c r="I736" s="12">
        <f>STOCK[[#This Row],[Entradas]]-STOCK[[#This Row],[Salidas]]</f>
        <v>3</v>
      </c>
      <c r="J736" s="24">
        <f>STOCK[[#This Row],[Precio Final]]*10%</f>
        <v>0.3</v>
      </c>
      <c r="K736" s="14">
        <v>0.95</v>
      </c>
      <c r="L736" s="14">
        <v>0.5</v>
      </c>
      <c r="M736" s="27">
        <f>STOCK[[#This Row],[Costo Unitario (USD)]]+STOCK[[#This Row],[Costo Envío (USD)]]+STOCK[[#This Row],[Comisión 10%]]</f>
        <v>1.75</v>
      </c>
      <c r="N736" s="12">
        <f t="shared" si="29"/>
        <v>2.625</v>
      </c>
      <c r="O736" s="14">
        <f t="shared" si="30"/>
        <v>3</v>
      </c>
      <c r="P736" s="14">
        <f>STOCK[[#This Row],[Precio Final]]-STOCK[[#This Row],[Costo total]]</f>
        <v>1.25</v>
      </c>
      <c r="Q736" s="12">
        <f>STOCK[[#This Row],[Ganancia Unitaria]]*STOCK[[#This Row],[Salidas]]</f>
        <v>0</v>
      </c>
      <c r="R736" s="12"/>
      <c r="S736" s="12"/>
      <c r="T736" s="14"/>
      <c r="U736" s="12"/>
      <c r="V736" s="12"/>
    </row>
    <row r="737" ht="15" spans="1:22">
      <c r="A737" s="15" t="s">
        <v>1503</v>
      </c>
      <c r="B737" s="15" t="s">
        <v>1484</v>
      </c>
      <c r="C737" s="16" t="s">
        <v>1499</v>
      </c>
      <c r="D737" s="15" t="s">
        <v>609</v>
      </c>
      <c r="E737" s="17"/>
      <c r="F737" s="17">
        <v>3</v>
      </c>
      <c r="G737" s="15">
        <v>3</v>
      </c>
      <c r="H737" s="22">
        <f>SUMIFS(VENTAS[Cantidad],VENTAS[Código del producto Vendido],STOCK[[#This Row],[Code]])</f>
        <v>0</v>
      </c>
      <c r="I737" s="15">
        <f>STOCK[[#This Row],[Entradas]]-STOCK[[#This Row],[Salidas]]</f>
        <v>3</v>
      </c>
      <c r="J737" s="25">
        <f>STOCK[[#This Row],[Precio Final]]*10%</f>
        <v>0.3</v>
      </c>
      <c r="K737" s="17">
        <v>0.95</v>
      </c>
      <c r="L737" s="17">
        <v>0.5</v>
      </c>
      <c r="M737" s="28">
        <f>STOCK[[#This Row],[Costo Unitario (USD)]]+STOCK[[#This Row],[Costo Envío (USD)]]+STOCK[[#This Row],[Comisión 10%]]</f>
        <v>1.75</v>
      </c>
      <c r="N737" s="15">
        <f t="shared" si="29"/>
        <v>2.625</v>
      </c>
      <c r="O737" s="17">
        <f t="shared" si="30"/>
        <v>3</v>
      </c>
      <c r="P737" s="17">
        <f>STOCK[[#This Row],[Precio Final]]-STOCK[[#This Row],[Costo total]]</f>
        <v>1.25</v>
      </c>
      <c r="Q737" s="15">
        <f>STOCK[[#This Row],[Ganancia Unitaria]]*STOCK[[#This Row],[Salidas]]</f>
        <v>0</v>
      </c>
      <c r="R737" s="15"/>
      <c r="S737" s="15"/>
      <c r="T737" s="17"/>
      <c r="U737" s="15"/>
      <c r="V737" s="15"/>
    </row>
    <row r="738" ht="15" spans="1:22">
      <c r="A738" s="12" t="s">
        <v>1504</v>
      </c>
      <c r="B738" s="12" t="s">
        <v>1478</v>
      </c>
      <c r="C738" s="13" t="s">
        <v>1505</v>
      </c>
      <c r="D738" s="12" t="s">
        <v>42</v>
      </c>
      <c r="E738" s="14"/>
      <c r="F738" s="14">
        <v>3</v>
      </c>
      <c r="G738" s="12">
        <v>2</v>
      </c>
      <c r="H738" s="21">
        <f>SUMIFS(VENTAS[Cantidad],VENTAS[Código del producto Vendido],STOCK[[#This Row],[Code]])</f>
        <v>0</v>
      </c>
      <c r="I738" s="12">
        <f>STOCK[[#This Row],[Entradas]]-STOCK[[#This Row],[Salidas]]</f>
        <v>2</v>
      </c>
      <c r="J738" s="24">
        <f>STOCK[[#This Row],[Precio Final]]*10%</f>
        <v>0.3</v>
      </c>
      <c r="K738" s="14">
        <v>0.95</v>
      </c>
      <c r="L738" s="14">
        <v>0.5</v>
      </c>
      <c r="M738" s="27">
        <f>STOCK[[#This Row],[Costo Unitario (USD)]]+STOCK[[#This Row],[Costo Envío (USD)]]+STOCK[[#This Row],[Comisión 10%]]</f>
        <v>1.75</v>
      </c>
      <c r="N738" s="12">
        <f t="shared" si="29"/>
        <v>2.625</v>
      </c>
      <c r="O738" s="14">
        <f t="shared" si="30"/>
        <v>3</v>
      </c>
      <c r="P738" s="14">
        <f>STOCK[[#This Row],[Precio Final]]-STOCK[[#This Row],[Costo total]]</f>
        <v>1.25</v>
      </c>
      <c r="Q738" s="12">
        <f>STOCK[[#This Row],[Ganancia Unitaria]]*STOCK[[#This Row],[Salidas]]</f>
        <v>0</v>
      </c>
      <c r="R738" s="12"/>
      <c r="S738" s="12"/>
      <c r="T738" s="14"/>
      <c r="U738" s="12"/>
      <c r="V738" s="12"/>
    </row>
    <row r="739" ht="15" spans="1:22">
      <c r="A739" s="15" t="s">
        <v>1506</v>
      </c>
      <c r="B739" s="15" t="s">
        <v>1481</v>
      </c>
      <c r="C739" s="16" t="s">
        <v>1505</v>
      </c>
      <c r="D739" s="15" t="s">
        <v>34</v>
      </c>
      <c r="E739" s="17"/>
      <c r="F739" s="17">
        <v>3</v>
      </c>
      <c r="G739" s="15">
        <v>3</v>
      </c>
      <c r="H739" s="22">
        <f>SUMIFS(VENTAS[Cantidad],VENTAS[Código del producto Vendido],STOCK[[#This Row],[Code]])</f>
        <v>0</v>
      </c>
      <c r="I739" s="15">
        <f>STOCK[[#This Row],[Entradas]]-STOCK[[#This Row],[Salidas]]</f>
        <v>3</v>
      </c>
      <c r="J739" s="25">
        <f>STOCK[[#This Row],[Precio Final]]*10%</f>
        <v>0.3</v>
      </c>
      <c r="K739" s="17">
        <v>0.95</v>
      </c>
      <c r="L739" s="17">
        <v>0.5</v>
      </c>
      <c r="M739" s="28">
        <f>STOCK[[#This Row],[Costo Unitario (USD)]]+STOCK[[#This Row],[Costo Envío (USD)]]+STOCK[[#This Row],[Comisión 10%]]</f>
        <v>1.75</v>
      </c>
      <c r="N739" s="15">
        <f t="shared" si="29"/>
        <v>2.625</v>
      </c>
      <c r="O739" s="17">
        <f t="shared" si="30"/>
        <v>3</v>
      </c>
      <c r="P739" s="17">
        <f>STOCK[[#This Row],[Precio Final]]-STOCK[[#This Row],[Costo total]]</f>
        <v>1.25</v>
      </c>
      <c r="Q739" s="15">
        <f>STOCK[[#This Row],[Ganancia Unitaria]]*STOCK[[#This Row],[Salidas]]</f>
        <v>0</v>
      </c>
      <c r="R739" s="15"/>
      <c r="S739" s="15"/>
      <c r="T739" s="17"/>
      <c r="U739" s="15"/>
      <c r="V739" s="15"/>
    </row>
    <row r="740" ht="15" spans="1:22">
      <c r="A740" s="12" t="s">
        <v>1507</v>
      </c>
      <c r="B740" s="12" t="s">
        <v>1481</v>
      </c>
      <c r="C740" s="13" t="s">
        <v>1505</v>
      </c>
      <c r="D740" s="12" t="s">
        <v>113</v>
      </c>
      <c r="E740" s="14"/>
      <c r="F740" s="14">
        <v>3</v>
      </c>
      <c r="G740" s="12">
        <v>3</v>
      </c>
      <c r="H740" s="21">
        <f>SUMIFS(VENTAS[Cantidad],VENTAS[Código del producto Vendido],STOCK[[#This Row],[Code]])</f>
        <v>0</v>
      </c>
      <c r="I740" s="12">
        <f>STOCK[[#This Row],[Entradas]]-STOCK[[#This Row],[Salidas]]</f>
        <v>3</v>
      </c>
      <c r="J740" s="24">
        <f>STOCK[[#This Row],[Precio Final]]*10%</f>
        <v>0.3</v>
      </c>
      <c r="K740" s="14">
        <v>0.95</v>
      </c>
      <c r="L740" s="14">
        <v>0.5</v>
      </c>
      <c r="M740" s="27">
        <f>STOCK[[#This Row],[Costo Unitario (USD)]]+STOCK[[#This Row],[Costo Envío (USD)]]+STOCK[[#This Row],[Comisión 10%]]</f>
        <v>1.75</v>
      </c>
      <c r="N740" s="12">
        <f t="shared" si="29"/>
        <v>2.625</v>
      </c>
      <c r="O740" s="14">
        <f t="shared" si="30"/>
        <v>3</v>
      </c>
      <c r="P740" s="14">
        <f>STOCK[[#This Row],[Precio Final]]-STOCK[[#This Row],[Costo total]]</f>
        <v>1.25</v>
      </c>
      <c r="Q740" s="12">
        <f>STOCK[[#This Row],[Ganancia Unitaria]]*STOCK[[#This Row],[Salidas]]</f>
        <v>0</v>
      </c>
      <c r="R740" s="12"/>
      <c r="S740" s="12"/>
      <c r="T740" s="14"/>
      <c r="U740" s="12"/>
      <c r="V740" s="12"/>
    </row>
    <row r="741" ht="15" spans="1:22">
      <c r="A741" s="15" t="s">
        <v>1508</v>
      </c>
      <c r="B741" s="15" t="s">
        <v>1484</v>
      </c>
      <c r="C741" s="16" t="s">
        <v>1505</v>
      </c>
      <c r="D741" s="15" t="s">
        <v>224</v>
      </c>
      <c r="E741" s="17"/>
      <c r="F741" s="17">
        <v>3</v>
      </c>
      <c r="G741" s="15">
        <v>3</v>
      </c>
      <c r="H741" s="22">
        <f>SUMIFS(VENTAS[Cantidad],VENTAS[Código del producto Vendido],STOCK[[#This Row],[Code]])</f>
        <v>0</v>
      </c>
      <c r="I741" s="15">
        <f>STOCK[[#This Row],[Entradas]]-STOCK[[#This Row],[Salidas]]</f>
        <v>3</v>
      </c>
      <c r="J741" s="25">
        <f>STOCK[[#This Row],[Precio Final]]*10%</f>
        <v>0.3</v>
      </c>
      <c r="K741" s="17">
        <v>0.95</v>
      </c>
      <c r="L741" s="17">
        <v>0.5</v>
      </c>
      <c r="M741" s="28">
        <f>STOCK[[#This Row],[Costo Unitario (USD)]]+STOCK[[#This Row],[Costo Envío (USD)]]+STOCK[[#This Row],[Comisión 10%]]</f>
        <v>1.75</v>
      </c>
      <c r="N741" s="15">
        <f t="shared" si="29"/>
        <v>2.625</v>
      </c>
      <c r="O741" s="17">
        <f t="shared" si="30"/>
        <v>3</v>
      </c>
      <c r="P741" s="17">
        <f>STOCK[[#This Row],[Precio Final]]-STOCK[[#This Row],[Costo total]]</f>
        <v>1.25</v>
      </c>
      <c r="Q741" s="15">
        <f>STOCK[[#This Row],[Ganancia Unitaria]]*STOCK[[#This Row],[Salidas]]</f>
        <v>0</v>
      </c>
      <c r="R741" s="15"/>
      <c r="S741" s="15"/>
      <c r="T741" s="17"/>
      <c r="U741" s="15"/>
      <c r="V741" s="15"/>
    </row>
    <row r="742" ht="15" spans="1:22">
      <c r="A742" s="12" t="s">
        <v>1509</v>
      </c>
      <c r="B742" s="12" t="s">
        <v>1484</v>
      </c>
      <c r="C742" s="13" t="s">
        <v>1505</v>
      </c>
      <c r="D742" s="12" t="s">
        <v>609</v>
      </c>
      <c r="E742" s="14"/>
      <c r="F742" s="14">
        <v>3</v>
      </c>
      <c r="G742" s="12">
        <v>3</v>
      </c>
      <c r="H742" s="21">
        <f>SUMIFS(VENTAS[Cantidad],VENTAS[Código del producto Vendido],STOCK[[#This Row],[Code]])</f>
        <v>0</v>
      </c>
      <c r="I742" s="12">
        <f>STOCK[[#This Row],[Entradas]]-STOCK[[#This Row],[Salidas]]</f>
        <v>3</v>
      </c>
      <c r="J742" s="24">
        <f>STOCK[[#This Row],[Precio Final]]*10%</f>
        <v>0.3</v>
      </c>
      <c r="K742" s="14">
        <v>0.95</v>
      </c>
      <c r="L742" s="14">
        <v>0.5</v>
      </c>
      <c r="M742" s="27">
        <f>STOCK[[#This Row],[Costo Unitario (USD)]]+STOCK[[#This Row],[Costo Envío (USD)]]+STOCK[[#This Row],[Comisión 10%]]</f>
        <v>1.75</v>
      </c>
      <c r="N742" s="12">
        <f t="shared" si="29"/>
        <v>2.625</v>
      </c>
      <c r="O742" s="14">
        <f t="shared" si="30"/>
        <v>3</v>
      </c>
      <c r="P742" s="14">
        <f>STOCK[[#This Row],[Precio Final]]-STOCK[[#This Row],[Costo total]]</f>
        <v>1.25</v>
      </c>
      <c r="Q742" s="12">
        <f>STOCK[[#This Row],[Ganancia Unitaria]]*STOCK[[#This Row],[Salidas]]</f>
        <v>0</v>
      </c>
      <c r="R742" s="12"/>
      <c r="S742" s="12"/>
      <c r="T742" s="14"/>
      <c r="U742" s="12"/>
      <c r="V742" s="12"/>
    </row>
    <row r="743" ht="15" spans="1:22">
      <c r="A743" s="15" t="s">
        <v>1510</v>
      </c>
      <c r="B743" s="15" t="s">
        <v>1478</v>
      </c>
      <c r="C743" s="16" t="s">
        <v>1511</v>
      </c>
      <c r="D743" s="15" t="s">
        <v>42</v>
      </c>
      <c r="E743" s="17"/>
      <c r="F743" s="17">
        <v>3</v>
      </c>
      <c r="G743" s="15">
        <v>4</v>
      </c>
      <c r="H743" s="22">
        <f>SUMIFS(VENTAS[Cantidad],VENTAS[Código del producto Vendido],STOCK[[#This Row],[Code]])</f>
        <v>0</v>
      </c>
      <c r="I743" s="15">
        <f>STOCK[[#This Row],[Entradas]]-STOCK[[#This Row],[Salidas]]</f>
        <v>4</v>
      </c>
      <c r="J743" s="25">
        <f>STOCK[[#This Row],[Precio Final]]*10%</f>
        <v>0.3</v>
      </c>
      <c r="K743" s="17">
        <v>0.9</v>
      </c>
      <c r="L743" s="17">
        <v>0.5</v>
      </c>
      <c r="M743" s="28">
        <f>STOCK[[#This Row],[Costo Unitario (USD)]]+STOCK[[#This Row],[Costo Envío (USD)]]+STOCK[[#This Row],[Comisión 10%]]</f>
        <v>1.7</v>
      </c>
      <c r="N743" s="15">
        <f t="shared" si="29"/>
        <v>2.55</v>
      </c>
      <c r="O743" s="17">
        <f t="shared" si="30"/>
        <v>3</v>
      </c>
      <c r="P743" s="17">
        <f>STOCK[[#This Row],[Precio Final]]-STOCK[[#This Row],[Costo total]]</f>
        <v>1.3</v>
      </c>
      <c r="Q743" s="15">
        <f>STOCK[[#This Row],[Ganancia Unitaria]]*STOCK[[#This Row],[Salidas]]</f>
        <v>0</v>
      </c>
      <c r="R743" s="15"/>
      <c r="S743" s="15"/>
      <c r="T743" s="17"/>
      <c r="U743" s="15"/>
      <c r="V743" s="15"/>
    </row>
    <row r="744" ht="15" spans="1:22">
      <c r="A744" s="12" t="s">
        <v>1512</v>
      </c>
      <c r="B744" s="12" t="s">
        <v>1481</v>
      </c>
      <c r="C744" s="13" t="s">
        <v>1511</v>
      </c>
      <c r="D744" s="12" t="s">
        <v>34</v>
      </c>
      <c r="E744" s="14"/>
      <c r="F744" s="14">
        <v>3</v>
      </c>
      <c r="G744" s="12">
        <v>4</v>
      </c>
      <c r="H744" s="21">
        <f>SUMIFS(VENTAS[Cantidad],VENTAS[Código del producto Vendido],STOCK[[#This Row],[Code]])</f>
        <v>0</v>
      </c>
      <c r="I744" s="12">
        <f>STOCK[[#This Row],[Entradas]]-STOCK[[#This Row],[Salidas]]</f>
        <v>4</v>
      </c>
      <c r="J744" s="24">
        <f>STOCK[[#This Row],[Precio Final]]*10%</f>
        <v>0.3</v>
      </c>
      <c r="K744" s="14">
        <v>0.9</v>
      </c>
      <c r="L744" s="14">
        <v>0.5</v>
      </c>
      <c r="M744" s="27">
        <f>STOCK[[#This Row],[Costo Unitario (USD)]]+STOCK[[#This Row],[Costo Envío (USD)]]+STOCK[[#This Row],[Comisión 10%]]</f>
        <v>1.7</v>
      </c>
      <c r="N744" s="12">
        <f t="shared" si="29"/>
        <v>2.55</v>
      </c>
      <c r="O744" s="14">
        <f t="shared" si="30"/>
        <v>3</v>
      </c>
      <c r="P744" s="14">
        <f>STOCK[[#This Row],[Precio Final]]-STOCK[[#This Row],[Costo total]]</f>
        <v>1.3</v>
      </c>
      <c r="Q744" s="12">
        <f>STOCK[[#This Row],[Ganancia Unitaria]]*STOCK[[#This Row],[Salidas]]</f>
        <v>0</v>
      </c>
      <c r="R744" s="12"/>
      <c r="S744" s="12"/>
      <c r="T744" s="14"/>
      <c r="U744" s="12"/>
      <c r="V744" s="12"/>
    </row>
    <row r="745" ht="15" spans="1:22">
      <c r="A745" s="15" t="s">
        <v>1513</v>
      </c>
      <c r="B745" s="15" t="s">
        <v>1481</v>
      </c>
      <c r="C745" s="16" t="s">
        <v>1511</v>
      </c>
      <c r="D745" s="15" t="s">
        <v>113</v>
      </c>
      <c r="E745" s="17"/>
      <c r="F745" s="17">
        <v>3</v>
      </c>
      <c r="G745" s="15">
        <v>4</v>
      </c>
      <c r="H745" s="22">
        <f>SUMIFS(VENTAS[Cantidad],VENTAS[Código del producto Vendido],STOCK[[#This Row],[Code]])</f>
        <v>0</v>
      </c>
      <c r="I745" s="15">
        <f>STOCK[[#This Row],[Entradas]]-STOCK[[#This Row],[Salidas]]</f>
        <v>4</v>
      </c>
      <c r="J745" s="25">
        <f>STOCK[[#This Row],[Precio Final]]*10%</f>
        <v>0.3</v>
      </c>
      <c r="K745" s="17">
        <v>0.9</v>
      </c>
      <c r="L745" s="17">
        <v>0.5</v>
      </c>
      <c r="M745" s="28">
        <f>STOCK[[#This Row],[Costo Unitario (USD)]]+STOCK[[#This Row],[Costo Envío (USD)]]+STOCK[[#This Row],[Comisión 10%]]</f>
        <v>1.7</v>
      </c>
      <c r="N745" s="15">
        <f t="shared" si="29"/>
        <v>2.55</v>
      </c>
      <c r="O745" s="17">
        <f t="shared" si="30"/>
        <v>3</v>
      </c>
      <c r="P745" s="17">
        <f>STOCK[[#This Row],[Precio Final]]-STOCK[[#This Row],[Costo total]]</f>
        <v>1.3</v>
      </c>
      <c r="Q745" s="15">
        <f>STOCK[[#This Row],[Ganancia Unitaria]]*STOCK[[#This Row],[Salidas]]</f>
        <v>0</v>
      </c>
      <c r="R745" s="15"/>
      <c r="S745" s="15"/>
      <c r="T745" s="17"/>
      <c r="U745" s="15"/>
      <c r="V745" s="15"/>
    </row>
    <row r="746" ht="15" spans="1:22">
      <c r="A746" s="12" t="s">
        <v>1514</v>
      </c>
      <c r="B746" s="12" t="s">
        <v>1478</v>
      </c>
      <c r="C746" s="13" t="s">
        <v>1515</v>
      </c>
      <c r="D746" s="12" t="s">
        <v>42</v>
      </c>
      <c r="E746" s="14"/>
      <c r="F746" s="14">
        <v>3</v>
      </c>
      <c r="G746" s="12">
        <v>4</v>
      </c>
      <c r="H746" s="21">
        <f>SUMIFS(VENTAS[Cantidad],VENTAS[Código del producto Vendido],STOCK[[#This Row],[Code]])</f>
        <v>0</v>
      </c>
      <c r="I746" s="12">
        <f>STOCK[[#This Row],[Entradas]]-STOCK[[#This Row],[Salidas]]</f>
        <v>4</v>
      </c>
      <c r="J746" s="24">
        <f>STOCK[[#This Row],[Precio Final]]*10%</f>
        <v>0.3</v>
      </c>
      <c r="K746" s="14">
        <v>0.9</v>
      </c>
      <c r="L746" s="14">
        <v>0.5</v>
      </c>
      <c r="M746" s="27">
        <f>STOCK[[#This Row],[Costo Unitario (USD)]]+STOCK[[#This Row],[Costo Envío (USD)]]+STOCK[[#This Row],[Comisión 10%]]</f>
        <v>1.7</v>
      </c>
      <c r="N746" s="12">
        <f t="shared" si="29"/>
        <v>2.55</v>
      </c>
      <c r="O746" s="14">
        <f t="shared" si="30"/>
        <v>3</v>
      </c>
      <c r="P746" s="14">
        <f>STOCK[[#This Row],[Precio Final]]-STOCK[[#This Row],[Costo total]]</f>
        <v>1.3</v>
      </c>
      <c r="Q746" s="12">
        <f>STOCK[[#This Row],[Ganancia Unitaria]]*STOCK[[#This Row],[Salidas]]</f>
        <v>0</v>
      </c>
      <c r="R746" s="12"/>
      <c r="S746" s="12"/>
      <c r="T746" s="14"/>
      <c r="U746" s="12"/>
      <c r="V746" s="12"/>
    </row>
    <row r="747" ht="15" spans="1:22">
      <c r="A747" s="15" t="s">
        <v>1516</v>
      </c>
      <c r="B747" s="15" t="s">
        <v>1481</v>
      </c>
      <c r="C747" s="16" t="s">
        <v>1515</v>
      </c>
      <c r="D747" s="15" t="s">
        <v>34</v>
      </c>
      <c r="E747" s="17"/>
      <c r="F747" s="17">
        <v>3</v>
      </c>
      <c r="G747" s="15">
        <v>4</v>
      </c>
      <c r="H747" s="22">
        <f>SUMIFS(VENTAS[Cantidad],VENTAS[Código del producto Vendido],STOCK[[#This Row],[Code]])</f>
        <v>0</v>
      </c>
      <c r="I747" s="15">
        <f>STOCK[[#This Row],[Entradas]]-STOCK[[#This Row],[Salidas]]</f>
        <v>4</v>
      </c>
      <c r="J747" s="25">
        <f>STOCK[[#This Row],[Precio Final]]*10%</f>
        <v>0.3</v>
      </c>
      <c r="K747" s="17">
        <v>0.9</v>
      </c>
      <c r="L747" s="17">
        <v>0.5</v>
      </c>
      <c r="M747" s="28">
        <f>STOCK[[#This Row],[Costo Unitario (USD)]]+STOCK[[#This Row],[Costo Envío (USD)]]+STOCK[[#This Row],[Comisión 10%]]</f>
        <v>1.7</v>
      </c>
      <c r="N747" s="15">
        <f t="shared" si="29"/>
        <v>2.55</v>
      </c>
      <c r="O747" s="17">
        <f t="shared" si="30"/>
        <v>3</v>
      </c>
      <c r="P747" s="17">
        <f>STOCK[[#This Row],[Precio Final]]-STOCK[[#This Row],[Costo total]]</f>
        <v>1.3</v>
      </c>
      <c r="Q747" s="15">
        <f>STOCK[[#This Row],[Ganancia Unitaria]]*STOCK[[#This Row],[Salidas]]</f>
        <v>0</v>
      </c>
      <c r="R747" s="15"/>
      <c r="S747" s="15"/>
      <c r="T747" s="17"/>
      <c r="U747" s="15"/>
      <c r="V747" s="15"/>
    </row>
    <row r="748" ht="15" spans="1:22">
      <c r="A748" s="12" t="s">
        <v>1517</v>
      </c>
      <c r="B748" s="12" t="s">
        <v>1481</v>
      </c>
      <c r="C748" s="13" t="s">
        <v>1515</v>
      </c>
      <c r="D748" s="12" t="s">
        <v>113</v>
      </c>
      <c r="E748" s="14"/>
      <c r="F748" s="14">
        <v>3</v>
      </c>
      <c r="G748" s="12">
        <v>3</v>
      </c>
      <c r="H748" s="21">
        <f>SUMIFS(VENTAS[Cantidad],VENTAS[Código del producto Vendido],STOCK[[#This Row],[Code]])</f>
        <v>0</v>
      </c>
      <c r="I748" s="12">
        <f>STOCK[[#This Row],[Entradas]]-STOCK[[#This Row],[Salidas]]</f>
        <v>3</v>
      </c>
      <c r="J748" s="24">
        <f>STOCK[[#This Row],[Precio Final]]*10%</f>
        <v>0.3</v>
      </c>
      <c r="K748" s="14">
        <v>0.9</v>
      </c>
      <c r="L748" s="14">
        <v>0.5</v>
      </c>
      <c r="M748" s="27">
        <f>STOCK[[#This Row],[Costo Unitario (USD)]]+STOCK[[#This Row],[Costo Envío (USD)]]+STOCK[[#This Row],[Comisión 10%]]</f>
        <v>1.7</v>
      </c>
      <c r="N748" s="12">
        <f t="shared" si="29"/>
        <v>2.55</v>
      </c>
      <c r="O748" s="14">
        <f t="shared" si="30"/>
        <v>3</v>
      </c>
      <c r="P748" s="14">
        <f>STOCK[[#This Row],[Precio Final]]-STOCK[[#This Row],[Costo total]]</f>
        <v>1.3</v>
      </c>
      <c r="Q748" s="12">
        <f>STOCK[[#This Row],[Ganancia Unitaria]]*STOCK[[#This Row],[Salidas]]</f>
        <v>0</v>
      </c>
      <c r="R748" s="12"/>
      <c r="S748" s="12"/>
      <c r="T748" s="14"/>
      <c r="U748" s="12"/>
      <c r="V748" s="12"/>
    </row>
    <row r="749" ht="15" spans="1:22">
      <c r="A749" s="15" t="s">
        <v>1518</v>
      </c>
      <c r="B749" s="15" t="s">
        <v>1478</v>
      </c>
      <c r="C749" s="16" t="s">
        <v>1519</v>
      </c>
      <c r="D749" s="15" t="s">
        <v>42</v>
      </c>
      <c r="E749" s="17"/>
      <c r="F749" s="17">
        <v>3</v>
      </c>
      <c r="G749" s="15">
        <v>4</v>
      </c>
      <c r="H749" s="22">
        <f>SUMIFS(VENTAS[Cantidad],VENTAS[Código del producto Vendido],STOCK[[#This Row],[Code]])</f>
        <v>0</v>
      </c>
      <c r="I749" s="15">
        <f>STOCK[[#This Row],[Entradas]]-STOCK[[#This Row],[Salidas]]</f>
        <v>4</v>
      </c>
      <c r="J749" s="25">
        <f>STOCK[[#This Row],[Precio Final]]*10%</f>
        <v>0.3</v>
      </c>
      <c r="K749" s="17">
        <v>0.9</v>
      </c>
      <c r="L749" s="17">
        <v>0.5</v>
      </c>
      <c r="M749" s="28">
        <f>STOCK[[#This Row],[Costo Unitario (USD)]]+STOCK[[#This Row],[Costo Envío (USD)]]+STOCK[[#This Row],[Comisión 10%]]</f>
        <v>1.7</v>
      </c>
      <c r="N749" s="15">
        <f t="shared" si="29"/>
        <v>2.55</v>
      </c>
      <c r="O749" s="17">
        <f t="shared" si="30"/>
        <v>3</v>
      </c>
      <c r="P749" s="17">
        <f>STOCK[[#This Row],[Precio Final]]-STOCK[[#This Row],[Costo total]]</f>
        <v>1.3</v>
      </c>
      <c r="Q749" s="15">
        <f>STOCK[[#This Row],[Ganancia Unitaria]]*STOCK[[#This Row],[Salidas]]</f>
        <v>0</v>
      </c>
      <c r="R749" s="15"/>
      <c r="S749" s="15"/>
      <c r="T749" s="17"/>
      <c r="U749" s="15"/>
      <c r="V749" s="15"/>
    </row>
    <row r="750" ht="15" spans="1:22">
      <c r="A750" s="12" t="s">
        <v>1520</v>
      </c>
      <c r="B750" s="12" t="s">
        <v>1481</v>
      </c>
      <c r="C750" s="13" t="s">
        <v>1519</v>
      </c>
      <c r="D750" s="12" t="s">
        <v>34</v>
      </c>
      <c r="E750" s="14"/>
      <c r="F750" s="14">
        <v>3</v>
      </c>
      <c r="G750" s="12">
        <v>4</v>
      </c>
      <c r="H750" s="21">
        <f>SUMIFS(VENTAS[Cantidad],VENTAS[Código del producto Vendido],STOCK[[#This Row],[Code]])</f>
        <v>0</v>
      </c>
      <c r="I750" s="12">
        <f>STOCK[[#This Row],[Entradas]]-STOCK[[#This Row],[Salidas]]</f>
        <v>4</v>
      </c>
      <c r="J750" s="24">
        <f>STOCK[[#This Row],[Precio Final]]*10%</f>
        <v>0.3</v>
      </c>
      <c r="K750" s="14">
        <v>0.9</v>
      </c>
      <c r="L750" s="14">
        <v>0.5</v>
      </c>
      <c r="M750" s="27">
        <f>STOCK[[#This Row],[Costo Unitario (USD)]]+STOCK[[#This Row],[Costo Envío (USD)]]+STOCK[[#This Row],[Comisión 10%]]</f>
        <v>1.7</v>
      </c>
      <c r="N750" s="12">
        <f t="shared" si="29"/>
        <v>2.55</v>
      </c>
      <c r="O750" s="14">
        <f t="shared" si="30"/>
        <v>3</v>
      </c>
      <c r="P750" s="14">
        <f>STOCK[[#This Row],[Precio Final]]-STOCK[[#This Row],[Costo total]]</f>
        <v>1.3</v>
      </c>
      <c r="Q750" s="12">
        <f>STOCK[[#This Row],[Ganancia Unitaria]]*STOCK[[#This Row],[Salidas]]</f>
        <v>0</v>
      </c>
      <c r="R750" s="12"/>
      <c r="S750" s="12"/>
      <c r="T750" s="14"/>
      <c r="U750" s="12"/>
      <c r="V750" s="12"/>
    </row>
    <row r="751" ht="15" spans="1:22">
      <c r="A751" s="15" t="s">
        <v>1521</v>
      </c>
      <c r="B751" s="15" t="s">
        <v>1481</v>
      </c>
      <c r="C751" s="16" t="s">
        <v>1519</v>
      </c>
      <c r="D751" s="15" t="s">
        <v>113</v>
      </c>
      <c r="E751" s="17"/>
      <c r="F751" s="17">
        <v>3</v>
      </c>
      <c r="G751" s="15">
        <v>3</v>
      </c>
      <c r="H751" s="22">
        <f>SUMIFS(VENTAS[Cantidad],VENTAS[Código del producto Vendido],STOCK[[#This Row],[Code]])</f>
        <v>0</v>
      </c>
      <c r="I751" s="15">
        <f>STOCK[[#This Row],[Entradas]]-STOCK[[#This Row],[Salidas]]</f>
        <v>3</v>
      </c>
      <c r="J751" s="25">
        <f>STOCK[[#This Row],[Precio Final]]*10%</f>
        <v>0.3</v>
      </c>
      <c r="K751" s="17">
        <v>0.9</v>
      </c>
      <c r="L751" s="17">
        <v>0.5</v>
      </c>
      <c r="M751" s="28">
        <f>STOCK[[#This Row],[Costo Unitario (USD)]]+STOCK[[#This Row],[Costo Envío (USD)]]+STOCK[[#This Row],[Comisión 10%]]</f>
        <v>1.7</v>
      </c>
      <c r="N751" s="15">
        <f t="shared" si="29"/>
        <v>2.55</v>
      </c>
      <c r="O751" s="17">
        <f t="shared" si="30"/>
        <v>3</v>
      </c>
      <c r="P751" s="17">
        <f>STOCK[[#This Row],[Precio Final]]-STOCK[[#This Row],[Costo total]]</f>
        <v>1.3</v>
      </c>
      <c r="Q751" s="15">
        <f>STOCK[[#This Row],[Ganancia Unitaria]]*STOCK[[#This Row],[Salidas]]</f>
        <v>0</v>
      </c>
      <c r="R751" s="15"/>
      <c r="S751" s="15"/>
      <c r="T751" s="17"/>
      <c r="U751" s="15"/>
      <c r="V751" s="15"/>
    </row>
    <row r="752" ht="15" spans="1:22">
      <c r="A752" s="12" t="s">
        <v>1522</v>
      </c>
      <c r="B752" s="12" t="s">
        <v>1478</v>
      </c>
      <c r="C752" s="13" t="s">
        <v>1523</v>
      </c>
      <c r="D752" s="12" t="s">
        <v>42</v>
      </c>
      <c r="E752" s="14"/>
      <c r="F752" s="14">
        <v>3</v>
      </c>
      <c r="G752" s="12">
        <v>4</v>
      </c>
      <c r="H752" s="21">
        <f>SUMIFS(VENTAS[Cantidad],VENTAS[Código del producto Vendido],STOCK[[#This Row],[Code]])</f>
        <v>0</v>
      </c>
      <c r="I752" s="12">
        <f>STOCK[[#This Row],[Entradas]]-STOCK[[#This Row],[Salidas]]</f>
        <v>4</v>
      </c>
      <c r="J752" s="24">
        <f>STOCK[[#This Row],[Precio Final]]*10%</f>
        <v>0.3</v>
      </c>
      <c r="K752" s="14">
        <v>0.9</v>
      </c>
      <c r="L752" s="14">
        <v>0.5</v>
      </c>
      <c r="M752" s="27">
        <f>STOCK[[#This Row],[Costo Unitario (USD)]]+STOCK[[#This Row],[Costo Envío (USD)]]+STOCK[[#This Row],[Comisión 10%]]</f>
        <v>1.7</v>
      </c>
      <c r="N752" s="12">
        <f t="shared" si="29"/>
        <v>2.55</v>
      </c>
      <c r="O752" s="14">
        <f t="shared" si="30"/>
        <v>3</v>
      </c>
      <c r="P752" s="14">
        <f>STOCK[[#This Row],[Precio Final]]-STOCK[[#This Row],[Costo total]]</f>
        <v>1.3</v>
      </c>
      <c r="Q752" s="12">
        <f>STOCK[[#This Row],[Ganancia Unitaria]]*STOCK[[#This Row],[Salidas]]</f>
        <v>0</v>
      </c>
      <c r="R752" s="12"/>
      <c r="S752" s="12"/>
      <c r="T752" s="14"/>
      <c r="U752" s="12"/>
      <c r="V752" s="12"/>
    </row>
    <row r="753" ht="15" spans="1:22">
      <c r="A753" s="15" t="s">
        <v>1524</v>
      </c>
      <c r="B753" s="15" t="s">
        <v>1481</v>
      </c>
      <c r="C753" s="16" t="s">
        <v>1523</v>
      </c>
      <c r="D753" s="15" t="s">
        <v>34</v>
      </c>
      <c r="E753" s="17"/>
      <c r="F753" s="17">
        <v>3</v>
      </c>
      <c r="G753" s="15">
        <v>4</v>
      </c>
      <c r="H753" s="22">
        <f>SUMIFS(VENTAS[Cantidad],VENTAS[Código del producto Vendido],STOCK[[#This Row],[Code]])</f>
        <v>0</v>
      </c>
      <c r="I753" s="15">
        <f>STOCK[[#This Row],[Entradas]]-STOCK[[#This Row],[Salidas]]</f>
        <v>4</v>
      </c>
      <c r="J753" s="25">
        <f>STOCK[[#This Row],[Precio Final]]*10%</f>
        <v>0.3</v>
      </c>
      <c r="K753" s="17">
        <v>0.9</v>
      </c>
      <c r="L753" s="17">
        <v>0.5</v>
      </c>
      <c r="M753" s="28">
        <f>STOCK[[#This Row],[Costo Unitario (USD)]]+STOCK[[#This Row],[Costo Envío (USD)]]+STOCK[[#This Row],[Comisión 10%]]</f>
        <v>1.7</v>
      </c>
      <c r="N753" s="15">
        <f t="shared" si="29"/>
        <v>2.55</v>
      </c>
      <c r="O753" s="17">
        <f t="shared" si="30"/>
        <v>3</v>
      </c>
      <c r="P753" s="17">
        <f>STOCK[[#This Row],[Precio Final]]-STOCK[[#This Row],[Costo total]]</f>
        <v>1.3</v>
      </c>
      <c r="Q753" s="15">
        <f>STOCK[[#This Row],[Ganancia Unitaria]]*STOCK[[#This Row],[Salidas]]</f>
        <v>0</v>
      </c>
      <c r="R753" s="15"/>
      <c r="S753" s="15"/>
      <c r="T753" s="17"/>
      <c r="U753" s="15"/>
      <c r="V753" s="15"/>
    </row>
    <row r="754" ht="15" spans="1:22">
      <c r="A754" s="12" t="s">
        <v>1525</v>
      </c>
      <c r="B754" s="12" t="s">
        <v>1481</v>
      </c>
      <c r="C754" s="13" t="s">
        <v>1523</v>
      </c>
      <c r="D754" s="12" t="s">
        <v>113</v>
      </c>
      <c r="E754" s="14"/>
      <c r="F754" s="14">
        <v>3</v>
      </c>
      <c r="G754" s="12">
        <v>4</v>
      </c>
      <c r="H754" s="21">
        <f>SUMIFS(VENTAS[Cantidad],VENTAS[Código del producto Vendido],STOCK[[#This Row],[Code]])</f>
        <v>0</v>
      </c>
      <c r="I754" s="12">
        <f>STOCK[[#This Row],[Entradas]]-STOCK[[#This Row],[Salidas]]</f>
        <v>4</v>
      </c>
      <c r="J754" s="24">
        <f>STOCK[[#This Row],[Precio Final]]*10%</f>
        <v>0.3</v>
      </c>
      <c r="K754" s="14">
        <v>0.9</v>
      </c>
      <c r="L754" s="14">
        <v>0.5</v>
      </c>
      <c r="M754" s="27">
        <f>STOCK[[#This Row],[Costo Unitario (USD)]]+STOCK[[#This Row],[Costo Envío (USD)]]+STOCK[[#This Row],[Comisión 10%]]</f>
        <v>1.7</v>
      </c>
      <c r="N754" s="12">
        <f t="shared" si="29"/>
        <v>2.55</v>
      </c>
      <c r="O754" s="14">
        <f t="shared" si="30"/>
        <v>3</v>
      </c>
      <c r="P754" s="14">
        <f>STOCK[[#This Row],[Precio Final]]-STOCK[[#This Row],[Costo total]]</f>
        <v>1.3</v>
      </c>
      <c r="Q754" s="12">
        <f>STOCK[[#This Row],[Ganancia Unitaria]]*STOCK[[#This Row],[Salidas]]</f>
        <v>0</v>
      </c>
      <c r="R754" s="12"/>
      <c r="S754" s="12"/>
      <c r="T754" s="14"/>
      <c r="U754" s="12"/>
      <c r="V754" s="12"/>
    </row>
    <row r="755" ht="15" spans="1:22">
      <c r="A755" s="15" t="s">
        <v>1526</v>
      </c>
      <c r="B755" s="15" t="s">
        <v>1478</v>
      </c>
      <c r="C755" s="16" t="s">
        <v>1527</v>
      </c>
      <c r="D755" s="15" t="s">
        <v>42</v>
      </c>
      <c r="E755" s="17"/>
      <c r="F755" s="17">
        <v>3</v>
      </c>
      <c r="G755" s="15">
        <v>4</v>
      </c>
      <c r="H755" s="22">
        <f>SUMIFS(VENTAS[Cantidad],VENTAS[Código del producto Vendido],STOCK[[#This Row],[Code]])</f>
        <v>0</v>
      </c>
      <c r="I755" s="15">
        <f>STOCK[[#This Row],[Entradas]]-STOCK[[#This Row],[Salidas]]</f>
        <v>4</v>
      </c>
      <c r="J755" s="25">
        <f>STOCK[[#This Row],[Precio Final]]*10%</f>
        <v>0.3</v>
      </c>
      <c r="K755" s="17">
        <v>0.9</v>
      </c>
      <c r="L755" s="17">
        <v>0.5</v>
      </c>
      <c r="M755" s="28">
        <f>STOCK[[#This Row],[Costo Unitario (USD)]]+STOCK[[#This Row],[Costo Envío (USD)]]+STOCK[[#This Row],[Comisión 10%]]</f>
        <v>1.7</v>
      </c>
      <c r="N755" s="15">
        <f t="shared" si="29"/>
        <v>2.55</v>
      </c>
      <c r="O755" s="17">
        <f t="shared" si="30"/>
        <v>3</v>
      </c>
      <c r="P755" s="17">
        <f>STOCK[[#This Row],[Precio Final]]-STOCK[[#This Row],[Costo total]]</f>
        <v>1.3</v>
      </c>
      <c r="Q755" s="15">
        <f>STOCK[[#This Row],[Ganancia Unitaria]]*STOCK[[#This Row],[Salidas]]</f>
        <v>0</v>
      </c>
      <c r="R755" s="15"/>
      <c r="S755" s="15"/>
      <c r="T755" s="17"/>
      <c r="U755" s="15"/>
      <c r="V755" s="15"/>
    </row>
    <row r="756" ht="15" spans="1:22">
      <c r="A756" s="12" t="s">
        <v>1528</v>
      </c>
      <c r="B756" s="12" t="s">
        <v>1481</v>
      </c>
      <c r="C756" s="13" t="s">
        <v>1527</v>
      </c>
      <c r="D756" s="12" t="s">
        <v>34</v>
      </c>
      <c r="E756" s="14"/>
      <c r="F756" s="14">
        <v>3</v>
      </c>
      <c r="G756" s="12">
        <v>4</v>
      </c>
      <c r="H756" s="21">
        <f>SUMIFS(VENTAS[Cantidad],VENTAS[Código del producto Vendido],STOCK[[#This Row],[Code]])</f>
        <v>0</v>
      </c>
      <c r="I756" s="12">
        <f>STOCK[[#This Row],[Entradas]]-STOCK[[#This Row],[Salidas]]</f>
        <v>4</v>
      </c>
      <c r="J756" s="24">
        <f>STOCK[[#This Row],[Precio Final]]*10%</f>
        <v>0.3</v>
      </c>
      <c r="K756" s="14">
        <v>0.9</v>
      </c>
      <c r="L756" s="14">
        <v>0.5</v>
      </c>
      <c r="M756" s="27">
        <f>STOCK[[#This Row],[Costo Unitario (USD)]]+STOCK[[#This Row],[Costo Envío (USD)]]+STOCK[[#This Row],[Comisión 10%]]</f>
        <v>1.7</v>
      </c>
      <c r="N756" s="12">
        <f t="shared" si="29"/>
        <v>2.55</v>
      </c>
      <c r="O756" s="14">
        <f t="shared" si="30"/>
        <v>3</v>
      </c>
      <c r="P756" s="14">
        <f>STOCK[[#This Row],[Precio Final]]-STOCK[[#This Row],[Costo total]]</f>
        <v>1.3</v>
      </c>
      <c r="Q756" s="12">
        <f>STOCK[[#This Row],[Ganancia Unitaria]]*STOCK[[#This Row],[Salidas]]</f>
        <v>0</v>
      </c>
      <c r="R756" s="12"/>
      <c r="S756" s="12"/>
      <c r="T756" s="14"/>
      <c r="U756" s="12"/>
      <c r="V756" s="12"/>
    </row>
    <row r="757" ht="15" spans="1:22">
      <c r="A757" s="15" t="s">
        <v>1529</v>
      </c>
      <c r="B757" s="15" t="s">
        <v>1481</v>
      </c>
      <c r="C757" s="16" t="s">
        <v>1527</v>
      </c>
      <c r="D757" s="15" t="s">
        <v>113</v>
      </c>
      <c r="E757" s="17"/>
      <c r="F757" s="17">
        <v>3</v>
      </c>
      <c r="G757" s="15">
        <v>3</v>
      </c>
      <c r="H757" s="22">
        <f>SUMIFS(VENTAS[Cantidad],VENTAS[Código del producto Vendido],STOCK[[#This Row],[Code]])</f>
        <v>0</v>
      </c>
      <c r="I757" s="15">
        <f>STOCK[[#This Row],[Entradas]]-STOCK[[#This Row],[Salidas]]</f>
        <v>3</v>
      </c>
      <c r="J757" s="25">
        <f>STOCK[[#This Row],[Precio Final]]*10%</f>
        <v>0.3</v>
      </c>
      <c r="K757" s="17">
        <v>0.9</v>
      </c>
      <c r="L757" s="17">
        <v>0.5</v>
      </c>
      <c r="M757" s="28">
        <f>STOCK[[#This Row],[Costo Unitario (USD)]]+STOCK[[#This Row],[Costo Envío (USD)]]+STOCK[[#This Row],[Comisión 10%]]</f>
        <v>1.7</v>
      </c>
      <c r="N757" s="15">
        <f t="shared" si="29"/>
        <v>2.55</v>
      </c>
      <c r="O757" s="17">
        <f t="shared" si="30"/>
        <v>3</v>
      </c>
      <c r="P757" s="17">
        <f>STOCK[[#This Row],[Precio Final]]-STOCK[[#This Row],[Costo total]]</f>
        <v>1.3</v>
      </c>
      <c r="Q757" s="15">
        <f>STOCK[[#This Row],[Ganancia Unitaria]]*STOCK[[#This Row],[Salidas]]</f>
        <v>0</v>
      </c>
      <c r="R757" s="15"/>
      <c r="S757" s="15"/>
      <c r="T757" s="17"/>
      <c r="U757" s="15"/>
      <c r="V757" s="15"/>
    </row>
    <row r="758" ht="15" spans="1:22">
      <c r="A758" s="12" t="s">
        <v>1530</v>
      </c>
      <c r="B758" s="12" t="s">
        <v>1478</v>
      </c>
      <c r="C758" s="13" t="s">
        <v>1531</v>
      </c>
      <c r="D758" s="12" t="s">
        <v>42</v>
      </c>
      <c r="E758" s="14"/>
      <c r="F758" s="14">
        <v>3</v>
      </c>
      <c r="G758" s="12">
        <v>2</v>
      </c>
      <c r="H758" s="21">
        <f>SUMIFS(VENTAS[Cantidad],VENTAS[Código del producto Vendido],STOCK[[#This Row],[Code]])</f>
        <v>0</v>
      </c>
      <c r="I758" s="12">
        <f>STOCK[[#This Row],[Entradas]]-STOCK[[#This Row],[Salidas]]</f>
        <v>2</v>
      </c>
      <c r="J758" s="24">
        <f>STOCK[[#This Row],[Precio Final]]*10%</f>
        <v>0.3</v>
      </c>
      <c r="K758" s="14">
        <v>1</v>
      </c>
      <c r="L758" s="14">
        <v>0.5</v>
      </c>
      <c r="M758" s="27">
        <f>STOCK[[#This Row],[Costo Unitario (USD)]]+STOCK[[#This Row],[Costo Envío (USD)]]+STOCK[[#This Row],[Comisión 10%]]</f>
        <v>1.8</v>
      </c>
      <c r="N758" s="12">
        <f t="shared" si="29"/>
        <v>2.7</v>
      </c>
      <c r="O758" s="14">
        <f t="shared" si="30"/>
        <v>3</v>
      </c>
      <c r="P758" s="14">
        <f>STOCK[[#This Row],[Precio Final]]-STOCK[[#This Row],[Costo total]]</f>
        <v>1.2</v>
      </c>
      <c r="Q758" s="12">
        <f>STOCK[[#This Row],[Ganancia Unitaria]]*STOCK[[#This Row],[Salidas]]</f>
        <v>0</v>
      </c>
      <c r="R758" s="12"/>
      <c r="S758" s="12"/>
      <c r="T758" s="14"/>
      <c r="U758" s="12"/>
      <c r="V758" s="12"/>
    </row>
    <row r="759" ht="15" spans="1:22">
      <c r="A759" s="15" t="s">
        <v>1532</v>
      </c>
      <c r="B759" s="15" t="s">
        <v>1481</v>
      </c>
      <c r="C759" s="16" t="s">
        <v>1531</v>
      </c>
      <c r="D759" s="15" t="s">
        <v>34</v>
      </c>
      <c r="E759" s="17"/>
      <c r="F759" s="17">
        <v>3</v>
      </c>
      <c r="G759" s="15">
        <v>1</v>
      </c>
      <c r="H759" s="22">
        <f>SUMIFS(VENTAS[Cantidad],VENTAS[Código del producto Vendido],STOCK[[#This Row],[Code]])</f>
        <v>0</v>
      </c>
      <c r="I759" s="15">
        <f>STOCK[[#This Row],[Entradas]]-STOCK[[#This Row],[Salidas]]</f>
        <v>1</v>
      </c>
      <c r="J759" s="25">
        <f>STOCK[[#This Row],[Precio Final]]*10%</f>
        <v>0.3</v>
      </c>
      <c r="K759" s="17">
        <v>1</v>
      </c>
      <c r="L759" s="17">
        <v>0.5</v>
      </c>
      <c r="M759" s="28">
        <f>STOCK[[#This Row],[Costo Unitario (USD)]]+STOCK[[#This Row],[Costo Envío (USD)]]+STOCK[[#This Row],[Comisión 10%]]</f>
        <v>1.8</v>
      </c>
      <c r="N759" s="15">
        <f t="shared" si="29"/>
        <v>2.7</v>
      </c>
      <c r="O759" s="17">
        <f t="shared" si="30"/>
        <v>3</v>
      </c>
      <c r="P759" s="17">
        <f>STOCK[[#This Row],[Precio Final]]-STOCK[[#This Row],[Costo total]]</f>
        <v>1.2</v>
      </c>
      <c r="Q759" s="15">
        <f>STOCK[[#This Row],[Ganancia Unitaria]]*STOCK[[#This Row],[Salidas]]</f>
        <v>0</v>
      </c>
      <c r="R759" s="15"/>
      <c r="S759" s="15"/>
      <c r="T759" s="17"/>
      <c r="U759" s="15"/>
      <c r="V759" s="15"/>
    </row>
    <row r="760" ht="15" spans="1:22">
      <c r="A760" s="12" t="s">
        <v>1533</v>
      </c>
      <c r="B760" s="12" t="s">
        <v>1481</v>
      </c>
      <c r="C760" s="13" t="s">
        <v>1531</v>
      </c>
      <c r="D760" s="12" t="s">
        <v>113</v>
      </c>
      <c r="E760" s="14"/>
      <c r="F760" s="14">
        <v>3</v>
      </c>
      <c r="G760" s="12">
        <v>3</v>
      </c>
      <c r="H760" s="21">
        <f>SUMIFS(VENTAS[Cantidad],VENTAS[Código del producto Vendido],STOCK[[#This Row],[Code]])</f>
        <v>0</v>
      </c>
      <c r="I760" s="12">
        <f>STOCK[[#This Row],[Entradas]]-STOCK[[#This Row],[Salidas]]</f>
        <v>3</v>
      </c>
      <c r="J760" s="24">
        <f>STOCK[[#This Row],[Precio Final]]*10%</f>
        <v>0.3</v>
      </c>
      <c r="K760" s="14">
        <v>1</v>
      </c>
      <c r="L760" s="14">
        <v>0.5</v>
      </c>
      <c r="M760" s="27">
        <f>STOCK[[#This Row],[Costo Unitario (USD)]]+STOCK[[#This Row],[Costo Envío (USD)]]+STOCK[[#This Row],[Comisión 10%]]</f>
        <v>1.8</v>
      </c>
      <c r="N760" s="12">
        <f t="shared" si="29"/>
        <v>2.7</v>
      </c>
      <c r="O760" s="14">
        <f t="shared" si="30"/>
        <v>3</v>
      </c>
      <c r="P760" s="14">
        <f>STOCK[[#This Row],[Precio Final]]-STOCK[[#This Row],[Costo total]]</f>
        <v>1.2</v>
      </c>
      <c r="Q760" s="12">
        <f>STOCK[[#This Row],[Ganancia Unitaria]]*STOCK[[#This Row],[Salidas]]</f>
        <v>0</v>
      </c>
      <c r="R760" s="12"/>
      <c r="S760" s="12"/>
      <c r="T760" s="14"/>
      <c r="U760" s="12"/>
      <c r="V760" s="12"/>
    </row>
    <row r="761" ht="15" spans="1:22">
      <c r="A761" s="15" t="s">
        <v>1534</v>
      </c>
      <c r="B761" s="15" t="s">
        <v>1484</v>
      </c>
      <c r="C761" s="16" t="s">
        <v>1531</v>
      </c>
      <c r="D761" s="15" t="s">
        <v>224</v>
      </c>
      <c r="E761" s="17"/>
      <c r="F761" s="17">
        <v>3</v>
      </c>
      <c r="G761" s="15">
        <v>3</v>
      </c>
      <c r="H761" s="22">
        <f>SUMIFS(VENTAS[Cantidad],VENTAS[Código del producto Vendido],STOCK[[#This Row],[Code]])</f>
        <v>0</v>
      </c>
      <c r="I761" s="15">
        <f>STOCK[[#This Row],[Entradas]]-STOCK[[#This Row],[Salidas]]</f>
        <v>3</v>
      </c>
      <c r="J761" s="25">
        <f>STOCK[[#This Row],[Precio Final]]*10%</f>
        <v>0.3</v>
      </c>
      <c r="K761" s="17">
        <v>1</v>
      </c>
      <c r="L761" s="17">
        <v>0.5</v>
      </c>
      <c r="M761" s="28">
        <f>STOCK[[#This Row],[Costo Unitario (USD)]]+STOCK[[#This Row],[Costo Envío (USD)]]+STOCK[[#This Row],[Comisión 10%]]</f>
        <v>1.8</v>
      </c>
      <c r="N761" s="15">
        <f t="shared" si="29"/>
        <v>2.7</v>
      </c>
      <c r="O761" s="17">
        <f t="shared" ref="O761:O792" si="31">F761</f>
        <v>3</v>
      </c>
      <c r="P761" s="17">
        <f>STOCK[[#This Row],[Precio Final]]-STOCK[[#This Row],[Costo total]]</f>
        <v>1.2</v>
      </c>
      <c r="Q761" s="15">
        <f>STOCK[[#This Row],[Ganancia Unitaria]]*STOCK[[#This Row],[Salidas]]</f>
        <v>0</v>
      </c>
      <c r="R761" s="15"/>
      <c r="S761" s="15"/>
      <c r="T761" s="17"/>
      <c r="U761" s="15"/>
      <c r="V761" s="15"/>
    </row>
    <row r="762" ht="15" spans="1:22">
      <c r="A762" s="12" t="s">
        <v>1535</v>
      </c>
      <c r="B762" s="12" t="s">
        <v>1478</v>
      </c>
      <c r="C762" s="13" t="s">
        <v>1536</v>
      </c>
      <c r="D762" s="12" t="s">
        <v>42</v>
      </c>
      <c r="E762" s="14"/>
      <c r="F762" s="14">
        <v>3</v>
      </c>
      <c r="G762" s="12">
        <v>2</v>
      </c>
      <c r="H762" s="21">
        <f>SUMIFS(VENTAS[Cantidad],VENTAS[Código del producto Vendido],STOCK[[#This Row],[Code]])</f>
        <v>0</v>
      </c>
      <c r="I762" s="12">
        <f>STOCK[[#This Row],[Entradas]]-STOCK[[#This Row],[Salidas]]</f>
        <v>2</v>
      </c>
      <c r="J762" s="24">
        <f>STOCK[[#This Row],[Precio Final]]*10%</f>
        <v>0.3</v>
      </c>
      <c r="K762" s="14">
        <v>1</v>
      </c>
      <c r="L762" s="14">
        <v>0.5</v>
      </c>
      <c r="M762" s="27">
        <f>STOCK[[#This Row],[Costo Unitario (USD)]]+STOCK[[#This Row],[Costo Envío (USD)]]+STOCK[[#This Row],[Comisión 10%]]</f>
        <v>1.8</v>
      </c>
      <c r="N762" s="12">
        <f t="shared" si="29"/>
        <v>2.7</v>
      </c>
      <c r="O762" s="14">
        <f t="shared" si="31"/>
        <v>3</v>
      </c>
      <c r="P762" s="14">
        <f>STOCK[[#This Row],[Precio Final]]-STOCK[[#This Row],[Costo total]]</f>
        <v>1.2</v>
      </c>
      <c r="Q762" s="12">
        <f>STOCK[[#This Row],[Ganancia Unitaria]]*STOCK[[#This Row],[Salidas]]</f>
        <v>0</v>
      </c>
      <c r="R762" s="12"/>
      <c r="S762" s="12"/>
      <c r="T762" s="14"/>
      <c r="U762" s="12"/>
      <c r="V762" s="12"/>
    </row>
    <row r="763" ht="15" spans="1:22">
      <c r="A763" s="15" t="s">
        <v>1537</v>
      </c>
      <c r="B763" s="15" t="s">
        <v>1481</v>
      </c>
      <c r="C763" s="16" t="s">
        <v>1536</v>
      </c>
      <c r="D763" s="15" t="s">
        <v>34</v>
      </c>
      <c r="E763" s="17"/>
      <c r="F763" s="17">
        <v>3</v>
      </c>
      <c r="G763" s="15">
        <v>1</v>
      </c>
      <c r="H763" s="22">
        <f>SUMIFS(VENTAS[Cantidad],VENTAS[Código del producto Vendido],STOCK[[#This Row],[Code]])</f>
        <v>0</v>
      </c>
      <c r="I763" s="15">
        <f>STOCK[[#This Row],[Entradas]]-STOCK[[#This Row],[Salidas]]</f>
        <v>1</v>
      </c>
      <c r="J763" s="25">
        <f>STOCK[[#This Row],[Precio Final]]*10%</f>
        <v>0.3</v>
      </c>
      <c r="K763" s="17">
        <v>1</v>
      </c>
      <c r="L763" s="17">
        <v>0.5</v>
      </c>
      <c r="M763" s="28">
        <f>STOCK[[#This Row],[Costo Unitario (USD)]]+STOCK[[#This Row],[Costo Envío (USD)]]+STOCK[[#This Row],[Comisión 10%]]</f>
        <v>1.8</v>
      </c>
      <c r="N763" s="15">
        <f t="shared" si="29"/>
        <v>2.7</v>
      </c>
      <c r="O763" s="17">
        <f t="shared" si="31"/>
        <v>3</v>
      </c>
      <c r="P763" s="17">
        <f>STOCK[[#This Row],[Precio Final]]-STOCK[[#This Row],[Costo total]]</f>
        <v>1.2</v>
      </c>
      <c r="Q763" s="15">
        <f>STOCK[[#This Row],[Ganancia Unitaria]]*STOCK[[#This Row],[Salidas]]</f>
        <v>0</v>
      </c>
      <c r="R763" s="15"/>
      <c r="S763" s="15"/>
      <c r="T763" s="17"/>
      <c r="U763" s="15"/>
      <c r="V763" s="15"/>
    </row>
    <row r="764" ht="15" spans="1:22">
      <c r="A764" s="12" t="s">
        <v>1538</v>
      </c>
      <c r="B764" s="12" t="s">
        <v>1481</v>
      </c>
      <c r="C764" s="13" t="s">
        <v>1536</v>
      </c>
      <c r="D764" s="12" t="s">
        <v>113</v>
      </c>
      <c r="E764" s="14"/>
      <c r="F764" s="14">
        <v>3</v>
      </c>
      <c r="G764" s="12">
        <v>3</v>
      </c>
      <c r="H764" s="21">
        <f>SUMIFS(VENTAS[Cantidad],VENTAS[Código del producto Vendido],STOCK[[#This Row],[Code]])</f>
        <v>0</v>
      </c>
      <c r="I764" s="12">
        <f>STOCK[[#This Row],[Entradas]]-STOCK[[#This Row],[Salidas]]</f>
        <v>3</v>
      </c>
      <c r="J764" s="24">
        <f>STOCK[[#This Row],[Precio Final]]*10%</f>
        <v>0.3</v>
      </c>
      <c r="K764" s="14">
        <v>1</v>
      </c>
      <c r="L764" s="14">
        <v>0.5</v>
      </c>
      <c r="M764" s="27">
        <f>STOCK[[#This Row],[Costo Unitario (USD)]]+STOCK[[#This Row],[Costo Envío (USD)]]+STOCK[[#This Row],[Comisión 10%]]</f>
        <v>1.8</v>
      </c>
      <c r="N764" s="12">
        <f t="shared" si="29"/>
        <v>2.7</v>
      </c>
      <c r="O764" s="14">
        <f t="shared" si="31"/>
        <v>3</v>
      </c>
      <c r="P764" s="14">
        <f>STOCK[[#This Row],[Precio Final]]-STOCK[[#This Row],[Costo total]]</f>
        <v>1.2</v>
      </c>
      <c r="Q764" s="12">
        <f>STOCK[[#This Row],[Ganancia Unitaria]]*STOCK[[#This Row],[Salidas]]</f>
        <v>0</v>
      </c>
      <c r="R764" s="12"/>
      <c r="S764" s="12"/>
      <c r="T764" s="14"/>
      <c r="U764" s="12"/>
      <c r="V764" s="12"/>
    </row>
    <row r="765" ht="15" spans="1:22">
      <c r="A765" s="15" t="s">
        <v>1539</v>
      </c>
      <c r="B765" s="15" t="s">
        <v>1484</v>
      </c>
      <c r="C765" s="16" t="s">
        <v>1536</v>
      </c>
      <c r="D765" s="15" t="s">
        <v>224</v>
      </c>
      <c r="E765" s="17"/>
      <c r="F765" s="17">
        <v>3</v>
      </c>
      <c r="G765" s="15">
        <v>3</v>
      </c>
      <c r="H765" s="22">
        <f>SUMIFS(VENTAS[Cantidad],VENTAS[Código del producto Vendido],STOCK[[#This Row],[Code]])</f>
        <v>0</v>
      </c>
      <c r="I765" s="15">
        <f>STOCK[[#This Row],[Entradas]]-STOCK[[#This Row],[Salidas]]</f>
        <v>3</v>
      </c>
      <c r="J765" s="25">
        <f>STOCK[[#This Row],[Precio Final]]*10%</f>
        <v>0.3</v>
      </c>
      <c r="K765" s="17">
        <v>1</v>
      </c>
      <c r="L765" s="17">
        <v>0.5</v>
      </c>
      <c r="M765" s="28">
        <f>STOCK[[#This Row],[Costo Unitario (USD)]]+STOCK[[#This Row],[Costo Envío (USD)]]+STOCK[[#This Row],[Comisión 10%]]</f>
        <v>1.8</v>
      </c>
      <c r="N765" s="15">
        <f t="shared" si="29"/>
        <v>2.7</v>
      </c>
      <c r="O765" s="17">
        <f t="shared" si="31"/>
        <v>3</v>
      </c>
      <c r="P765" s="17">
        <f>STOCK[[#This Row],[Precio Final]]-STOCK[[#This Row],[Costo total]]</f>
        <v>1.2</v>
      </c>
      <c r="Q765" s="15">
        <f>STOCK[[#This Row],[Ganancia Unitaria]]*STOCK[[#This Row],[Salidas]]</f>
        <v>0</v>
      </c>
      <c r="R765" s="15"/>
      <c r="S765" s="15"/>
      <c r="T765" s="17"/>
      <c r="U765" s="15"/>
      <c r="V765" s="15"/>
    </row>
    <row r="766" ht="15" spans="1:22">
      <c r="A766" s="12" t="s">
        <v>1540</v>
      </c>
      <c r="B766" s="12" t="s">
        <v>1478</v>
      </c>
      <c r="C766" s="13" t="s">
        <v>1541</v>
      </c>
      <c r="D766" s="12" t="s">
        <v>42</v>
      </c>
      <c r="E766" s="14"/>
      <c r="F766" s="14">
        <v>3</v>
      </c>
      <c r="G766" s="12">
        <v>2</v>
      </c>
      <c r="H766" s="21">
        <f>SUMIFS(VENTAS[Cantidad],VENTAS[Código del producto Vendido],STOCK[[#This Row],[Code]])</f>
        <v>0</v>
      </c>
      <c r="I766" s="12">
        <f>STOCK[[#This Row],[Entradas]]-STOCK[[#This Row],[Salidas]]</f>
        <v>2</v>
      </c>
      <c r="J766" s="24">
        <f>STOCK[[#This Row],[Precio Final]]*10%</f>
        <v>0.3</v>
      </c>
      <c r="K766" s="14">
        <v>1</v>
      </c>
      <c r="L766" s="14">
        <v>0.5</v>
      </c>
      <c r="M766" s="27">
        <f>STOCK[[#This Row],[Costo Unitario (USD)]]+STOCK[[#This Row],[Costo Envío (USD)]]+STOCK[[#This Row],[Comisión 10%]]</f>
        <v>1.8</v>
      </c>
      <c r="N766" s="12">
        <f t="shared" si="29"/>
        <v>2.7</v>
      </c>
      <c r="O766" s="14">
        <f t="shared" si="31"/>
        <v>3</v>
      </c>
      <c r="P766" s="14">
        <f>STOCK[[#This Row],[Precio Final]]-STOCK[[#This Row],[Costo total]]</f>
        <v>1.2</v>
      </c>
      <c r="Q766" s="12">
        <f>STOCK[[#This Row],[Ganancia Unitaria]]*STOCK[[#This Row],[Salidas]]</f>
        <v>0</v>
      </c>
      <c r="R766" s="12"/>
      <c r="S766" s="12"/>
      <c r="T766" s="14"/>
      <c r="U766" s="12"/>
      <c r="V766" s="12"/>
    </row>
    <row r="767" ht="15" spans="1:22">
      <c r="A767" s="15" t="s">
        <v>1542</v>
      </c>
      <c r="B767" s="15" t="s">
        <v>1481</v>
      </c>
      <c r="C767" s="16" t="s">
        <v>1541</v>
      </c>
      <c r="D767" s="15" t="s">
        <v>34</v>
      </c>
      <c r="E767" s="17"/>
      <c r="F767" s="17">
        <v>3</v>
      </c>
      <c r="G767" s="15">
        <v>1</v>
      </c>
      <c r="H767" s="22">
        <f>SUMIFS(VENTAS[Cantidad],VENTAS[Código del producto Vendido],STOCK[[#This Row],[Code]])</f>
        <v>0</v>
      </c>
      <c r="I767" s="15">
        <f>STOCK[[#This Row],[Entradas]]-STOCK[[#This Row],[Salidas]]</f>
        <v>1</v>
      </c>
      <c r="J767" s="25">
        <f>STOCK[[#This Row],[Precio Final]]*10%</f>
        <v>0.3</v>
      </c>
      <c r="K767" s="17">
        <v>1</v>
      </c>
      <c r="L767" s="17">
        <v>0.5</v>
      </c>
      <c r="M767" s="28">
        <f>STOCK[[#This Row],[Costo Unitario (USD)]]+STOCK[[#This Row],[Costo Envío (USD)]]+STOCK[[#This Row],[Comisión 10%]]</f>
        <v>1.8</v>
      </c>
      <c r="N767" s="15">
        <f t="shared" si="29"/>
        <v>2.7</v>
      </c>
      <c r="O767" s="17">
        <f t="shared" si="31"/>
        <v>3</v>
      </c>
      <c r="P767" s="17">
        <f>STOCK[[#This Row],[Precio Final]]-STOCK[[#This Row],[Costo total]]</f>
        <v>1.2</v>
      </c>
      <c r="Q767" s="15">
        <f>STOCK[[#This Row],[Ganancia Unitaria]]*STOCK[[#This Row],[Salidas]]</f>
        <v>0</v>
      </c>
      <c r="R767" s="15"/>
      <c r="S767" s="15"/>
      <c r="T767" s="17"/>
      <c r="U767" s="15"/>
      <c r="V767" s="15"/>
    </row>
    <row r="768" ht="15" spans="1:22">
      <c r="A768" s="12" t="s">
        <v>1543</v>
      </c>
      <c r="B768" s="12" t="s">
        <v>1481</v>
      </c>
      <c r="C768" s="13" t="s">
        <v>1541</v>
      </c>
      <c r="D768" s="12" t="s">
        <v>113</v>
      </c>
      <c r="E768" s="14"/>
      <c r="F768" s="14">
        <v>3</v>
      </c>
      <c r="G768" s="12">
        <v>3</v>
      </c>
      <c r="H768" s="21">
        <f>SUMIFS(VENTAS[Cantidad],VENTAS[Código del producto Vendido],STOCK[[#This Row],[Code]])</f>
        <v>0</v>
      </c>
      <c r="I768" s="12">
        <f>STOCK[[#This Row],[Entradas]]-STOCK[[#This Row],[Salidas]]</f>
        <v>3</v>
      </c>
      <c r="J768" s="24">
        <f>STOCK[[#This Row],[Precio Final]]*10%</f>
        <v>0.3</v>
      </c>
      <c r="K768" s="14">
        <v>1</v>
      </c>
      <c r="L768" s="14">
        <v>0.5</v>
      </c>
      <c r="M768" s="27">
        <f>STOCK[[#This Row],[Costo Unitario (USD)]]+STOCK[[#This Row],[Costo Envío (USD)]]+STOCK[[#This Row],[Comisión 10%]]</f>
        <v>1.8</v>
      </c>
      <c r="N768" s="12">
        <f t="shared" si="29"/>
        <v>2.7</v>
      </c>
      <c r="O768" s="14">
        <f t="shared" si="31"/>
        <v>3</v>
      </c>
      <c r="P768" s="14">
        <f>STOCK[[#This Row],[Precio Final]]-STOCK[[#This Row],[Costo total]]</f>
        <v>1.2</v>
      </c>
      <c r="Q768" s="12">
        <f>STOCK[[#This Row],[Ganancia Unitaria]]*STOCK[[#This Row],[Salidas]]</f>
        <v>0</v>
      </c>
      <c r="R768" s="12"/>
      <c r="S768" s="12"/>
      <c r="T768" s="14"/>
      <c r="U768" s="12"/>
      <c r="V768" s="12"/>
    </row>
    <row r="769" ht="15" spans="1:22">
      <c r="A769" s="15" t="s">
        <v>1544</v>
      </c>
      <c r="B769" s="15" t="s">
        <v>1484</v>
      </c>
      <c r="C769" s="16" t="s">
        <v>1541</v>
      </c>
      <c r="D769" s="15" t="s">
        <v>224</v>
      </c>
      <c r="E769" s="17"/>
      <c r="F769" s="17">
        <v>3</v>
      </c>
      <c r="G769" s="15">
        <v>3</v>
      </c>
      <c r="H769" s="22">
        <f>SUMIFS(VENTAS[Cantidad],VENTAS[Código del producto Vendido],STOCK[[#This Row],[Code]])</f>
        <v>0</v>
      </c>
      <c r="I769" s="15">
        <f>STOCK[[#This Row],[Entradas]]-STOCK[[#This Row],[Salidas]]</f>
        <v>3</v>
      </c>
      <c r="J769" s="25">
        <f>STOCK[[#This Row],[Precio Final]]*10%</f>
        <v>0.3</v>
      </c>
      <c r="K769" s="17">
        <v>1</v>
      </c>
      <c r="L769" s="17">
        <v>0.5</v>
      </c>
      <c r="M769" s="28">
        <f>STOCK[[#This Row],[Costo Unitario (USD)]]+STOCK[[#This Row],[Costo Envío (USD)]]+STOCK[[#This Row],[Comisión 10%]]</f>
        <v>1.8</v>
      </c>
      <c r="N769" s="15">
        <f t="shared" si="29"/>
        <v>2.7</v>
      </c>
      <c r="O769" s="17">
        <f t="shared" si="31"/>
        <v>3</v>
      </c>
      <c r="P769" s="17">
        <f>STOCK[[#This Row],[Precio Final]]-STOCK[[#This Row],[Costo total]]</f>
        <v>1.2</v>
      </c>
      <c r="Q769" s="15">
        <f>STOCK[[#This Row],[Ganancia Unitaria]]*STOCK[[#This Row],[Salidas]]</f>
        <v>0</v>
      </c>
      <c r="R769" s="15"/>
      <c r="S769" s="15"/>
      <c r="T769" s="17"/>
      <c r="U769" s="15"/>
      <c r="V769" s="15"/>
    </row>
    <row r="770" ht="15" spans="1:22">
      <c r="A770" s="12" t="s">
        <v>1545</v>
      </c>
      <c r="B770" s="12" t="s">
        <v>1478</v>
      </c>
      <c r="C770" s="13" t="s">
        <v>1546</v>
      </c>
      <c r="D770" s="12" t="s">
        <v>42</v>
      </c>
      <c r="E770" s="14"/>
      <c r="F770" s="14">
        <v>3</v>
      </c>
      <c r="G770" s="12">
        <v>2</v>
      </c>
      <c r="H770" s="21">
        <f>SUMIFS(VENTAS[Cantidad],VENTAS[Código del producto Vendido],STOCK[[#This Row],[Code]])</f>
        <v>0</v>
      </c>
      <c r="I770" s="12">
        <f>STOCK[[#This Row],[Entradas]]-STOCK[[#This Row],[Salidas]]</f>
        <v>2</v>
      </c>
      <c r="J770" s="24">
        <f>STOCK[[#This Row],[Precio Final]]*10%</f>
        <v>0.3</v>
      </c>
      <c r="K770" s="14">
        <v>1</v>
      </c>
      <c r="L770" s="14">
        <v>0.5</v>
      </c>
      <c r="M770" s="27">
        <f>STOCK[[#This Row],[Costo Unitario (USD)]]+STOCK[[#This Row],[Costo Envío (USD)]]+STOCK[[#This Row],[Comisión 10%]]</f>
        <v>1.8</v>
      </c>
      <c r="N770" s="12">
        <f t="shared" ref="N770:N833" si="32">M770*1.5</f>
        <v>2.7</v>
      </c>
      <c r="O770" s="14">
        <f t="shared" si="31"/>
        <v>3</v>
      </c>
      <c r="P770" s="14">
        <f>STOCK[[#This Row],[Precio Final]]-STOCK[[#This Row],[Costo total]]</f>
        <v>1.2</v>
      </c>
      <c r="Q770" s="12">
        <f>STOCK[[#This Row],[Ganancia Unitaria]]*STOCK[[#This Row],[Salidas]]</f>
        <v>0</v>
      </c>
      <c r="R770" s="12"/>
      <c r="S770" s="12"/>
      <c r="T770" s="14"/>
      <c r="U770" s="12"/>
      <c r="V770" s="12"/>
    </row>
    <row r="771" ht="15" spans="1:22">
      <c r="A771" s="15" t="s">
        <v>1547</v>
      </c>
      <c r="B771" s="15" t="s">
        <v>1481</v>
      </c>
      <c r="C771" s="16" t="s">
        <v>1546</v>
      </c>
      <c r="D771" s="15" t="s">
        <v>34</v>
      </c>
      <c r="E771" s="17"/>
      <c r="F771" s="17">
        <v>3</v>
      </c>
      <c r="G771" s="15">
        <v>1</v>
      </c>
      <c r="H771" s="22">
        <f>SUMIFS(VENTAS[Cantidad],VENTAS[Código del producto Vendido],STOCK[[#This Row],[Code]])</f>
        <v>0</v>
      </c>
      <c r="I771" s="15">
        <f>STOCK[[#This Row],[Entradas]]-STOCK[[#This Row],[Salidas]]</f>
        <v>1</v>
      </c>
      <c r="J771" s="25">
        <f>STOCK[[#This Row],[Precio Final]]*10%</f>
        <v>0.3</v>
      </c>
      <c r="K771" s="17">
        <v>1</v>
      </c>
      <c r="L771" s="17">
        <v>0.5</v>
      </c>
      <c r="M771" s="28">
        <f>STOCK[[#This Row],[Costo Unitario (USD)]]+STOCK[[#This Row],[Costo Envío (USD)]]+STOCK[[#This Row],[Comisión 10%]]</f>
        <v>1.8</v>
      </c>
      <c r="N771" s="15">
        <f t="shared" si="32"/>
        <v>2.7</v>
      </c>
      <c r="O771" s="17">
        <f t="shared" si="31"/>
        <v>3</v>
      </c>
      <c r="P771" s="17">
        <f>STOCK[[#This Row],[Precio Final]]-STOCK[[#This Row],[Costo total]]</f>
        <v>1.2</v>
      </c>
      <c r="Q771" s="15">
        <f>STOCK[[#This Row],[Ganancia Unitaria]]*STOCK[[#This Row],[Salidas]]</f>
        <v>0</v>
      </c>
      <c r="R771" s="15"/>
      <c r="S771" s="15"/>
      <c r="T771" s="17"/>
      <c r="U771" s="15"/>
      <c r="V771" s="15"/>
    </row>
    <row r="772" ht="15" spans="1:22">
      <c r="A772" s="12" t="s">
        <v>1548</v>
      </c>
      <c r="B772" s="12" t="s">
        <v>1481</v>
      </c>
      <c r="C772" s="13" t="s">
        <v>1546</v>
      </c>
      <c r="D772" s="12" t="s">
        <v>113</v>
      </c>
      <c r="E772" s="14"/>
      <c r="F772" s="14">
        <v>3</v>
      </c>
      <c r="G772" s="12">
        <v>3</v>
      </c>
      <c r="H772" s="21">
        <f>SUMIFS(VENTAS[Cantidad],VENTAS[Código del producto Vendido],STOCK[[#This Row],[Code]])</f>
        <v>0</v>
      </c>
      <c r="I772" s="12">
        <f>STOCK[[#This Row],[Entradas]]-STOCK[[#This Row],[Salidas]]</f>
        <v>3</v>
      </c>
      <c r="J772" s="24">
        <f>STOCK[[#This Row],[Precio Final]]*10%</f>
        <v>0.3</v>
      </c>
      <c r="K772" s="14">
        <v>1</v>
      </c>
      <c r="L772" s="14">
        <v>0.5</v>
      </c>
      <c r="M772" s="27">
        <f>STOCK[[#This Row],[Costo Unitario (USD)]]+STOCK[[#This Row],[Costo Envío (USD)]]+STOCK[[#This Row],[Comisión 10%]]</f>
        <v>1.8</v>
      </c>
      <c r="N772" s="12">
        <f t="shared" si="32"/>
        <v>2.7</v>
      </c>
      <c r="O772" s="14">
        <f t="shared" si="31"/>
        <v>3</v>
      </c>
      <c r="P772" s="14">
        <f>STOCK[[#This Row],[Precio Final]]-STOCK[[#This Row],[Costo total]]</f>
        <v>1.2</v>
      </c>
      <c r="Q772" s="12">
        <f>STOCK[[#This Row],[Ganancia Unitaria]]*STOCK[[#This Row],[Salidas]]</f>
        <v>0</v>
      </c>
      <c r="R772" s="12"/>
      <c r="S772" s="12"/>
      <c r="T772" s="14"/>
      <c r="U772" s="12"/>
      <c r="V772" s="12"/>
    </row>
    <row r="773" ht="15" spans="1:22">
      <c r="A773" s="15" t="s">
        <v>1549</v>
      </c>
      <c r="B773" s="15" t="s">
        <v>1484</v>
      </c>
      <c r="C773" s="16" t="s">
        <v>1546</v>
      </c>
      <c r="D773" s="15" t="s">
        <v>224</v>
      </c>
      <c r="E773" s="17"/>
      <c r="F773" s="17">
        <v>3</v>
      </c>
      <c r="G773" s="15">
        <v>3</v>
      </c>
      <c r="H773" s="22">
        <f>SUMIFS(VENTAS[Cantidad],VENTAS[Código del producto Vendido],STOCK[[#This Row],[Code]])</f>
        <v>0</v>
      </c>
      <c r="I773" s="15">
        <f>STOCK[[#This Row],[Entradas]]-STOCK[[#This Row],[Salidas]]</f>
        <v>3</v>
      </c>
      <c r="J773" s="25">
        <f>STOCK[[#This Row],[Precio Final]]*10%</f>
        <v>0.3</v>
      </c>
      <c r="K773" s="17">
        <v>1</v>
      </c>
      <c r="L773" s="17">
        <v>0.5</v>
      </c>
      <c r="M773" s="28">
        <f>STOCK[[#This Row],[Costo Unitario (USD)]]+STOCK[[#This Row],[Costo Envío (USD)]]+STOCK[[#This Row],[Comisión 10%]]</f>
        <v>1.8</v>
      </c>
      <c r="N773" s="15">
        <f t="shared" si="32"/>
        <v>2.7</v>
      </c>
      <c r="O773" s="17">
        <f t="shared" si="31"/>
        <v>3</v>
      </c>
      <c r="P773" s="17">
        <f>STOCK[[#This Row],[Precio Final]]-STOCK[[#This Row],[Costo total]]</f>
        <v>1.2</v>
      </c>
      <c r="Q773" s="15">
        <f>STOCK[[#This Row],[Ganancia Unitaria]]*STOCK[[#This Row],[Salidas]]</f>
        <v>0</v>
      </c>
      <c r="R773" s="15"/>
      <c r="S773" s="15"/>
      <c r="T773" s="17"/>
      <c r="U773" s="15"/>
      <c r="V773" s="15"/>
    </row>
    <row r="774" ht="15" spans="1:22">
      <c r="A774" s="12" t="s">
        <v>1550</v>
      </c>
      <c r="B774" s="12" t="s">
        <v>1478</v>
      </c>
      <c r="C774" s="13" t="s">
        <v>1551</v>
      </c>
      <c r="D774" s="12" t="s">
        <v>42</v>
      </c>
      <c r="E774" s="14"/>
      <c r="F774" s="14">
        <v>3</v>
      </c>
      <c r="G774" s="12">
        <v>3</v>
      </c>
      <c r="H774" s="21">
        <f>SUMIFS(VENTAS[Cantidad],VENTAS[Código del producto Vendido],STOCK[[#This Row],[Code]])</f>
        <v>0</v>
      </c>
      <c r="I774" s="12">
        <f>STOCK[[#This Row],[Entradas]]-STOCK[[#This Row],[Salidas]]</f>
        <v>3</v>
      </c>
      <c r="J774" s="24">
        <f>STOCK[[#This Row],[Precio Final]]*10%</f>
        <v>0.3</v>
      </c>
      <c r="K774" s="14">
        <v>1</v>
      </c>
      <c r="L774" s="14">
        <v>0.5</v>
      </c>
      <c r="M774" s="27">
        <f>STOCK[[#This Row],[Costo Unitario (USD)]]+STOCK[[#This Row],[Costo Envío (USD)]]+STOCK[[#This Row],[Comisión 10%]]</f>
        <v>1.8</v>
      </c>
      <c r="N774" s="12">
        <f t="shared" si="32"/>
        <v>2.7</v>
      </c>
      <c r="O774" s="14">
        <f t="shared" si="31"/>
        <v>3</v>
      </c>
      <c r="P774" s="14">
        <f>STOCK[[#This Row],[Precio Final]]-STOCK[[#This Row],[Costo total]]</f>
        <v>1.2</v>
      </c>
      <c r="Q774" s="12">
        <f>STOCK[[#This Row],[Ganancia Unitaria]]*STOCK[[#This Row],[Salidas]]</f>
        <v>0</v>
      </c>
      <c r="R774" s="12"/>
      <c r="S774" s="12"/>
      <c r="T774" s="14"/>
      <c r="U774" s="12"/>
      <c r="V774" s="12"/>
    </row>
    <row r="775" ht="15" spans="1:22">
      <c r="A775" s="15" t="s">
        <v>1552</v>
      </c>
      <c r="B775" s="15" t="s">
        <v>1481</v>
      </c>
      <c r="C775" s="16" t="s">
        <v>1551</v>
      </c>
      <c r="D775" s="15" t="s">
        <v>34</v>
      </c>
      <c r="E775" s="17"/>
      <c r="F775" s="17">
        <v>3</v>
      </c>
      <c r="G775" s="15">
        <v>2</v>
      </c>
      <c r="H775" s="22">
        <f>SUMIFS(VENTAS[Cantidad],VENTAS[Código del producto Vendido],STOCK[[#This Row],[Code]])</f>
        <v>0</v>
      </c>
      <c r="I775" s="15">
        <f>STOCK[[#This Row],[Entradas]]-STOCK[[#This Row],[Salidas]]</f>
        <v>2</v>
      </c>
      <c r="J775" s="25">
        <f>STOCK[[#This Row],[Precio Final]]*10%</f>
        <v>0.3</v>
      </c>
      <c r="K775" s="17">
        <v>1</v>
      </c>
      <c r="L775" s="17">
        <v>0.5</v>
      </c>
      <c r="M775" s="28">
        <f>STOCK[[#This Row],[Costo Unitario (USD)]]+STOCK[[#This Row],[Costo Envío (USD)]]+STOCK[[#This Row],[Comisión 10%]]</f>
        <v>1.8</v>
      </c>
      <c r="N775" s="15">
        <f t="shared" si="32"/>
        <v>2.7</v>
      </c>
      <c r="O775" s="17">
        <f t="shared" si="31"/>
        <v>3</v>
      </c>
      <c r="P775" s="17">
        <f>STOCK[[#This Row],[Precio Final]]-STOCK[[#This Row],[Costo total]]</f>
        <v>1.2</v>
      </c>
      <c r="Q775" s="15">
        <f>STOCK[[#This Row],[Ganancia Unitaria]]*STOCK[[#This Row],[Salidas]]</f>
        <v>0</v>
      </c>
      <c r="R775" s="15"/>
      <c r="S775" s="15"/>
      <c r="T775" s="17"/>
      <c r="U775" s="15"/>
      <c r="V775" s="15"/>
    </row>
    <row r="776" ht="15" spans="1:22">
      <c r="A776" s="12" t="s">
        <v>1553</v>
      </c>
      <c r="B776" s="12" t="s">
        <v>1481</v>
      </c>
      <c r="C776" s="13" t="s">
        <v>1551</v>
      </c>
      <c r="D776" s="12" t="s">
        <v>113</v>
      </c>
      <c r="E776" s="14"/>
      <c r="F776" s="14">
        <v>3</v>
      </c>
      <c r="G776" s="12">
        <v>3</v>
      </c>
      <c r="H776" s="21">
        <f>SUMIFS(VENTAS[Cantidad],VENTAS[Código del producto Vendido],STOCK[[#This Row],[Code]])</f>
        <v>0</v>
      </c>
      <c r="I776" s="12">
        <f>STOCK[[#This Row],[Entradas]]-STOCK[[#This Row],[Salidas]]</f>
        <v>3</v>
      </c>
      <c r="J776" s="24">
        <f>STOCK[[#This Row],[Precio Final]]*10%</f>
        <v>0.3</v>
      </c>
      <c r="K776" s="14">
        <v>1</v>
      </c>
      <c r="L776" s="14">
        <v>0.5</v>
      </c>
      <c r="M776" s="27">
        <f>STOCK[[#This Row],[Costo Unitario (USD)]]+STOCK[[#This Row],[Costo Envío (USD)]]+STOCK[[#This Row],[Comisión 10%]]</f>
        <v>1.8</v>
      </c>
      <c r="N776" s="12">
        <f t="shared" si="32"/>
        <v>2.7</v>
      </c>
      <c r="O776" s="14">
        <f t="shared" si="31"/>
        <v>3</v>
      </c>
      <c r="P776" s="14">
        <f>STOCK[[#This Row],[Precio Final]]-STOCK[[#This Row],[Costo total]]</f>
        <v>1.2</v>
      </c>
      <c r="Q776" s="12">
        <f>STOCK[[#This Row],[Ganancia Unitaria]]*STOCK[[#This Row],[Salidas]]</f>
        <v>0</v>
      </c>
      <c r="R776" s="12"/>
      <c r="S776" s="12"/>
      <c r="T776" s="14"/>
      <c r="U776" s="12"/>
      <c r="V776" s="12"/>
    </row>
    <row r="777" ht="15" spans="1:22">
      <c r="A777" s="15" t="s">
        <v>1554</v>
      </c>
      <c r="B777" s="15" t="s">
        <v>1484</v>
      </c>
      <c r="C777" s="16" t="s">
        <v>1551</v>
      </c>
      <c r="D777" s="15" t="s">
        <v>224</v>
      </c>
      <c r="E777" s="17"/>
      <c r="F777" s="17">
        <v>3</v>
      </c>
      <c r="G777" s="15">
        <v>3</v>
      </c>
      <c r="H777" s="22">
        <f>SUMIFS(VENTAS[Cantidad],VENTAS[Código del producto Vendido],STOCK[[#This Row],[Code]])</f>
        <v>0</v>
      </c>
      <c r="I777" s="15">
        <f>STOCK[[#This Row],[Entradas]]-STOCK[[#This Row],[Salidas]]</f>
        <v>3</v>
      </c>
      <c r="J777" s="25">
        <f>STOCK[[#This Row],[Precio Final]]*10%</f>
        <v>0.3</v>
      </c>
      <c r="K777" s="17">
        <v>1</v>
      </c>
      <c r="L777" s="17">
        <v>0.5</v>
      </c>
      <c r="M777" s="28">
        <f>STOCK[[#This Row],[Costo Unitario (USD)]]+STOCK[[#This Row],[Costo Envío (USD)]]+STOCK[[#This Row],[Comisión 10%]]</f>
        <v>1.8</v>
      </c>
      <c r="N777" s="15">
        <f t="shared" si="32"/>
        <v>2.7</v>
      </c>
      <c r="O777" s="17">
        <f t="shared" si="31"/>
        <v>3</v>
      </c>
      <c r="P777" s="17">
        <f>STOCK[[#This Row],[Precio Final]]-STOCK[[#This Row],[Costo total]]</f>
        <v>1.2</v>
      </c>
      <c r="Q777" s="15">
        <f>STOCK[[#This Row],[Ganancia Unitaria]]*STOCK[[#This Row],[Salidas]]</f>
        <v>0</v>
      </c>
      <c r="R777" s="15"/>
      <c r="S777" s="15"/>
      <c r="T777" s="17"/>
      <c r="U777" s="15"/>
      <c r="V777" s="15"/>
    </row>
    <row r="778" ht="30" spans="1:22">
      <c r="A778" s="12" t="s">
        <v>1555</v>
      </c>
      <c r="B778" s="12" t="s">
        <v>149</v>
      </c>
      <c r="C778" s="13" t="s">
        <v>1556</v>
      </c>
      <c r="D778" s="12" t="s">
        <v>42</v>
      </c>
      <c r="E778" s="14"/>
      <c r="F778" s="14">
        <v>25</v>
      </c>
      <c r="G778" s="12">
        <v>1</v>
      </c>
      <c r="H778" s="21">
        <f>SUMIFS(VENTAS[Cantidad],VENTAS[Código del producto Vendido],STOCK[[#This Row],[Code]])</f>
        <v>0</v>
      </c>
      <c r="I778" s="12">
        <f>STOCK[[#This Row],[Entradas]]-STOCK[[#This Row],[Salidas]]</f>
        <v>1</v>
      </c>
      <c r="J778" s="24">
        <f>STOCK[[#This Row],[Precio Final]]*10%</f>
        <v>2.5</v>
      </c>
      <c r="K778" s="14">
        <v>9</v>
      </c>
      <c r="L778" s="14">
        <v>0</v>
      </c>
      <c r="M778" s="27">
        <f>STOCK[[#This Row],[Costo Unitario (USD)]]+STOCK[[#This Row],[Costo Envío (USD)]]+STOCK[[#This Row],[Comisión 10%]]</f>
        <v>11.5</v>
      </c>
      <c r="N778" s="12">
        <f t="shared" si="32"/>
        <v>17.25</v>
      </c>
      <c r="O778" s="14">
        <f t="shared" si="31"/>
        <v>25</v>
      </c>
      <c r="P778" s="14">
        <f>STOCK[[#This Row],[Precio Final]]-STOCK[[#This Row],[Costo total]]</f>
        <v>13.5</v>
      </c>
      <c r="Q778" s="12">
        <f>STOCK[[#This Row],[Ganancia Unitaria]]*STOCK[[#This Row],[Salidas]]</f>
        <v>0</v>
      </c>
      <c r="R778" s="12"/>
      <c r="S778" s="12"/>
      <c r="T778" s="14"/>
      <c r="U778" s="12"/>
      <c r="V778" s="12"/>
    </row>
    <row r="779" ht="30" spans="1:22">
      <c r="A779" s="15" t="s">
        <v>1557</v>
      </c>
      <c r="B779" s="15" t="s">
        <v>99</v>
      </c>
      <c r="C779" s="16" t="s">
        <v>1556</v>
      </c>
      <c r="D779" s="15" t="s">
        <v>34</v>
      </c>
      <c r="E779" s="17"/>
      <c r="F779" s="17">
        <v>25</v>
      </c>
      <c r="G779" s="15">
        <v>1</v>
      </c>
      <c r="H779" s="22">
        <f>SUMIFS(VENTAS[Cantidad],VENTAS[Código del producto Vendido],STOCK[[#This Row],[Code]])</f>
        <v>0</v>
      </c>
      <c r="I779" s="15">
        <f>STOCK[[#This Row],[Entradas]]-STOCK[[#This Row],[Salidas]]</f>
        <v>1</v>
      </c>
      <c r="J779" s="25">
        <f>STOCK[[#This Row],[Precio Final]]*10%</f>
        <v>2.5</v>
      </c>
      <c r="K779" s="17">
        <v>9</v>
      </c>
      <c r="L779" s="17">
        <v>0</v>
      </c>
      <c r="M779" s="28">
        <f>STOCK[[#This Row],[Costo Unitario (USD)]]+STOCK[[#This Row],[Costo Envío (USD)]]+STOCK[[#This Row],[Comisión 10%]]</f>
        <v>11.5</v>
      </c>
      <c r="N779" s="15">
        <f t="shared" si="32"/>
        <v>17.25</v>
      </c>
      <c r="O779" s="17">
        <f t="shared" si="31"/>
        <v>25</v>
      </c>
      <c r="P779" s="17">
        <f>STOCK[[#This Row],[Precio Final]]-STOCK[[#This Row],[Costo total]]</f>
        <v>13.5</v>
      </c>
      <c r="Q779" s="15">
        <f>STOCK[[#This Row],[Ganancia Unitaria]]*STOCK[[#This Row],[Salidas]]</f>
        <v>0</v>
      </c>
      <c r="R779" s="15"/>
      <c r="S779" s="15"/>
      <c r="T779" s="17"/>
      <c r="U779" s="15"/>
      <c r="V779" s="15"/>
    </row>
    <row r="780" ht="45" spans="1:22">
      <c r="A780" s="12" t="s">
        <v>1558</v>
      </c>
      <c r="B780" s="12" t="s">
        <v>149</v>
      </c>
      <c r="C780" s="13" t="s">
        <v>1559</v>
      </c>
      <c r="D780" s="12" t="s">
        <v>1560</v>
      </c>
      <c r="E780" s="14"/>
      <c r="F780" s="14">
        <v>25</v>
      </c>
      <c r="G780" s="12">
        <v>1</v>
      </c>
      <c r="H780" s="21">
        <f>SUMIFS(VENTAS[Cantidad],VENTAS[Código del producto Vendido],STOCK[[#This Row],[Code]])</f>
        <v>0</v>
      </c>
      <c r="I780" s="12">
        <f>STOCK[[#This Row],[Entradas]]-STOCK[[#This Row],[Salidas]]</f>
        <v>1</v>
      </c>
      <c r="J780" s="24">
        <f>STOCK[[#This Row],[Precio Final]]*10%</f>
        <v>2.5</v>
      </c>
      <c r="K780" s="14">
        <v>9</v>
      </c>
      <c r="L780" s="14">
        <v>0</v>
      </c>
      <c r="M780" s="27">
        <f>STOCK[[#This Row],[Costo Unitario (USD)]]+STOCK[[#This Row],[Costo Envío (USD)]]+STOCK[[#This Row],[Comisión 10%]]</f>
        <v>11.5</v>
      </c>
      <c r="N780" s="12">
        <f t="shared" si="32"/>
        <v>17.25</v>
      </c>
      <c r="O780" s="14">
        <f t="shared" si="31"/>
        <v>25</v>
      </c>
      <c r="P780" s="14">
        <f>STOCK[[#This Row],[Precio Final]]-STOCK[[#This Row],[Costo total]]</f>
        <v>13.5</v>
      </c>
      <c r="Q780" s="12">
        <f>STOCK[[#This Row],[Ganancia Unitaria]]*STOCK[[#This Row],[Salidas]]</f>
        <v>0</v>
      </c>
      <c r="R780" s="12"/>
      <c r="S780" s="12"/>
      <c r="T780" s="14"/>
      <c r="U780" s="12"/>
      <c r="V780" s="12"/>
    </row>
    <row r="781" ht="30" spans="1:22">
      <c r="A781" s="15" t="s">
        <v>1561</v>
      </c>
      <c r="B781" s="15" t="s">
        <v>149</v>
      </c>
      <c r="C781" s="16" t="s">
        <v>1562</v>
      </c>
      <c r="D781" s="15" t="s">
        <v>42</v>
      </c>
      <c r="E781" s="17"/>
      <c r="F781" s="17">
        <v>25</v>
      </c>
      <c r="G781" s="15">
        <v>1</v>
      </c>
      <c r="H781" s="22">
        <f>SUMIFS(VENTAS[Cantidad],VENTAS[Código del producto Vendido],STOCK[[#This Row],[Code]])</f>
        <v>0</v>
      </c>
      <c r="I781" s="15">
        <f>STOCK[[#This Row],[Entradas]]-STOCK[[#This Row],[Salidas]]</f>
        <v>1</v>
      </c>
      <c r="J781" s="25">
        <f>STOCK[[#This Row],[Precio Final]]*10%</f>
        <v>2.5</v>
      </c>
      <c r="K781" s="17">
        <v>9</v>
      </c>
      <c r="L781" s="17">
        <v>0</v>
      </c>
      <c r="M781" s="28">
        <f>STOCK[[#This Row],[Costo Unitario (USD)]]+STOCK[[#This Row],[Costo Envío (USD)]]+STOCK[[#This Row],[Comisión 10%]]</f>
        <v>11.5</v>
      </c>
      <c r="N781" s="15">
        <f t="shared" si="32"/>
        <v>17.25</v>
      </c>
      <c r="O781" s="17">
        <f t="shared" si="31"/>
        <v>25</v>
      </c>
      <c r="P781" s="17">
        <f>STOCK[[#This Row],[Precio Final]]-STOCK[[#This Row],[Costo total]]</f>
        <v>13.5</v>
      </c>
      <c r="Q781" s="15">
        <f>STOCK[[#This Row],[Ganancia Unitaria]]*STOCK[[#This Row],[Salidas]]</f>
        <v>0</v>
      </c>
      <c r="R781" s="15"/>
      <c r="S781" s="15"/>
      <c r="T781" s="17"/>
      <c r="U781" s="15"/>
      <c r="V781" s="15"/>
    </row>
    <row r="782" ht="30" spans="1:22">
      <c r="A782" s="12" t="s">
        <v>1563</v>
      </c>
      <c r="B782" s="12" t="s">
        <v>99</v>
      </c>
      <c r="C782" s="13" t="s">
        <v>990</v>
      </c>
      <c r="D782" s="12" t="s">
        <v>34</v>
      </c>
      <c r="E782" s="14"/>
      <c r="F782" s="14">
        <v>25</v>
      </c>
      <c r="G782" s="12">
        <v>1</v>
      </c>
      <c r="H782" s="21">
        <f>SUMIFS(VENTAS[Cantidad],VENTAS[Código del producto Vendido],STOCK[[#This Row],[Code]])</f>
        <v>0</v>
      </c>
      <c r="I782" s="12">
        <f>STOCK[[#This Row],[Entradas]]-STOCK[[#This Row],[Salidas]]</f>
        <v>1</v>
      </c>
      <c r="J782" s="24">
        <f>STOCK[[#This Row],[Precio Final]]*10%</f>
        <v>2.5</v>
      </c>
      <c r="K782" s="14">
        <v>9</v>
      </c>
      <c r="L782" s="14">
        <v>0</v>
      </c>
      <c r="M782" s="27">
        <f>STOCK[[#This Row],[Costo Unitario (USD)]]+STOCK[[#This Row],[Costo Envío (USD)]]+STOCK[[#This Row],[Comisión 10%]]</f>
        <v>11.5</v>
      </c>
      <c r="N782" s="12">
        <f t="shared" si="32"/>
        <v>17.25</v>
      </c>
      <c r="O782" s="14">
        <f t="shared" si="31"/>
        <v>25</v>
      </c>
      <c r="P782" s="14">
        <f>STOCK[[#This Row],[Precio Final]]-STOCK[[#This Row],[Costo total]]</f>
        <v>13.5</v>
      </c>
      <c r="Q782" s="12">
        <f>STOCK[[#This Row],[Ganancia Unitaria]]*STOCK[[#This Row],[Salidas]]</f>
        <v>0</v>
      </c>
      <c r="R782" s="12"/>
      <c r="S782" s="12"/>
      <c r="T782" s="14"/>
      <c r="U782" s="12"/>
      <c r="V782" s="12"/>
    </row>
    <row r="783" ht="30" spans="1:22">
      <c r="A783" s="15" t="s">
        <v>1564</v>
      </c>
      <c r="B783" s="15" t="s">
        <v>149</v>
      </c>
      <c r="C783" s="16" t="s">
        <v>1565</v>
      </c>
      <c r="D783" s="15" t="s">
        <v>42</v>
      </c>
      <c r="E783" s="17"/>
      <c r="F783" s="17">
        <v>25</v>
      </c>
      <c r="G783" s="15">
        <v>8</v>
      </c>
      <c r="H783" s="22">
        <f>SUMIFS(VENTAS[Cantidad],VENTAS[Código del producto Vendido],STOCK[[#This Row],[Code]])</f>
        <v>0</v>
      </c>
      <c r="I783" s="15">
        <v>4</v>
      </c>
      <c r="J783" s="25">
        <f>STOCK[[#This Row],[Precio Final]]*10%</f>
        <v>2.5</v>
      </c>
      <c r="K783" s="17">
        <v>9</v>
      </c>
      <c r="L783" s="17">
        <v>0</v>
      </c>
      <c r="M783" s="28">
        <f>STOCK[[#This Row],[Costo Unitario (USD)]]+STOCK[[#This Row],[Costo Envío (USD)]]+STOCK[[#This Row],[Comisión 10%]]</f>
        <v>11.5</v>
      </c>
      <c r="N783" s="15">
        <f t="shared" si="32"/>
        <v>17.25</v>
      </c>
      <c r="O783" s="17">
        <f t="shared" si="31"/>
        <v>25</v>
      </c>
      <c r="P783" s="17">
        <f>STOCK[[#This Row],[Precio Final]]-STOCK[[#This Row],[Costo total]]</f>
        <v>13.5</v>
      </c>
      <c r="Q783" s="15">
        <f>STOCK[[#This Row],[Ganancia Unitaria]]*STOCK[[#This Row],[Salidas]]</f>
        <v>0</v>
      </c>
      <c r="R783" s="15"/>
      <c r="S783" s="15"/>
      <c r="T783" s="17"/>
      <c r="U783" s="15"/>
      <c r="V783" s="15"/>
    </row>
    <row r="784" ht="30" spans="1:22">
      <c r="A784" s="12" t="s">
        <v>1566</v>
      </c>
      <c r="B784" s="12" t="s">
        <v>99</v>
      </c>
      <c r="C784" s="13" t="s">
        <v>1567</v>
      </c>
      <c r="D784" s="12" t="s">
        <v>113</v>
      </c>
      <c r="E784" s="14"/>
      <c r="F784" s="14">
        <v>25</v>
      </c>
      <c r="G784" s="12">
        <v>2</v>
      </c>
      <c r="H784" s="21">
        <f>SUMIFS(VENTAS[Cantidad],VENTAS[Código del producto Vendido],STOCK[[#This Row],[Code]])</f>
        <v>0</v>
      </c>
      <c r="I784" s="12">
        <f>STOCK[[#This Row],[Entradas]]-STOCK[[#This Row],[Salidas]]</f>
        <v>2</v>
      </c>
      <c r="J784" s="24">
        <f>STOCK[[#This Row],[Precio Final]]*10%</f>
        <v>2.5</v>
      </c>
      <c r="K784" s="14">
        <v>9</v>
      </c>
      <c r="L784" s="14">
        <v>0</v>
      </c>
      <c r="M784" s="27">
        <f>STOCK[[#This Row],[Costo Unitario (USD)]]+STOCK[[#This Row],[Costo Envío (USD)]]+STOCK[[#This Row],[Comisión 10%]]</f>
        <v>11.5</v>
      </c>
      <c r="N784" s="12">
        <f t="shared" si="32"/>
        <v>17.25</v>
      </c>
      <c r="O784" s="14">
        <f t="shared" si="31"/>
        <v>25</v>
      </c>
      <c r="P784" s="14">
        <f>STOCK[[#This Row],[Precio Final]]-STOCK[[#This Row],[Costo total]]</f>
        <v>13.5</v>
      </c>
      <c r="Q784" s="12">
        <f>STOCK[[#This Row],[Ganancia Unitaria]]*STOCK[[#This Row],[Salidas]]</f>
        <v>0</v>
      </c>
      <c r="R784" s="12"/>
      <c r="S784" s="12"/>
      <c r="T784" s="14"/>
      <c r="U784" s="12"/>
      <c r="V784" s="12"/>
    </row>
    <row r="785" ht="45" spans="1:22">
      <c r="A785" s="15" t="s">
        <v>1568</v>
      </c>
      <c r="B785" s="15" t="s">
        <v>149</v>
      </c>
      <c r="C785" s="16" t="s">
        <v>1569</v>
      </c>
      <c r="D785" s="15" t="s">
        <v>42</v>
      </c>
      <c r="E785" s="17"/>
      <c r="F785" s="17">
        <v>25</v>
      </c>
      <c r="G785" s="15">
        <v>2</v>
      </c>
      <c r="H785" s="22">
        <f>SUMIFS(VENTAS[Cantidad],VENTAS[Código del producto Vendido],STOCK[[#This Row],[Code]])</f>
        <v>0</v>
      </c>
      <c r="I785" s="15">
        <f>STOCK[[#This Row],[Entradas]]-STOCK[[#This Row],[Salidas]]</f>
        <v>2</v>
      </c>
      <c r="J785" s="25">
        <f>STOCK[[#This Row],[Precio Final]]*10%</f>
        <v>2.5</v>
      </c>
      <c r="K785" s="17">
        <v>9</v>
      </c>
      <c r="L785" s="17">
        <v>0</v>
      </c>
      <c r="M785" s="28">
        <f>STOCK[[#This Row],[Costo Unitario (USD)]]+STOCK[[#This Row],[Costo Envío (USD)]]+STOCK[[#This Row],[Comisión 10%]]</f>
        <v>11.5</v>
      </c>
      <c r="N785" s="15">
        <f t="shared" si="32"/>
        <v>17.25</v>
      </c>
      <c r="O785" s="17">
        <f t="shared" si="31"/>
        <v>25</v>
      </c>
      <c r="P785" s="17">
        <f>STOCK[[#This Row],[Precio Final]]-STOCK[[#This Row],[Costo total]]</f>
        <v>13.5</v>
      </c>
      <c r="Q785" s="15">
        <f>STOCK[[#This Row],[Ganancia Unitaria]]*STOCK[[#This Row],[Salidas]]</f>
        <v>0</v>
      </c>
      <c r="R785" s="15"/>
      <c r="S785" s="15"/>
      <c r="T785" s="17"/>
      <c r="U785" s="15"/>
      <c r="V785" s="15"/>
    </row>
    <row r="786" ht="45" spans="1:22">
      <c r="A786" s="12" t="s">
        <v>1570</v>
      </c>
      <c r="B786" s="12" t="s">
        <v>99</v>
      </c>
      <c r="C786" s="13" t="s">
        <v>1571</v>
      </c>
      <c r="D786" s="12" t="s">
        <v>113</v>
      </c>
      <c r="E786" s="14"/>
      <c r="F786" s="14">
        <v>25</v>
      </c>
      <c r="G786" s="12">
        <v>2</v>
      </c>
      <c r="H786" s="21">
        <f>SUMIFS(VENTAS[Cantidad],VENTAS[Código del producto Vendido],STOCK[[#This Row],[Code]])</f>
        <v>0</v>
      </c>
      <c r="I786" s="12">
        <f>STOCK[[#This Row],[Entradas]]-STOCK[[#This Row],[Salidas]]</f>
        <v>2</v>
      </c>
      <c r="J786" s="24">
        <f>STOCK[[#This Row],[Precio Final]]*10%</f>
        <v>2.5</v>
      </c>
      <c r="K786" s="14">
        <v>9</v>
      </c>
      <c r="L786" s="14">
        <v>0</v>
      </c>
      <c r="M786" s="27">
        <f>STOCK[[#This Row],[Costo Unitario (USD)]]+STOCK[[#This Row],[Costo Envío (USD)]]+STOCK[[#This Row],[Comisión 10%]]</f>
        <v>11.5</v>
      </c>
      <c r="N786" s="12">
        <f t="shared" si="32"/>
        <v>17.25</v>
      </c>
      <c r="O786" s="14">
        <f t="shared" si="31"/>
        <v>25</v>
      </c>
      <c r="P786" s="14">
        <f>STOCK[[#This Row],[Precio Final]]-STOCK[[#This Row],[Costo total]]</f>
        <v>13.5</v>
      </c>
      <c r="Q786" s="12">
        <f>STOCK[[#This Row],[Ganancia Unitaria]]*STOCK[[#This Row],[Salidas]]</f>
        <v>0</v>
      </c>
      <c r="R786" s="12"/>
      <c r="S786" s="12"/>
      <c r="T786" s="14"/>
      <c r="U786" s="12"/>
      <c r="V786" s="12"/>
    </row>
    <row r="787" ht="30" spans="1:22">
      <c r="A787" s="15" t="s">
        <v>1572</v>
      </c>
      <c r="B787" s="15" t="s">
        <v>149</v>
      </c>
      <c r="C787" s="16" t="s">
        <v>1573</v>
      </c>
      <c r="D787" s="15" t="s">
        <v>46</v>
      </c>
      <c r="E787" s="17"/>
      <c r="F787" s="17">
        <v>25</v>
      </c>
      <c r="G787" s="15">
        <v>1</v>
      </c>
      <c r="H787" s="22">
        <f>SUMIFS(VENTAS[Cantidad],VENTAS[Código del producto Vendido],STOCK[[#This Row],[Code]])</f>
        <v>0</v>
      </c>
      <c r="I787" s="15">
        <f>STOCK[[#This Row],[Entradas]]-STOCK[[#This Row],[Salidas]]</f>
        <v>1</v>
      </c>
      <c r="J787" s="25">
        <f>STOCK[[#This Row],[Precio Final]]*10%</f>
        <v>2.5</v>
      </c>
      <c r="K787" s="17">
        <v>9</v>
      </c>
      <c r="L787" s="17">
        <v>0</v>
      </c>
      <c r="M787" s="28">
        <f>STOCK[[#This Row],[Costo Unitario (USD)]]+STOCK[[#This Row],[Costo Envío (USD)]]+STOCK[[#This Row],[Comisión 10%]]</f>
        <v>11.5</v>
      </c>
      <c r="N787" s="15">
        <f t="shared" si="32"/>
        <v>17.25</v>
      </c>
      <c r="O787" s="17">
        <f t="shared" si="31"/>
        <v>25</v>
      </c>
      <c r="P787" s="17">
        <f>STOCK[[#This Row],[Precio Final]]-STOCK[[#This Row],[Costo total]]</f>
        <v>13.5</v>
      </c>
      <c r="Q787" s="15">
        <f>STOCK[[#This Row],[Ganancia Unitaria]]*STOCK[[#This Row],[Salidas]]</f>
        <v>0</v>
      </c>
      <c r="R787" s="15"/>
      <c r="S787" s="15"/>
      <c r="T787" s="17"/>
      <c r="U787" s="15"/>
      <c r="V787" s="15"/>
    </row>
    <row r="788" ht="15" spans="1:22">
      <c r="A788" s="12" t="s">
        <v>1574</v>
      </c>
      <c r="B788" s="12" t="s">
        <v>99</v>
      </c>
      <c r="C788" s="13" t="s">
        <v>1575</v>
      </c>
      <c r="D788" s="12" t="s">
        <v>113</v>
      </c>
      <c r="E788" s="14"/>
      <c r="F788" s="14">
        <v>20</v>
      </c>
      <c r="G788" s="12">
        <v>2</v>
      </c>
      <c r="H788" s="21">
        <f>SUMIFS(VENTAS[Cantidad],VENTAS[Código del producto Vendido],STOCK[[#This Row],[Code]])</f>
        <v>0</v>
      </c>
      <c r="I788" s="12">
        <f>STOCK[[#This Row],[Entradas]]-STOCK[[#This Row],[Salidas]]</f>
        <v>2</v>
      </c>
      <c r="J788" s="24">
        <f>STOCK[[#This Row],[Precio Final]]*10%</f>
        <v>2</v>
      </c>
      <c r="K788" s="14">
        <v>9</v>
      </c>
      <c r="L788" s="14">
        <v>0</v>
      </c>
      <c r="M788" s="27">
        <f>STOCK[[#This Row],[Costo Unitario (USD)]]+STOCK[[#This Row],[Costo Envío (USD)]]+STOCK[[#This Row],[Comisión 10%]]</f>
        <v>11</v>
      </c>
      <c r="N788" s="12">
        <f t="shared" si="32"/>
        <v>16.5</v>
      </c>
      <c r="O788" s="14">
        <f t="shared" si="31"/>
        <v>20</v>
      </c>
      <c r="P788" s="14">
        <f>STOCK[[#This Row],[Precio Final]]-STOCK[[#This Row],[Costo total]]</f>
        <v>9</v>
      </c>
      <c r="Q788" s="12">
        <f>STOCK[[#This Row],[Ganancia Unitaria]]*STOCK[[#This Row],[Salidas]]</f>
        <v>0</v>
      </c>
      <c r="R788" s="12"/>
      <c r="S788" s="12"/>
      <c r="T788" s="14"/>
      <c r="U788" s="12"/>
      <c r="V788" s="12"/>
    </row>
    <row r="789" ht="15" spans="1:22">
      <c r="A789" s="15" t="s">
        <v>1576</v>
      </c>
      <c r="B789" s="15" t="s">
        <v>99</v>
      </c>
      <c r="C789" s="16" t="s">
        <v>1575</v>
      </c>
      <c r="D789" s="15" t="s">
        <v>34</v>
      </c>
      <c r="E789" s="17"/>
      <c r="F789" s="17">
        <v>20</v>
      </c>
      <c r="G789" s="15">
        <v>1</v>
      </c>
      <c r="H789" s="22">
        <f>SUMIFS(VENTAS[Cantidad],VENTAS[Código del producto Vendido],STOCK[[#This Row],[Code]])</f>
        <v>0</v>
      </c>
      <c r="I789" s="15">
        <f>STOCK[[#This Row],[Entradas]]-STOCK[[#This Row],[Salidas]]</f>
        <v>1</v>
      </c>
      <c r="J789" s="25">
        <f>STOCK[[#This Row],[Precio Final]]*10%</f>
        <v>2</v>
      </c>
      <c r="K789" s="17">
        <v>9</v>
      </c>
      <c r="L789" s="17">
        <v>0</v>
      </c>
      <c r="M789" s="28">
        <f>STOCK[[#This Row],[Costo Unitario (USD)]]+STOCK[[#This Row],[Costo Envío (USD)]]+STOCK[[#This Row],[Comisión 10%]]</f>
        <v>11</v>
      </c>
      <c r="N789" s="15">
        <f t="shared" si="32"/>
        <v>16.5</v>
      </c>
      <c r="O789" s="17">
        <f t="shared" si="31"/>
        <v>20</v>
      </c>
      <c r="P789" s="17">
        <f>STOCK[[#This Row],[Precio Final]]-STOCK[[#This Row],[Costo total]]</f>
        <v>9</v>
      </c>
      <c r="Q789" s="15">
        <f>STOCK[[#This Row],[Ganancia Unitaria]]*STOCK[[#This Row],[Salidas]]</f>
        <v>0</v>
      </c>
      <c r="R789" s="15"/>
      <c r="S789" s="15"/>
      <c r="T789" s="17"/>
      <c r="U789" s="15"/>
      <c r="V789" s="15"/>
    </row>
    <row r="790" ht="30" spans="1:22">
      <c r="A790" s="12" t="s">
        <v>1577</v>
      </c>
      <c r="B790" s="12" t="s">
        <v>581</v>
      </c>
      <c r="C790" s="13" t="s">
        <v>1578</v>
      </c>
      <c r="D790" s="12" t="s">
        <v>224</v>
      </c>
      <c r="E790" s="14"/>
      <c r="F790" s="14">
        <v>15</v>
      </c>
      <c r="G790" s="12">
        <v>1</v>
      </c>
      <c r="H790" s="21">
        <f>SUMIFS(VENTAS[Cantidad],VENTAS[Código del producto Vendido],STOCK[[#This Row],[Code]])</f>
        <v>0</v>
      </c>
      <c r="I790" s="12">
        <f>STOCK[[#This Row],[Entradas]]-STOCK[[#This Row],[Salidas]]</f>
        <v>1</v>
      </c>
      <c r="J790" s="24">
        <f>STOCK[[#This Row],[Precio Final]]*10%</f>
        <v>1.5</v>
      </c>
      <c r="K790" s="14">
        <v>9</v>
      </c>
      <c r="L790" s="14">
        <v>0</v>
      </c>
      <c r="M790" s="27">
        <f>STOCK[[#This Row],[Costo Unitario (USD)]]+STOCK[[#This Row],[Costo Envío (USD)]]+STOCK[[#This Row],[Comisión 10%]]</f>
        <v>10.5</v>
      </c>
      <c r="N790" s="12">
        <f t="shared" si="32"/>
        <v>15.75</v>
      </c>
      <c r="O790" s="14">
        <f t="shared" si="31"/>
        <v>15</v>
      </c>
      <c r="P790" s="14">
        <f>STOCK[[#This Row],[Precio Final]]-STOCK[[#This Row],[Costo total]]</f>
        <v>4.5</v>
      </c>
      <c r="Q790" s="12">
        <f>STOCK[[#This Row],[Ganancia Unitaria]]*STOCK[[#This Row],[Salidas]]</f>
        <v>0</v>
      </c>
      <c r="R790" s="12"/>
      <c r="S790" s="12"/>
      <c r="T790" s="14"/>
      <c r="U790" s="12"/>
      <c r="V790" s="12"/>
    </row>
    <row r="791" ht="30" spans="1:22">
      <c r="A791" s="15" t="s">
        <v>1579</v>
      </c>
      <c r="B791" s="15" t="s">
        <v>99</v>
      </c>
      <c r="C791" s="16" t="s">
        <v>882</v>
      </c>
      <c r="D791" s="15" t="s">
        <v>34</v>
      </c>
      <c r="E791" s="17"/>
      <c r="F791" s="17">
        <v>15</v>
      </c>
      <c r="G791" s="15">
        <v>2</v>
      </c>
      <c r="H791" s="22">
        <f>SUMIFS(VENTAS[Cantidad],VENTAS[Código del producto Vendido],STOCK[[#This Row],[Code]])</f>
        <v>0</v>
      </c>
      <c r="I791" s="15">
        <f>STOCK[[#This Row],[Entradas]]-STOCK[[#This Row],[Salidas]]</f>
        <v>2</v>
      </c>
      <c r="J791" s="25">
        <f>STOCK[[#This Row],[Precio Final]]*10%</f>
        <v>1.5</v>
      </c>
      <c r="K791" s="17">
        <v>9</v>
      </c>
      <c r="L791" s="17">
        <v>0</v>
      </c>
      <c r="M791" s="28">
        <f>STOCK[[#This Row],[Costo Unitario (USD)]]+STOCK[[#This Row],[Costo Envío (USD)]]+STOCK[[#This Row],[Comisión 10%]]</f>
        <v>10.5</v>
      </c>
      <c r="N791" s="15">
        <f t="shared" si="32"/>
        <v>15.75</v>
      </c>
      <c r="O791" s="17">
        <f t="shared" si="31"/>
        <v>15</v>
      </c>
      <c r="P791" s="17">
        <f>STOCK[[#This Row],[Precio Final]]-STOCK[[#This Row],[Costo total]]</f>
        <v>4.5</v>
      </c>
      <c r="Q791" s="15">
        <f>STOCK[[#This Row],[Ganancia Unitaria]]*STOCK[[#This Row],[Salidas]]</f>
        <v>0</v>
      </c>
      <c r="R791" s="15"/>
      <c r="S791" s="15"/>
      <c r="T791" s="17"/>
      <c r="U791" s="15"/>
      <c r="V791" s="15"/>
    </row>
    <row r="792" ht="30" spans="1:22">
      <c r="A792" s="12" t="s">
        <v>1580</v>
      </c>
      <c r="B792" s="12" t="s">
        <v>149</v>
      </c>
      <c r="C792" s="13" t="s">
        <v>1581</v>
      </c>
      <c r="D792" s="12" t="s">
        <v>42</v>
      </c>
      <c r="E792" s="14"/>
      <c r="F792" s="14">
        <v>15</v>
      </c>
      <c r="G792" s="12">
        <v>1</v>
      </c>
      <c r="H792" s="21">
        <f>SUMIFS(VENTAS[Cantidad],VENTAS[Código del producto Vendido],STOCK[[#This Row],[Code]])</f>
        <v>0</v>
      </c>
      <c r="I792" s="12">
        <f>STOCK[[#This Row],[Entradas]]-STOCK[[#This Row],[Salidas]]</f>
        <v>1</v>
      </c>
      <c r="J792" s="24">
        <f>STOCK[[#This Row],[Precio Final]]*10%</f>
        <v>1.5</v>
      </c>
      <c r="K792" s="14">
        <v>9</v>
      </c>
      <c r="L792" s="14">
        <v>0</v>
      </c>
      <c r="M792" s="27">
        <f>STOCK[[#This Row],[Costo Unitario (USD)]]+STOCK[[#This Row],[Costo Envío (USD)]]+STOCK[[#This Row],[Comisión 10%]]</f>
        <v>10.5</v>
      </c>
      <c r="N792" s="12">
        <f t="shared" si="32"/>
        <v>15.75</v>
      </c>
      <c r="O792" s="14">
        <f t="shared" si="31"/>
        <v>15</v>
      </c>
      <c r="P792" s="14">
        <f>STOCK[[#This Row],[Precio Final]]-STOCK[[#This Row],[Costo total]]</f>
        <v>4.5</v>
      </c>
      <c r="Q792" s="12">
        <f>STOCK[[#This Row],[Ganancia Unitaria]]*STOCK[[#This Row],[Salidas]]</f>
        <v>0</v>
      </c>
      <c r="R792" s="12"/>
      <c r="S792" s="12"/>
      <c r="T792" s="14"/>
      <c r="U792" s="12"/>
      <c r="V792" s="12"/>
    </row>
    <row r="793" ht="30" spans="1:22">
      <c r="A793" s="15" t="s">
        <v>1582</v>
      </c>
      <c r="B793" s="15" t="s">
        <v>149</v>
      </c>
      <c r="C793" s="16" t="s">
        <v>1578</v>
      </c>
      <c r="D793" s="15" t="s">
        <v>42</v>
      </c>
      <c r="E793" s="17"/>
      <c r="F793" s="17">
        <v>15</v>
      </c>
      <c r="G793" s="15">
        <v>1</v>
      </c>
      <c r="H793" s="22">
        <f>SUMIFS(VENTAS[Cantidad],VENTAS[Código del producto Vendido],STOCK[[#This Row],[Code]])</f>
        <v>0</v>
      </c>
      <c r="I793" s="15">
        <f>STOCK[[#This Row],[Entradas]]-STOCK[[#This Row],[Salidas]]</f>
        <v>1</v>
      </c>
      <c r="J793" s="25">
        <f>STOCK[[#This Row],[Precio Final]]*10%</f>
        <v>1.5</v>
      </c>
      <c r="K793" s="17">
        <v>9</v>
      </c>
      <c r="L793" s="17">
        <v>0</v>
      </c>
      <c r="M793" s="28">
        <f>STOCK[[#This Row],[Costo Unitario (USD)]]+STOCK[[#This Row],[Costo Envío (USD)]]+STOCK[[#This Row],[Comisión 10%]]</f>
        <v>10.5</v>
      </c>
      <c r="N793" s="15">
        <f t="shared" si="32"/>
        <v>15.75</v>
      </c>
      <c r="O793" s="17">
        <f t="shared" ref="O793:O809" si="33">F793</f>
        <v>15</v>
      </c>
      <c r="P793" s="17">
        <f>STOCK[[#This Row],[Precio Final]]-STOCK[[#This Row],[Costo total]]</f>
        <v>4.5</v>
      </c>
      <c r="Q793" s="15">
        <f>STOCK[[#This Row],[Ganancia Unitaria]]*STOCK[[#This Row],[Salidas]]</f>
        <v>0</v>
      </c>
      <c r="R793" s="15"/>
      <c r="S793" s="15"/>
      <c r="T793" s="17"/>
      <c r="U793" s="15"/>
      <c r="V793" s="15"/>
    </row>
    <row r="794" ht="30" spans="1:22">
      <c r="A794" s="12" t="s">
        <v>1583</v>
      </c>
      <c r="B794" s="12" t="s">
        <v>99</v>
      </c>
      <c r="C794" s="13" t="s">
        <v>1581</v>
      </c>
      <c r="D794" s="12" t="s">
        <v>34</v>
      </c>
      <c r="E794" s="14"/>
      <c r="F794" s="14">
        <v>15</v>
      </c>
      <c r="G794" s="12">
        <v>1</v>
      </c>
      <c r="H794" s="21">
        <f>SUMIFS(VENTAS[Cantidad],VENTAS[Código del producto Vendido],STOCK[[#This Row],[Code]])</f>
        <v>0</v>
      </c>
      <c r="I794" s="12">
        <f>STOCK[[#This Row],[Entradas]]-STOCK[[#This Row],[Salidas]]</f>
        <v>1</v>
      </c>
      <c r="J794" s="24">
        <f>STOCK[[#This Row],[Precio Final]]*10%</f>
        <v>1.5</v>
      </c>
      <c r="K794" s="14">
        <v>9</v>
      </c>
      <c r="L794" s="14">
        <v>0</v>
      </c>
      <c r="M794" s="27">
        <f>STOCK[[#This Row],[Costo Unitario (USD)]]+STOCK[[#This Row],[Costo Envío (USD)]]+STOCK[[#This Row],[Comisión 10%]]</f>
        <v>10.5</v>
      </c>
      <c r="N794" s="12">
        <f t="shared" si="32"/>
        <v>15.75</v>
      </c>
      <c r="O794" s="14">
        <f t="shared" si="33"/>
        <v>15</v>
      </c>
      <c r="P794" s="14">
        <f>STOCK[[#This Row],[Precio Final]]-STOCK[[#This Row],[Costo total]]</f>
        <v>4.5</v>
      </c>
      <c r="Q794" s="12">
        <f>STOCK[[#This Row],[Ganancia Unitaria]]*STOCK[[#This Row],[Salidas]]</f>
        <v>0</v>
      </c>
      <c r="R794" s="12"/>
      <c r="S794" s="12"/>
      <c r="T794" s="14"/>
      <c r="U794" s="12"/>
      <c r="V794" s="12"/>
    </row>
    <row r="795" ht="30" spans="1:22">
      <c r="A795" s="15" t="s">
        <v>1584</v>
      </c>
      <c r="B795" s="15" t="s">
        <v>149</v>
      </c>
      <c r="C795" s="16" t="s">
        <v>1585</v>
      </c>
      <c r="D795" s="15" t="s">
        <v>46</v>
      </c>
      <c r="E795" s="17"/>
      <c r="F795" s="17">
        <v>15</v>
      </c>
      <c r="G795" s="15">
        <v>1</v>
      </c>
      <c r="H795" s="22">
        <f>SUMIFS(VENTAS[Cantidad],VENTAS[Código del producto Vendido],STOCK[[#This Row],[Code]])</f>
        <v>0</v>
      </c>
      <c r="I795" s="15">
        <f>STOCK[[#This Row],[Entradas]]-STOCK[[#This Row],[Salidas]]</f>
        <v>1</v>
      </c>
      <c r="J795" s="25">
        <f>STOCK[[#This Row],[Precio Final]]*10%</f>
        <v>1.5</v>
      </c>
      <c r="K795" s="17">
        <v>9</v>
      </c>
      <c r="L795" s="17">
        <v>0</v>
      </c>
      <c r="M795" s="28">
        <f>STOCK[[#This Row],[Costo Unitario (USD)]]+STOCK[[#This Row],[Costo Envío (USD)]]+STOCK[[#This Row],[Comisión 10%]]</f>
        <v>10.5</v>
      </c>
      <c r="N795" s="15">
        <f t="shared" si="32"/>
        <v>15.75</v>
      </c>
      <c r="O795" s="17">
        <f t="shared" si="33"/>
        <v>15</v>
      </c>
      <c r="P795" s="17">
        <f>STOCK[[#This Row],[Precio Final]]-STOCK[[#This Row],[Costo total]]</f>
        <v>4.5</v>
      </c>
      <c r="Q795" s="15">
        <f>STOCK[[#This Row],[Ganancia Unitaria]]*STOCK[[#This Row],[Salidas]]</f>
        <v>0</v>
      </c>
      <c r="R795" s="15"/>
      <c r="S795" s="15"/>
      <c r="T795" s="17"/>
      <c r="U795" s="15"/>
      <c r="V795" s="15"/>
    </row>
    <row r="796" ht="30" spans="1:22">
      <c r="A796" s="12" t="s">
        <v>1586</v>
      </c>
      <c r="B796" s="12" t="s">
        <v>99</v>
      </c>
      <c r="C796" s="13" t="s">
        <v>1585</v>
      </c>
      <c r="D796" s="12" t="s">
        <v>34</v>
      </c>
      <c r="E796" s="14"/>
      <c r="F796" s="14">
        <v>15</v>
      </c>
      <c r="G796" s="12">
        <v>4</v>
      </c>
      <c r="H796" s="21">
        <f>SUMIFS(VENTAS[Cantidad],VENTAS[Código del producto Vendido],STOCK[[#This Row],[Code]])</f>
        <v>0</v>
      </c>
      <c r="I796" s="12">
        <f>STOCK[[#This Row],[Entradas]]-STOCK[[#This Row],[Salidas]]</f>
        <v>4</v>
      </c>
      <c r="J796" s="24">
        <f>STOCK[[#This Row],[Precio Final]]*10%</f>
        <v>1.5</v>
      </c>
      <c r="K796" s="14">
        <v>9</v>
      </c>
      <c r="L796" s="14">
        <v>0</v>
      </c>
      <c r="M796" s="27">
        <f>STOCK[[#This Row],[Costo Unitario (USD)]]+STOCK[[#This Row],[Costo Envío (USD)]]+STOCK[[#This Row],[Comisión 10%]]</f>
        <v>10.5</v>
      </c>
      <c r="N796" s="12">
        <f t="shared" si="32"/>
        <v>15.75</v>
      </c>
      <c r="O796" s="14">
        <f t="shared" si="33"/>
        <v>15</v>
      </c>
      <c r="P796" s="14">
        <f>STOCK[[#This Row],[Precio Final]]-STOCK[[#This Row],[Costo total]]</f>
        <v>4.5</v>
      </c>
      <c r="Q796" s="12">
        <f>STOCK[[#This Row],[Ganancia Unitaria]]*STOCK[[#This Row],[Salidas]]</f>
        <v>0</v>
      </c>
      <c r="R796" s="12"/>
      <c r="S796" s="12"/>
      <c r="T796" s="14"/>
      <c r="U796" s="12"/>
      <c r="V796" s="12"/>
    </row>
    <row r="797" ht="30" spans="1:22">
      <c r="A797" s="15" t="s">
        <v>1587</v>
      </c>
      <c r="B797" s="15" t="s">
        <v>581</v>
      </c>
      <c r="C797" s="16" t="s">
        <v>1585</v>
      </c>
      <c r="D797" s="15" t="s">
        <v>609</v>
      </c>
      <c r="E797" s="17"/>
      <c r="F797" s="17">
        <v>15</v>
      </c>
      <c r="G797" s="15">
        <v>1</v>
      </c>
      <c r="H797" s="22">
        <f>SUMIFS(VENTAS[Cantidad],VENTAS[Código del producto Vendido],STOCK[[#This Row],[Code]])</f>
        <v>0</v>
      </c>
      <c r="I797" s="15">
        <f>STOCK[[#This Row],[Entradas]]-STOCK[[#This Row],[Salidas]]</f>
        <v>1</v>
      </c>
      <c r="J797" s="25">
        <f>STOCK[[#This Row],[Precio Final]]*10%</f>
        <v>1.5</v>
      </c>
      <c r="K797" s="17">
        <v>9</v>
      </c>
      <c r="L797" s="17">
        <v>0</v>
      </c>
      <c r="M797" s="28">
        <f>STOCK[[#This Row],[Costo Unitario (USD)]]+STOCK[[#This Row],[Costo Envío (USD)]]+STOCK[[#This Row],[Comisión 10%]]</f>
        <v>10.5</v>
      </c>
      <c r="N797" s="15">
        <f t="shared" si="32"/>
        <v>15.75</v>
      </c>
      <c r="O797" s="17">
        <f t="shared" si="33"/>
        <v>15</v>
      </c>
      <c r="P797" s="17">
        <f>STOCK[[#This Row],[Precio Final]]-STOCK[[#This Row],[Costo total]]</f>
        <v>4.5</v>
      </c>
      <c r="Q797" s="15">
        <f>STOCK[[#This Row],[Ganancia Unitaria]]*STOCK[[#This Row],[Salidas]]</f>
        <v>0</v>
      </c>
      <c r="R797" s="15"/>
      <c r="S797" s="15"/>
      <c r="T797" s="17"/>
      <c r="U797" s="15"/>
      <c r="V797" s="15"/>
    </row>
    <row r="798" ht="30" spans="1:22">
      <c r="A798" s="12" t="s">
        <v>1588</v>
      </c>
      <c r="B798" s="12" t="s">
        <v>149</v>
      </c>
      <c r="C798" s="13" t="s">
        <v>990</v>
      </c>
      <c r="D798" s="12" t="s">
        <v>42</v>
      </c>
      <c r="E798" s="14"/>
      <c r="F798" s="14">
        <v>25</v>
      </c>
      <c r="G798" s="12">
        <v>3</v>
      </c>
      <c r="H798" s="21">
        <f>SUMIFS(VENTAS[Cantidad],VENTAS[Código del producto Vendido],STOCK[[#This Row],[Code]])</f>
        <v>0</v>
      </c>
      <c r="I798" s="12">
        <f>STOCK[[#This Row],[Entradas]]-STOCK[[#This Row],[Salidas]]</f>
        <v>3</v>
      </c>
      <c r="J798" s="24">
        <f>STOCK[[#This Row],[Precio Final]]*10%</f>
        <v>2.5</v>
      </c>
      <c r="K798" s="14">
        <v>9</v>
      </c>
      <c r="L798" s="14">
        <v>0</v>
      </c>
      <c r="M798" s="27">
        <f>STOCK[[#This Row],[Costo Unitario (USD)]]+STOCK[[#This Row],[Costo Envío (USD)]]+STOCK[[#This Row],[Comisión 10%]]</f>
        <v>11.5</v>
      </c>
      <c r="N798" s="12">
        <f t="shared" si="32"/>
        <v>17.25</v>
      </c>
      <c r="O798" s="14">
        <f t="shared" si="33"/>
        <v>25</v>
      </c>
      <c r="P798" s="14">
        <f>STOCK[[#This Row],[Precio Final]]-STOCK[[#This Row],[Costo total]]</f>
        <v>13.5</v>
      </c>
      <c r="Q798" s="12">
        <f>STOCK[[#This Row],[Ganancia Unitaria]]*STOCK[[#This Row],[Salidas]]</f>
        <v>0</v>
      </c>
      <c r="R798" s="12"/>
      <c r="S798" s="12"/>
      <c r="T798" s="14"/>
      <c r="U798" s="12"/>
      <c r="V798" s="12"/>
    </row>
    <row r="799" ht="30" spans="1:22">
      <c r="A799" s="15" t="s">
        <v>1589</v>
      </c>
      <c r="B799" s="15" t="s">
        <v>581</v>
      </c>
      <c r="C799" s="16" t="s">
        <v>1585</v>
      </c>
      <c r="D799" s="15" t="s">
        <v>224</v>
      </c>
      <c r="E799" s="17"/>
      <c r="F799" s="17">
        <v>15</v>
      </c>
      <c r="G799" s="15">
        <v>1</v>
      </c>
      <c r="H799" s="22">
        <f>SUMIFS(VENTAS[Cantidad],VENTAS[Código del producto Vendido],STOCK[[#This Row],[Code]])</f>
        <v>0</v>
      </c>
      <c r="I799" s="15">
        <f>STOCK[[#This Row],[Entradas]]-STOCK[[#This Row],[Salidas]]</f>
        <v>1</v>
      </c>
      <c r="J799" s="25">
        <f>STOCK[[#This Row],[Precio Final]]*10%</f>
        <v>1.5</v>
      </c>
      <c r="K799" s="17">
        <v>9</v>
      </c>
      <c r="L799" s="17">
        <v>0</v>
      </c>
      <c r="M799" s="28">
        <f>STOCK[[#This Row],[Costo Unitario (USD)]]+STOCK[[#This Row],[Costo Envío (USD)]]+STOCK[[#This Row],[Comisión 10%]]</f>
        <v>10.5</v>
      </c>
      <c r="N799" s="15">
        <f t="shared" si="32"/>
        <v>15.75</v>
      </c>
      <c r="O799" s="17">
        <f t="shared" si="33"/>
        <v>15</v>
      </c>
      <c r="P799" s="17">
        <f>STOCK[[#This Row],[Precio Final]]-STOCK[[#This Row],[Costo total]]</f>
        <v>4.5</v>
      </c>
      <c r="Q799" s="15">
        <f>STOCK[[#This Row],[Ganancia Unitaria]]*STOCK[[#This Row],[Salidas]]</f>
        <v>0</v>
      </c>
      <c r="R799" s="15"/>
      <c r="S799" s="15"/>
      <c r="T799" s="17"/>
      <c r="U799" s="15"/>
      <c r="V799" s="15"/>
    </row>
    <row r="800" ht="30" spans="1:22">
      <c r="A800" s="12" t="s">
        <v>1590</v>
      </c>
      <c r="B800" s="12" t="s">
        <v>99</v>
      </c>
      <c r="C800" s="13" t="s">
        <v>758</v>
      </c>
      <c r="D800" s="12" t="s">
        <v>34</v>
      </c>
      <c r="E800" s="14"/>
      <c r="F800" s="14">
        <v>15</v>
      </c>
      <c r="G800" s="12">
        <v>1</v>
      </c>
      <c r="H800" s="21">
        <f>SUMIFS(VENTAS[Cantidad],VENTAS[Código del producto Vendido],STOCK[[#This Row],[Code]])</f>
        <v>0</v>
      </c>
      <c r="I800" s="12">
        <f>STOCK[[#This Row],[Entradas]]-STOCK[[#This Row],[Salidas]]</f>
        <v>1</v>
      </c>
      <c r="J800" s="24">
        <f>STOCK[[#This Row],[Precio Final]]*10%</f>
        <v>1.5</v>
      </c>
      <c r="K800" s="14">
        <v>9</v>
      </c>
      <c r="L800" s="14">
        <v>0</v>
      </c>
      <c r="M800" s="27">
        <f>STOCK[[#This Row],[Costo Unitario (USD)]]+STOCK[[#This Row],[Costo Envío (USD)]]+STOCK[[#This Row],[Comisión 10%]]</f>
        <v>10.5</v>
      </c>
      <c r="N800" s="12">
        <f t="shared" si="32"/>
        <v>15.75</v>
      </c>
      <c r="O800" s="14">
        <f t="shared" si="33"/>
        <v>15</v>
      </c>
      <c r="P800" s="14">
        <f>STOCK[[#This Row],[Precio Final]]-STOCK[[#This Row],[Costo total]]</f>
        <v>4.5</v>
      </c>
      <c r="Q800" s="12">
        <f>STOCK[[#This Row],[Ganancia Unitaria]]*STOCK[[#This Row],[Salidas]]</f>
        <v>0</v>
      </c>
      <c r="R800" s="12"/>
      <c r="S800" s="12"/>
      <c r="T800" s="14"/>
      <c r="U800" s="12"/>
      <c r="V800" s="12"/>
    </row>
    <row r="801" ht="30" spans="1:22">
      <c r="A801" s="15" t="s">
        <v>1591</v>
      </c>
      <c r="B801" s="15" t="s">
        <v>99</v>
      </c>
      <c r="C801" s="16" t="s">
        <v>1592</v>
      </c>
      <c r="D801" s="15" t="s">
        <v>34</v>
      </c>
      <c r="E801" s="17"/>
      <c r="F801" s="17">
        <v>15</v>
      </c>
      <c r="G801" s="15">
        <v>2</v>
      </c>
      <c r="H801" s="22">
        <f>SUMIFS(VENTAS[Cantidad],VENTAS[Código del producto Vendido],STOCK[[#This Row],[Code]])</f>
        <v>0</v>
      </c>
      <c r="I801" s="15">
        <f>STOCK[[#This Row],[Entradas]]-STOCK[[#This Row],[Salidas]]</f>
        <v>2</v>
      </c>
      <c r="J801" s="25">
        <f>STOCK[[#This Row],[Precio Final]]*10%</f>
        <v>1.5</v>
      </c>
      <c r="K801" s="17">
        <v>9</v>
      </c>
      <c r="L801" s="17">
        <v>0</v>
      </c>
      <c r="M801" s="28">
        <f>STOCK[[#This Row],[Costo Unitario (USD)]]+STOCK[[#This Row],[Costo Envío (USD)]]+STOCK[[#This Row],[Comisión 10%]]</f>
        <v>10.5</v>
      </c>
      <c r="N801" s="15">
        <f t="shared" si="32"/>
        <v>15.75</v>
      </c>
      <c r="O801" s="17">
        <f t="shared" si="33"/>
        <v>15</v>
      </c>
      <c r="P801" s="17">
        <f>STOCK[[#This Row],[Precio Final]]-STOCK[[#This Row],[Costo total]]</f>
        <v>4.5</v>
      </c>
      <c r="Q801" s="15">
        <f>STOCK[[#This Row],[Ganancia Unitaria]]*STOCK[[#This Row],[Salidas]]</f>
        <v>0</v>
      </c>
      <c r="R801" s="15"/>
      <c r="S801" s="15"/>
      <c r="T801" s="17"/>
      <c r="U801" s="15"/>
      <c r="V801" s="15"/>
    </row>
    <row r="802" ht="30" spans="1:22">
      <c r="A802" s="12" t="s">
        <v>1593</v>
      </c>
      <c r="B802" s="12" t="s">
        <v>99</v>
      </c>
      <c r="C802" s="13" t="s">
        <v>1594</v>
      </c>
      <c r="D802" s="12" t="s">
        <v>34</v>
      </c>
      <c r="E802" s="14"/>
      <c r="F802" s="14">
        <v>15</v>
      </c>
      <c r="G802" s="12">
        <v>1</v>
      </c>
      <c r="H802" s="21">
        <f>SUMIFS(VENTAS[Cantidad],VENTAS[Código del producto Vendido],STOCK[[#This Row],[Code]])</f>
        <v>0</v>
      </c>
      <c r="I802" s="12">
        <f>STOCK[[#This Row],[Entradas]]-STOCK[[#This Row],[Salidas]]</f>
        <v>1</v>
      </c>
      <c r="J802" s="24">
        <f>STOCK[[#This Row],[Precio Final]]*10%</f>
        <v>1.5</v>
      </c>
      <c r="K802" s="14">
        <v>9</v>
      </c>
      <c r="L802" s="14">
        <v>0</v>
      </c>
      <c r="M802" s="27">
        <f>STOCK[[#This Row],[Costo Unitario (USD)]]+STOCK[[#This Row],[Costo Envío (USD)]]+STOCK[[#This Row],[Comisión 10%]]</f>
        <v>10.5</v>
      </c>
      <c r="N802" s="12">
        <f t="shared" si="32"/>
        <v>15.75</v>
      </c>
      <c r="O802" s="14">
        <f t="shared" si="33"/>
        <v>15</v>
      </c>
      <c r="P802" s="14">
        <f>STOCK[[#This Row],[Precio Final]]-STOCK[[#This Row],[Costo total]]</f>
        <v>4.5</v>
      </c>
      <c r="Q802" s="12">
        <f>STOCK[[#This Row],[Ganancia Unitaria]]*STOCK[[#This Row],[Salidas]]</f>
        <v>0</v>
      </c>
      <c r="R802" s="12"/>
      <c r="S802" s="12"/>
      <c r="T802" s="14"/>
      <c r="U802" s="12"/>
      <c r="V802" s="12"/>
    </row>
    <row r="803" ht="45" spans="1:22">
      <c r="A803" s="15" t="s">
        <v>1595</v>
      </c>
      <c r="B803" s="15" t="s">
        <v>1178</v>
      </c>
      <c r="C803" s="16" t="s">
        <v>1213</v>
      </c>
      <c r="D803" s="15" t="s">
        <v>1238</v>
      </c>
      <c r="E803" s="17"/>
      <c r="F803" s="17">
        <v>30</v>
      </c>
      <c r="G803" s="15">
        <v>3</v>
      </c>
      <c r="H803" s="22">
        <f>SUMIFS(VENTAS[Cantidad],VENTAS[Código del producto Vendido],STOCK[[#This Row],[Code]])</f>
        <v>0</v>
      </c>
      <c r="I803" s="15">
        <f>STOCK[[#This Row],[Entradas]]-STOCK[[#This Row],[Salidas]]</f>
        <v>3</v>
      </c>
      <c r="J803" s="25">
        <f>STOCK[[#This Row],[Precio Final]]*10%</f>
        <v>3</v>
      </c>
      <c r="K803" s="17">
        <v>9</v>
      </c>
      <c r="L803" s="17">
        <v>0</v>
      </c>
      <c r="M803" s="28">
        <f>STOCK[[#This Row],[Costo Unitario (USD)]]+STOCK[[#This Row],[Costo Envío (USD)]]+STOCK[[#This Row],[Comisión 10%]]</f>
        <v>12</v>
      </c>
      <c r="N803" s="15">
        <f t="shared" si="32"/>
        <v>18</v>
      </c>
      <c r="O803" s="17">
        <f t="shared" si="33"/>
        <v>30</v>
      </c>
      <c r="P803" s="17">
        <f>STOCK[[#This Row],[Precio Final]]-STOCK[[#This Row],[Costo total]]</f>
        <v>18</v>
      </c>
      <c r="Q803" s="15">
        <f>STOCK[[#This Row],[Ganancia Unitaria]]*STOCK[[#This Row],[Salidas]]</f>
        <v>0</v>
      </c>
      <c r="R803" s="15"/>
      <c r="S803" s="15"/>
      <c r="T803" s="17"/>
      <c r="U803" s="15"/>
      <c r="V803" s="15"/>
    </row>
    <row r="804" ht="30" spans="1:22">
      <c r="A804" s="12" t="s">
        <v>1596</v>
      </c>
      <c r="B804" s="12" t="s">
        <v>136</v>
      </c>
      <c r="C804" s="13" t="s">
        <v>1597</v>
      </c>
      <c r="D804" s="12" t="s">
        <v>1598</v>
      </c>
      <c r="E804" s="14"/>
      <c r="F804" s="14">
        <v>40</v>
      </c>
      <c r="G804" s="12">
        <v>1</v>
      </c>
      <c r="H804" s="21">
        <f>SUMIFS(VENTAS[Cantidad],VENTAS[Código del producto Vendido],STOCK[[#This Row],[Code]])</f>
        <v>0</v>
      </c>
      <c r="I804" s="12">
        <f>STOCK[[#This Row],[Entradas]]-STOCK[[#This Row],[Salidas]]</f>
        <v>1</v>
      </c>
      <c r="J804" s="24">
        <f>STOCK[[#This Row],[Precio Final]]*10%</f>
        <v>4</v>
      </c>
      <c r="K804" s="14">
        <v>9</v>
      </c>
      <c r="L804" s="14">
        <v>0</v>
      </c>
      <c r="M804" s="27">
        <f>STOCK[[#This Row],[Costo Unitario (USD)]]+STOCK[[#This Row],[Costo Envío (USD)]]+STOCK[[#This Row],[Comisión 10%]]</f>
        <v>13</v>
      </c>
      <c r="N804" s="12">
        <f t="shared" si="32"/>
        <v>19.5</v>
      </c>
      <c r="O804" s="14">
        <f t="shared" si="33"/>
        <v>40</v>
      </c>
      <c r="P804" s="14">
        <f>STOCK[[#This Row],[Precio Final]]-STOCK[[#This Row],[Costo total]]</f>
        <v>27</v>
      </c>
      <c r="Q804" s="12">
        <f>STOCK[[#This Row],[Ganancia Unitaria]]*STOCK[[#This Row],[Salidas]]</f>
        <v>0</v>
      </c>
      <c r="R804" s="12"/>
      <c r="S804" s="12"/>
      <c r="T804" s="14"/>
      <c r="U804" s="12"/>
      <c r="V804" s="12"/>
    </row>
    <row r="805" ht="30" spans="1:22">
      <c r="A805" s="15" t="s">
        <v>1599</v>
      </c>
      <c r="B805" s="15" t="s">
        <v>328</v>
      </c>
      <c r="C805" s="16" t="s">
        <v>1061</v>
      </c>
      <c r="D805" s="15" t="s">
        <v>609</v>
      </c>
      <c r="E805" s="17"/>
      <c r="F805" s="17">
        <v>30</v>
      </c>
      <c r="G805" s="15">
        <v>1</v>
      </c>
      <c r="H805" s="22">
        <f>SUMIFS(VENTAS[Cantidad],VENTAS[Código del producto Vendido],STOCK[[#This Row],[Code]])</f>
        <v>0</v>
      </c>
      <c r="I805" s="15">
        <f>STOCK[[#This Row],[Entradas]]-STOCK[[#This Row],[Salidas]]</f>
        <v>1</v>
      </c>
      <c r="J805" s="25">
        <f>STOCK[[#This Row],[Precio Final]]*10%</f>
        <v>3</v>
      </c>
      <c r="K805" s="17">
        <v>9</v>
      </c>
      <c r="L805" s="17">
        <v>0</v>
      </c>
      <c r="M805" s="28">
        <f>STOCK[[#This Row],[Costo Unitario (USD)]]+STOCK[[#This Row],[Costo Envío (USD)]]+STOCK[[#This Row],[Comisión 10%]]</f>
        <v>12</v>
      </c>
      <c r="N805" s="15">
        <f t="shared" si="32"/>
        <v>18</v>
      </c>
      <c r="O805" s="17">
        <f t="shared" si="33"/>
        <v>30</v>
      </c>
      <c r="P805" s="17">
        <f>STOCK[[#This Row],[Precio Final]]-STOCK[[#This Row],[Costo total]]</f>
        <v>18</v>
      </c>
      <c r="Q805" s="15">
        <f>STOCK[[#This Row],[Ganancia Unitaria]]*STOCK[[#This Row],[Salidas]]</f>
        <v>0</v>
      </c>
      <c r="R805" s="15"/>
      <c r="S805" s="15"/>
      <c r="T805" s="17"/>
      <c r="U805" s="15"/>
      <c r="V805" s="15"/>
    </row>
    <row r="806" ht="30" spans="1:22">
      <c r="A806" s="12" t="s">
        <v>1600</v>
      </c>
      <c r="B806" s="12" t="s">
        <v>179</v>
      </c>
      <c r="C806" s="13" t="s">
        <v>1061</v>
      </c>
      <c r="D806" s="12" t="s">
        <v>113</v>
      </c>
      <c r="E806" s="14"/>
      <c r="F806" s="14">
        <v>30</v>
      </c>
      <c r="G806" s="12">
        <v>1</v>
      </c>
      <c r="H806" s="21">
        <f>SUMIFS(VENTAS[Cantidad],VENTAS[Código del producto Vendido],STOCK[[#This Row],[Code]])</f>
        <v>0</v>
      </c>
      <c r="I806" s="12">
        <f>STOCK[[#This Row],[Entradas]]-STOCK[[#This Row],[Salidas]]</f>
        <v>1</v>
      </c>
      <c r="J806" s="24">
        <f>STOCK[[#This Row],[Precio Final]]*10%</f>
        <v>3</v>
      </c>
      <c r="K806" s="14">
        <v>9</v>
      </c>
      <c r="L806" s="14">
        <v>0</v>
      </c>
      <c r="M806" s="27">
        <f>STOCK[[#This Row],[Costo Unitario (USD)]]+STOCK[[#This Row],[Costo Envío (USD)]]+STOCK[[#This Row],[Comisión 10%]]</f>
        <v>12</v>
      </c>
      <c r="N806" s="12">
        <f t="shared" si="32"/>
        <v>18</v>
      </c>
      <c r="O806" s="14">
        <f t="shared" si="33"/>
        <v>30</v>
      </c>
      <c r="P806" s="14">
        <f>STOCK[[#This Row],[Precio Final]]-STOCK[[#This Row],[Costo total]]</f>
        <v>18</v>
      </c>
      <c r="Q806" s="12">
        <f>STOCK[[#This Row],[Ganancia Unitaria]]*STOCK[[#This Row],[Salidas]]</f>
        <v>0</v>
      </c>
      <c r="R806" s="12"/>
      <c r="S806" s="12"/>
      <c r="T806" s="14"/>
      <c r="U806" s="12"/>
      <c r="V806" s="12"/>
    </row>
    <row r="807" ht="30" spans="1:22">
      <c r="A807" s="15" t="s">
        <v>1601</v>
      </c>
      <c r="B807" s="15" t="s">
        <v>136</v>
      </c>
      <c r="C807" s="16" t="s">
        <v>1602</v>
      </c>
      <c r="D807" s="15" t="s">
        <v>113</v>
      </c>
      <c r="E807" s="17"/>
      <c r="F807" s="17">
        <v>30</v>
      </c>
      <c r="G807" s="15">
        <v>1</v>
      </c>
      <c r="H807" s="22">
        <f>SUMIFS(VENTAS[Cantidad],VENTAS[Código del producto Vendido],STOCK[[#This Row],[Code]])</f>
        <v>0</v>
      </c>
      <c r="I807" s="15">
        <f>STOCK[[#This Row],[Entradas]]-STOCK[[#This Row],[Salidas]]</f>
        <v>1</v>
      </c>
      <c r="J807" s="25">
        <f>STOCK[[#This Row],[Precio Final]]*10%</f>
        <v>3</v>
      </c>
      <c r="K807" s="17">
        <v>9</v>
      </c>
      <c r="L807" s="17">
        <v>0</v>
      </c>
      <c r="M807" s="28">
        <f>STOCK[[#This Row],[Costo Unitario (USD)]]+STOCK[[#This Row],[Costo Envío (USD)]]+STOCK[[#This Row],[Comisión 10%]]</f>
        <v>12</v>
      </c>
      <c r="N807" s="15">
        <f t="shared" si="32"/>
        <v>18</v>
      </c>
      <c r="O807" s="17">
        <f t="shared" si="33"/>
        <v>30</v>
      </c>
      <c r="P807" s="17">
        <f>STOCK[[#This Row],[Precio Final]]-STOCK[[#This Row],[Costo total]]</f>
        <v>18</v>
      </c>
      <c r="Q807" s="15">
        <f>STOCK[[#This Row],[Ganancia Unitaria]]*STOCK[[#This Row],[Salidas]]</f>
        <v>0</v>
      </c>
      <c r="R807" s="15"/>
      <c r="S807" s="15"/>
      <c r="T807" s="17"/>
      <c r="U807" s="15"/>
      <c r="V807" s="15"/>
    </row>
    <row r="808" ht="15" spans="1:22">
      <c r="A808" s="12" t="s">
        <v>1603</v>
      </c>
      <c r="B808" s="12" t="s">
        <v>136</v>
      </c>
      <c r="C808" s="13" t="s">
        <v>1114</v>
      </c>
      <c r="D808" s="12" t="s">
        <v>34</v>
      </c>
      <c r="E808" s="14"/>
      <c r="F808" s="14">
        <v>30</v>
      </c>
      <c r="G808" s="12">
        <v>1</v>
      </c>
      <c r="H808" s="21">
        <f>SUMIFS(VENTAS[Cantidad],VENTAS[Código del producto Vendido],STOCK[[#This Row],[Code]])</f>
        <v>0</v>
      </c>
      <c r="I808" s="12">
        <f>STOCK[[#This Row],[Entradas]]-STOCK[[#This Row],[Salidas]]</f>
        <v>1</v>
      </c>
      <c r="J808" s="24">
        <f>STOCK[[#This Row],[Precio Final]]*10%</f>
        <v>3</v>
      </c>
      <c r="K808" s="14">
        <v>9</v>
      </c>
      <c r="L808" s="14">
        <v>0</v>
      </c>
      <c r="M808" s="27">
        <f>STOCK[[#This Row],[Costo Unitario (USD)]]+STOCK[[#This Row],[Costo Envío (USD)]]+STOCK[[#This Row],[Comisión 10%]]</f>
        <v>12</v>
      </c>
      <c r="N808" s="12">
        <f t="shared" si="32"/>
        <v>18</v>
      </c>
      <c r="O808" s="14">
        <f t="shared" si="33"/>
        <v>30</v>
      </c>
      <c r="P808" s="14">
        <f>STOCK[[#This Row],[Precio Final]]-STOCK[[#This Row],[Costo total]]</f>
        <v>18</v>
      </c>
      <c r="Q808" s="12">
        <f>STOCK[[#This Row],[Ganancia Unitaria]]*STOCK[[#This Row],[Salidas]]</f>
        <v>0</v>
      </c>
      <c r="R808" s="12"/>
      <c r="S808" s="12"/>
      <c r="T808" s="14"/>
      <c r="U808" s="12"/>
      <c r="V808" s="12"/>
    </row>
    <row r="809" ht="15" spans="1:22">
      <c r="A809" s="15" t="s">
        <v>1604</v>
      </c>
      <c r="B809" s="15" t="s">
        <v>607</v>
      </c>
      <c r="C809" s="16" t="s">
        <v>1114</v>
      </c>
      <c r="D809" s="15" t="s">
        <v>224</v>
      </c>
      <c r="E809" s="17"/>
      <c r="F809" s="17">
        <v>30</v>
      </c>
      <c r="G809" s="15">
        <v>1</v>
      </c>
      <c r="H809" s="22">
        <f>SUMIFS(VENTAS[Cantidad],VENTAS[Código del producto Vendido],STOCK[[#This Row],[Code]])</f>
        <v>0</v>
      </c>
      <c r="I809" s="15">
        <f>STOCK[[#This Row],[Entradas]]-STOCK[[#This Row],[Salidas]]</f>
        <v>1</v>
      </c>
      <c r="J809" s="25">
        <f>STOCK[[#This Row],[Precio Final]]*10%</f>
        <v>3</v>
      </c>
      <c r="K809" s="17">
        <v>9</v>
      </c>
      <c r="L809" s="17">
        <v>0</v>
      </c>
      <c r="M809" s="28">
        <f>STOCK[[#This Row],[Costo Unitario (USD)]]+STOCK[[#This Row],[Costo Envío (USD)]]+STOCK[[#This Row],[Comisión 10%]]</f>
        <v>12</v>
      </c>
      <c r="N809" s="15">
        <f t="shared" si="32"/>
        <v>18</v>
      </c>
      <c r="O809" s="17">
        <f t="shared" si="33"/>
        <v>30</v>
      </c>
      <c r="P809" s="17">
        <f>STOCK[[#This Row],[Precio Final]]-STOCK[[#This Row],[Costo total]]</f>
        <v>18</v>
      </c>
      <c r="Q809" s="15">
        <f>STOCK[[#This Row],[Ganancia Unitaria]]*STOCK[[#This Row],[Salidas]]</f>
        <v>0</v>
      </c>
      <c r="R809" s="15"/>
      <c r="S809" s="15"/>
      <c r="T809" s="17"/>
      <c r="U809" s="15"/>
      <c r="V809" s="15"/>
    </row>
    <row r="810" spans="1:22">
      <c r="A810" s="12" t="s">
        <v>1605</v>
      </c>
      <c r="B810" s="12" t="s">
        <v>136</v>
      </c>
      <c r="C810" s="13"/>
      <c r="D810" s="12" t="s">
        <v>34</v>
      </c>
      <c r="E810" s="14"/>
      <c r="F810" s="14"/>
      <c r="G810" s="12">
        <v>1</v>
      </c>
      <c r="H810" s="21">
        <f>SUMIFS(VENTAS[Cantidad],VENTAS[Código del producto Vendido],STOCK[[#This Row],[Code]])</f>
        <v>0</v>
      </c>
      <c r="I810" s="12"/>
      <c r="J810" s="24">
        <f>STOCK[[#This Row],[Precio Final]]*10%</f>
        <v>0</v>
      </c>
      <c r="K810" s="14">
        <v>9</v>
      </c>
      <c r="L810" s="14">
        <v>0</v>
      </c>
      <c r="M810" s="27">
        <f>STOCK[[#This Row],[Costo Unitario (USD)]]+STOCK[[#This Row],[Costo Envío (USD)]]+STOCK[[#This Row],[Comisión 10%]]</f>
        <v>9</v>
      </c>
      <c r="N810" s="12">
        <f t="shared" si="32"/>
        <v>13.5</v>
      </c>
      <c r="O810" s="14"/>
      <c r="P810" s="14">
        <f>STOCK[[#This Row],[Precio Final]]-STOCK[[#This Row],[Costo total]]</f>
        <v>-9</v>
      </c>
      <c r="Q810" s="12">
        <f>STOCK[[#This Row],[Ganancia Unitaria]]*STOCK[[#This Row],[Salidas]]</f>
        <v>0</v>
      </c>
      <c r="R810" s="12"/>
      <c r="S810" s="12"/>
      <c r="T810" s="14"/>
      <c r="U810" s="12"/>
      <c r="V810" s="12"/>
    </row>
    <row r="811" ht="30" spans="1:22">
      <c r="A811" s="15" t="s">
        <v>1606</v>
      </c>
      <c r="B811" s="15" t="s">
        <v>136</v>
      </c>
      <c r="C811" s="16" t="s">
        <v>1063</v>
      </c>
      <c r="D811" s="15" t="s">
        <v>34</v>
      </c>
      <c r="E811" s="17"/>
      <c r="F811" s="17">
        <v>30</v>
      </c>
      <c r="G811" s="15">
        <v>1</v>
      </c>
      <c r="H811" s="22">
        <f>SUMIFS(VENTAS[Cantidad],VENTAS[Código del producto Vendido],STOCK[[#This Row],[Code]])</f>
        <v>0</v>
      </c>
      <c r="I811" s="15">
        <f>STOCK[[#This Row],[Entradas]]-STOCK[[#This Row],[Salidas]]</f>
        <v>1</v>
      </c>
      <c r="J811" s="25">
        <f>STOCK[[#This Row],[Precio Final]]*10%</f>
        <v>3</v>
      </c>
      <c r="K811" s="17">
        <v>9</v>
      </c>
      <c r="L811" s="17">
        <v>0</v>
      </c>
      <c r="M811" s="28">
        <f>STOCK[[#This Row],[Costo Unitario (USD)]]+STOCK[[#This Row],[Costo Envío (USD)]]+STOCK[[#This Row],[Comisión 10%]]</f>
        <v>12</v>
      </c>
      <c r="N811" s="15">
        <f t="shared" si="32"/>
        <v>18</v>
      </c>
      <c r="O811" s="17">
        <f t="shared" ref="O811:O840" si="34">F811</f>
        <v>30</v>
      </c>
      <c r="P811" s="17">
        <f>STOCK[[#This Row],[Precio Final]]-STOCK[[#This Row],[Costo total]]</f>
        <v>18</v>
      </c>
      <c r="Q811" s="15">
        <f>STOCK[[#This Row],[Ganancia Unitaria]]*STOCK[[#This Row],[Salidas]]</f>
        <v>0</v>
      </c>
      <c r="R811" s="15"/>
      <c r="S811" s="15"/>
      <c r="T811" s="17"/>
      <c r="U811" s="15"/>
      <c r="V811" s="15"/>
    </row>
    <row r="812" ht="30" spans="1:22">
      <c r="A812" s="12" t="s">
        <v>1607</v>
      </c>
      <c r="B812" s="12" t="s">
        <v>85</v>
      </c>
      <c r="C812" s="13" t="s">
        <v>1608</v>
      </c>
      <c r="D812" s="12" t="s">
        <v>42</v>
      </c>
      <c r="E812" s="14"/>
      <c r="F812" s="14">
        <v>30</v>
      </c>
      <c r="G812" s="12">
        <v>1</v>
      </c>
      <c r="H812" s="21">
        <f>SUMIFS(VENTAS[Cantidad],VENTAS[Código del producto Vendido],STOCK[[#This Row],[Code]])</f>
        <v>0</v>
      </c>
      <c r="I812" s="12">
        <f>STOCK[[#This Row],[Entradas]]-STOCK[[#This Row],[Salidas]]</f>
        <v>1</v>
      </c>
      <c r="J812" s="24">
        <f>STOCK[[#This Row],[Precio Final]]*10%</f>
        <v>3</v>
      </c>
      <c r="K812" s="14">
        <v>9</v>
      </c>
      <c r="L812" s="14">
        <v>0</v>
      </c>
      <c r="M812" s="27">
        <f>STOCK[[#This Row],[Costo Unitario (USD)]]+STOCK[[#This Row],[Costo Envío (USD)]]+STOCK[[#This Row],[Comisión 10%]]</f>
        <v>12</v>
      </c>
      <c r="N812" s="12">
        <f t="shared" si="32"/>
        <v>18</v>
      </c>
      <c r="O812" s="14">
        <f t="shared" si="34"/>
        <v>30</v>
      </c>
      <c r="P812" s="14">
        <f>STOCK[[#This Row],[Precio Final]]-STOCK[[#This Row],[Costo total]]</f>
        <v>18</v>
      </c>
      <c r="Q812" s="12">
        <f>STOCK[[#This Row],[Ganancia Unitaria]]*STOCK[[#This Row],[Salidas]]</f>
        <v>0</v>
      </c>
      <c r="R812" s="12"/>
      <c r="S812" s="12"/>
      <c r="T812" s="14"/>
      <c r="U812" s="12"/>
      <c r="V812" s="12"/>
    </row>
    <row r="813" ht="30" spans="1:22">
      <c r="A813" s="15" t="s">
        <v>1609</v>
      </c>
      <c r="B813" s="15" t="s">
        <v>136</v>
      </c>
      <c r="C813" s="16" t="s">
        <v>1610</v>
      </c>
      <c r="D813" s="15" t="s">
        <v>113</v>
      </c>
      <c r="E813" s="17"/>
      <c r="F813" s="17">
        <v>30</v>
      </c>
      <c r="G813" s="15">
        <v>4</v>
      </c>
      <c r="H813" s="22">
        <f>SUMIFS(VENTAS[Cantidad],VENTAS[Código del producto Vendido],STOCK[[#This Row],[Code]])</f>
        <v>0</v>
      </c>
      <c r="I813" s="15">
        <f>STOCK[[#This Row],[Entradas]]-STOCK[[#This Row],[Salidas]]</f>
        <v>4</v>
      </c>
      <c r="J813" s="25">
        <f>STOCK[[#This Row],[Precio Final]]*10%</f>
        <v>3</v>
      </c>
      <c r="K813" s="17">
        <v>9</v>
      </c>
      <c r="L813" s="17">
        <v>0</v>
      </c>
      <c r="M813" s="28">
        <f>STOCK[[#This Row],[Costo Unitario (USD)]]+STOCK[[#This Row],[Costo Envío (USD)]]+STOCK[[#This Row],[Comisión 10%]]</f>
        <v>12</v>
      </c>
      <c r="N813" s="15">
        <f t="shared" si="32"/>
        <v>18</v>
      </c>
      <c r="O813" s="17">
        <f t="shared" si="34"/>
        <v>30</v>
      </c>
      <c r="P813" s="17">
        <f>STOCK[[#This Row],[Precio Final]]-STOCK[[#This Row],[Costo total]]</f>
        <v>18</v>
      </c>
      <c r="Q813" s="15">
        <f>STOCK[[#This Row],[Ganancia Unitaria]]*STOCK[[#This Row],[Salidas]]</f>
        <v>0</v>
      </c>
      <c r="R813" s="15"/>
      <c r="S813" s="15"/>
      <c r="T813" s="17"/>
      <c r="U813" s="15"/>
      <c r="V813" s="15"/>
    </row>
    <row r="814" ht="45" spans="1:22">
      <c r="A814" s="12" t="s">
        <v>1611</v>
      </c>
      <c r="B814" s="12" t="s">
        <v>607</v>
      </c>
      <c r="C814" s="13" t="s">
        <v>1612</v>
      </c>
      <c r="D814" s="12" t="s">
        <v>224</v>
      </c>
      <c r="E814" s="14"/>
      <c r="F814" s="14">
        <v>35</v>
      </c>
      <c r="G814" s="12">
        <v>1</v>
      </c>
      <c r="H814" s="21">
        <f>SUMIFS(VENTAS[Cantidad],VENTAS[Código del producto Vendido],STOCK[[#This Row],[Code]])</f>
        <v>0</v>
      </c>
      <c r="I814" s="12">
        <f>STOCK[[#This Row],[Entradas]]-STOCK[[#This Row],[Salidas]]</f>
        <v>1</v>
      </c>
      <c r="J814" s="24">
        <f>STOCK[[#This Row],[Precio Final]]*10%</f>
        <v>3.5</v>
      </c>
      <c r="K814" s="14">
        <v>9</v>
      </c>
      <c r="L814" s="14">
        <v>0</v>
      </c>
      <c r="M814" s="27">
        <f>STOCK[[#This Row],[Costo Unitario (USD)]]+STOCK[[#This Row],[Costo Envío (USD)]]+STOCK[[#This Row],[Comisión 10%]]</f>
        <v>12.5</v>
      </c>
      <c r="N814" s="12">
        <f t="shared" si="32"/>
        <v>18.75</v>
      </c>
      <c r="O814" s="14">
        <f t="shared" si="34"/>
        <v>35</v>
      </c>
      <c r="P814" s="14">
        <f>STOCK[[#This Row],[Precio Final]]-STOCK[[#This Row],[Costo total]]</f>
        <v>22.5</v>
      </c>
      <c r="Q814" s="12">
        <f>STOCK[[#This Row],[Ganancia Unitaria]]*STOCK[[#This Row],[Salidas]]</f>
        <v>0</v>
      </c>
      <c r="R814" s="12"/>
      <c r="S814" s="12"/>
      <c r="T814" s="14"/>
      <c r="U814" s="12"/>
      <c r="V814" s="12"/>
    </row>
    <row r="815" ht="30" spans="1:22">
      <c r="A815" s="15" t="s">
        <v>1613</v>
      </c>
      <c r="B815" s="15" t="s">
        <v>1614</v>
      </c>
      <c r="C815" s="16" t="s">
        <v>1615</v>
      </c>
      <c r="D815" s="15" t="s">
        <v>609</v>
      </c>
      <c r="E815" s="17"/>
      <c r="F815" s="17">
        <v>30</v>
      </c>
      <c r="G815" s="15">
        <v>1</v>
      </c>
      <c r="H815" s="22">
        <f>SUMIFS(VENTAS[Cantidad],VENTAS[Código del producto Vendido],STOCK[[#This Row],[Code]])</f>
        <v>0</v>
      </c>
      <c r="I815" s="15">
        <f>STOCK[[#This Row],[Entradas]]-STOCK[[#This Row],[Salidas]]</f>
        <v>1</v>
      </c>
      <c r="J815" s="25">
        <f>STOCK[[#This Row],[Precio Final]]*10%</f>
        <v>3</v>
      </c>
      <c r="K815" s="17">
        <v>9</v>
      </c>
      <c r="L815" s="17">
        <v>0</v>
      </c>
      <c r="M815" s="28">
        <f>STOCK[[#This Row],[Costo Unitario (USD)]]+STOCK[[#This Row],[Costo Envío (USD)]]+STOCK[[#This Row],[Comisión 10%]]</f>
        <v>12</v>
      </c>
      <c r="N815" s="15">
        <f t="shared" si="32"/>
        <v>18</v>
      </c>
      <c r="O815" s="17">
        <f t="shared" si="34"/>
        <v>30</v>
      </c>
      <c r="P815" s="17">
        <f>STOCK[[#This Row],[Precio Final]]-STOCK[[#This Row],[Costo total]]</f>
        <v>18</v>
      </c>
      <c r="Q815" s="15">
        <f>STOCK[[#This Row],[Ganancia Unitaria]]*STOCK[[#This Row],[Salidas]]</f>
        <v>0</v>
      </c>
      <c r="R815" s="15"/>
      <c r="S815" s="15"/>
      <c r="T815" s="17"/>
      <c r="U815" s="15"/>
      <c r="V815" s="15"/>
    </row>
    <row r="816" ht="30" spans="1:22">
      <c r="A816" s="12" t="s">
        <v>1616</v>
      </c>
      <c r="B816" s="12" t="s">
        <v>179</v>
      </c>
      <c r="C816" s="13" t="s">
        <v>1051</v>
      </c>
      <c r="D816" s="12" t="s">
        <v>34</v>
      </c>
      <c r="E816" s="14"/>
      <c r="F816" s="14">
        <v>30</v>
      </c>
      <c r="G816" s="12">
        <v>2</v>
      </c>
      <c r="H816" s="21">
        <f>SUMIFS(VENTAS[Cantidad],VENTAS[Código del producto Vendido],STOCK[[#This Row],[Code]])</f>
        <v>0</v>
      </c>
      <c r="I816" s="12">
        <f>STOCK[[#This Row],[Entradas]]-STOCK[[#This Row],[Salidas]]</f>
        <v>2</v>
      </c>
      <c r="J816" s="24">
        <f>STOCK[[#This Row],[Precio Final]]*10%</f>
        <v>3</v>
      </c>
      <c r="K816" s="14">
        <v>9</v>
      </c>
      <c r="L816" s="14">
        <v>0</v>
      </c>
      <c r="M816" s="27">
        <f>STOCK[[#This Row],[Costo Unitario (USD)]]+STOCK[[#This Row],[Costo Envío (USD)]]+STOCK[[#This Row],[Comisión 10%]]</f>
        <v>12</v>
      </c>
      <c r="N816" s="12">
        <f t="shared" si="32"/>
        <v>18</v>
      </c>
      <c r="O816" s="14">
        <f t="shared" si="34"/>
        <v>30</v>
      </c>
      <c r="P816" s="14">
        <f>STOCK[[#This Row],[Precio Final]]-STOCK[[#This Row],[Costo total]]</f>
        <v>18</v>
      </c>
      <c r="Q816" s="12">
        <f>STOCK[[#This Row],[Ganancia Unitaria]]*STOCK[[#This Row],[Salidas]]</f>
        <v>0</v>
      </c>
      <c r="R816" s="12"/>
      <c r="S816" s="12"/>
      <c r="T816" s="14"/>
      <c r="U816" s="12"/>
      <c r="V816" s="12"/>
    </row>
    <row r="817" ht="30" spans="1:22">
      <c r="A817" s="15" t="s">
        <v>1617</v>
      </c>
      <c r="B817" s="15" t="s">
        <v>160</v>
      </c>
      <c r="C817" s="16" t="s">
        <v>1618</v>
      </c>
      <c r="D817" s="15" t="s">
        <v>42</v>
      </c>
      <c r="E817" s="17"/>
      <c r="F817" s="17">
        <v>30</v>
      </c>
      <c r="G817" s="15">
        <v>1</v>
      </c>
      <c r="H817" s="22">
        <f>SUMIFS(VENTAS[Cantidad],VENTAS[Código del producto Vendido],STOCK[[#This Row],[Code]])</f>
        <v>0</v>
      </c>
      <c r="I817" s="15">
        <f>STOCK[[#This Row],[Entradas]]-STOCK[[#This Row],[Salidas]]</f>
        <v>1</v>
      </c>
      <c r="J817" s="25">
        <f>STOCK[[#This Row],[Precio Final]]*10%</f>
        <v>3</v>
      </c>
      <c r="K817" s="17">
        <v>9</v>
      </c>
      <c r="L817" s="17">
        <v>0</v>
      </c>
      <c r="M817" s="28">
        <f>STOCK[[#This Row],[Costo Unitario (USD)]]+STOCK[[#This Row],[Costo Envío (USD)]]+STOCK[[#This Row],[Comisión 10%]]</f>
        <v>12</v>
      </c>
      <c r="N817" s="15">
        <f t="shared" si="32"/>
        <v>18</v>
      </c>
      <c r="O817" s="17">
        <f t="shared" si="34"/>
        <v>30</v>
      </c>
      <c r="P817" s="17">
        <f>STOCK[[#This Row],[Precio Final]]-STOCK[[#This Row],[Costo total]]</f>
        <v>18</v>
      </c>
      <c r="Q817" s="15">
        <f>STOCK[[#This Row],[Ganancia Unitaria]]*STOCK[[#This Row],[Salidas]]</f>
        <v>0</v>
      </c>
      <c r="R817" s="15"/>
      <c r="S817" s="15"/>
      <c r="T817" s="17"/>
      <c r="U817" s="15"/>
      <c r="V817" s="15"/>
    </row>
    <row r="818" ht="30" spans="1:22">
      <c r="A818" s="12" t="s">
        <v>1619</v>
      </c>
      <c r="B818" s="12" t="s">
        <v>179</v>
      </c>
      <c r="C818" s="13" t="s">
        <v>1618</v>
      </c>
      <c r="D818" s="12" t="s">
        <v>34</v>
      </c>
      <c r="E818" s="14"/>
      <c r="F818" s="14">
        <v>30</v>
      </c>
      <c r="G818" s="12">
        <v>1</v>
      </c>
      <c r="H818" s="21">
        <f>SUMIFS(VENTAS[Cantidad],VENTAS[Código del producto Vendido],STOCK[[#This Row],[Code]])</f>
        <v>0</v>
      </c>
      <c r="I818" s="12">
        <f>STOCK[[#This Row],[Entradas]]-STOCK[[#This Row],[Salidas]]</f>
        <v>1</v>
      </c>
      <c r="J818" s="24">
        <f>STOCK[[#This Row],[Precio Final]]*10%</f>
        <v>3</v>
      </c>
      <c r="K818" s="14">
        <v>9</v>
      </c>
      <c r="L818" s="14">
        <v>0</v>
      </c>
      <c r="M818" s="27">
        <f>STOCK[[#This Row],[Costo Unitario (USD)]]+STOCK[[#This Row],[Costo Envío (USD)]]+STOCK[[#This Row],[Comisión 10%]]</f>
        <v>12</v>
      </c>
      <c r="N818" s="12">
        <f t="shared" si="32"/>
        <v>18</v>
      </c>
      <c r="O818" s="14">
        <f t="shared" si="34"/>
        <v>30</v>
      </c>
      <c r="P818" s="14">
        <f>STOCK[[#This Row],[Precio Final]]-STOCK[[#This Row],[Costo total]]</f>
        <v>18</v>
      </c>
      <c r="Q818" s="12">
        <f>STOCK[[#This Row],[Ganancia Unitaria]]*STOCK[[#This Row],[Salidas]]</f>
        <v>0</v>
      </c>
      <c r="R818" s="12"/>
      <c r="S818" s="12"/>
      <c r="T818" s="14"/>
      <c r="U818" s="12"/>
      <c r="V818" s="12"/>
    </row>
    <row r="819" ht="30" spans="1:22">
      <c r="A819" s="15" t="s">
        <v>1620</v>
      </c>
      <c r="B819" s="15" t="s">
        <v>1614</v>
      </c>
      <c r="C819" s="16" t="s">
        <v>1621</v>
      </c>
      <c r="D819" s="15" t="s">
        <v>224</v>
      </c>
      <c r="E819" s="17"/>
      <c r="F819" s="17">
        <v>30</v>
      </c>
      <c r="G819" s="15">
        <v>2</v>
      </c>
      <c r="H819" s="22">
        <f>SUMIFS(VENTAS[Cantidad],VENTAS[Código del producto Vendido],STOCK[[#This Row],[Code]])</f>
        <v>0</v>
      </c>
      <c r="I819" s="15">
        <f>STOCK[[#This Row],[Entradas]]-STOCK[[#This Row],[Salidas]]</f>
        <v>2</v>
      </c>
      <c r="J819" s="25">
        <f>STOCK[[#This Row],[Precio Final]]*10%</f>
        <v>3</v>
      </c>
      <c r="K819" s="17">
        <v>9</v>
      </c>
      <c r="L819" s="17">
        <v>0</v>
      </c>
      <c r="M819" s="28">
        <f>STOCK[[#This Row],[Costo Unitario (USD)]]+STOCK[[#This Row],[Costo Envío (USD)]]+STOCK[[#This Row],[Comisión 10%]]</f>
        <v>12</v>
      </c>
      <c r="N819" s="15">
        <f t="shared" si="32"/>
        <v>18</v>
      </c>
      <c r="O819" s="17">
        <f t="shared" si="34"/>
        <v>30</v>
      </c>
      <c r="P819" s="17">
        <f>STOCK[[#This Row],[Precio Final]]-STOCK[[#This Row],[Costo total]]</f>
        <v>18</v>
      </c>
      <c r="Q819" s="15">
        <f>STOCK[[#This Row],[Ganancia Unitaria]]*STOCK[[#This Row],[Salidas]]</f>
        <v>0</v>
      </c>
      <c r="R819" s="15"/>
      <c r="S819" s="15"/>
      <c r="T819" s="17"/>
      <c r="U819" s="15"/>
      <c r="V819" s="15"/>
    </row>
    <row r="820" ht="45" spans="1:22">
      <c r="A820" s="12" t="s">
        <v>1622</v>
      </c>
      <c r="B820" s="12" t="s">
        <v>719</v>
      </c>
      <c r="C820" s="13" t="s">
        <v>1623</v>
      </c>
      <c r="D820" s="12" t="s">
        <v>609</v>
      </c>
      <c r="E820" s="14"/>
      <c r="F820" s="14">
        <v>30</v>
      </c>
      <c r="G820" s="12">
        <v>1</v>
      </c>
      <c r="H820" s="21">
        <f>SUMIFS(VENTAS[Cantidad],VENTAS[Código del producto Vendido],STOCK[[#This Row],[Code]])</f>
        <v>0</v>
      </c>
      <c r="I820" s="12">
        <f>STOCK[[#This Row],[Entradas]]-STOCK[[#This Row],[Salidas]]</f>
        <v>1</v>
      </c>
      <c r="J820" s="24">
        <f>STOCK[[#This Row],[Precio Final]]*10%</f>
        <v>3</v>
      </c>
      <c r="K820" s="14">
        <v>9</v>
      </c>
      <c r="L820" s="14">
        <v>0</v>
      </c>
      <c r="M820" s="27">
        <f>STOCK[[#This Row],[Costo Unitario (USD)]]+STOCK[[#This Row],[Costo Envío (USD)]]+STOCK[[#This Row],[Comisión 10%]]</f>
        <v>12</v>
      </c>
      <c r="N820" s="12">
        <f t="shared" si="32"/>
        <v>18</v>
      </c>
      <c r="O820" s="14">
        <f t="shared" si="34"/>
        <v>30</v>
      </c>
      <c r="P820" s="14">
        <f>STOCK[[#This Row],[Precio Final]]-STOCK[[#This Row],[Costo total]]</f>
        <v>18</v>
      </c>
      <c r="Q820" s="12">
        <f>STOCK[[#This Row],[Ganancia Unitaria]]*STOCK[[#This Row],[Salidas]]</f>
        <v>0</v>
      </c>
      <c r="R820" s="12"/>
      <c r="S820" s="12"/>
      <c r="T820" s="14"/>
      <c r="U820" s="12"/>
      <c r="V820" s="12"/>
    </row>
    <row r="821" ht="45" spans="1:22">
      <c r="A821" s="15" t="s">
        <v>1624</v>
      </c>
      <c r="B821" s="15" t="s">
        <v>111</v>
      </c>
      <c r="C821" s="16" t="s">
        <v>1623</v>
      </c>
      <c r="D821" s="15" t="s">
        <v>34</v>
      </c>
      <c r="E821" s="17"/>
      <c r="F821" s="17">
        <v>30</v>
      </c>
      <c r="G821" s="15">
        <v>1</v>
      </c>
      <c r="H821" s="22">
        <f>SUMIFS(VENTAS[Cantidad],VENTAS[Código del producto Vendido],STOCK[[#This Row],[Code]])</f>
        <v>0</v>
      </c>
      <c r="I821" s="15">
        <f>STOCK[[#This Row],[Entradas]]-STOCK[[#This Row],[Salidas]]</f>
        <v>1</v>
      </c>
      <c r="J821" s="25">
        <f>STOCK[[#This Row],[Precio Final]]*10%</f>
        <v>3</v>
      </c>
      <c r="K821" s="17">
        <v>9</v>
      </c>
      <c r="L821" s="17">
        <v>0</v>
      </c>
      <c r="M821" s="28">
        <f>STOCK[[#This Row],[Costo Unitario (USD)]]+STOCK[[#This Row],[Costo Envío (USD)]]+STOCK[[#This Row],[Comisión 10%]]</f>
        <v>12</v>
      </c>
      <c r="N821" s="15">
        <f t="shared" si="32"/>
        <v>18</v>
      </c>
      <c r="O821" s="17">
        <f t="shared" si="34"/>
        <v>30</v>
      </c>
      <c r="P821" s="17">
        <f>STOCK[[#This Row],[Precio Final]]-STOCK[[#This Row],[Costo total]]</f>
        <v>18</v>
      </c>
      <c r="Q821" s="15">
        <f>STOCK[[#This Row],[Ganancia Unitaria]]*STOCK[[#This Row],[Salidas]]</f>
        <v>0</v>
      </c>
      <c r="R821" s="15"/>
      <c r="S821" s="15"/>
      <c r="T821" s="17"/>
      <c r="U821" s="15"/>
      <c r="V821" s="15"/>
    </row>
    <row r="822" ht="30" spans="1:22">
      <c r="A822" s="12" t="s">
        <v>1625</v>
      </c>
      <c r="B822" s="12" t="s">
        <v>249</v>
      </c>
      <c r="C822" s="13" t="s">
        <v>1626</v>
      </c>
      <c r="D822" s="12" t="s">
        <v>42</v>
      </c>
      <c r="E822" s="14"/>
      <c r="F822" s="14">
        <v>30</v>
      </c>
      <c r="G822" s="12">
        <v>1</v>
      </c>
      <c r="H822" s="21">
        <f>SUMIFS(VENTAS[Cantidad],VENTAS[Código del producto Vendido],STOCK[[#This Row],[Code]])</f>
        <v>0</v>
      </c>
      <c r="I822" s="12">
        <f>STOCK[[#This Row],[Entradas]]-STOCK[[#This Row],[Salidas]]</f>
        <v>1</v>
      </c>
      <c r="J822" s="24">
        <f>STOCK[[#This Row],[Precio Final]]*10%</f>
        <v>3</v>
      </c>
      <c r="K822" s="14">
        <v>9</v>
      </c>
      <c r="L822" s="14">
        <v>0</v>
      </c>
      <c r="M822" s="27">
        <f>STOCK[[#This Row],[Costo Unitario (USD)]]+STOCK[[#This Row],[Costo Envío (USD)]]+STOCK[[#This Row],[Comisión 10%]]</f>
        <v>12</v>
      </c>
      <c r="N822" s="12">
        <f t="shared" si="32"/>
        <v>18</v>
      </c>
      <c r="O822" s="14">
        <f t="shared" si="34"/>
        <v>30</v>
      </c>
      <c r="P822" s="14">
        <f>STOCK[[#This Row],[Precio Final]]-STOCK[[#This Row],[Costo total]]</f>
        <v>18</v>
      </c>
      <c r="Q822" s="12">
        <f>STOCK[[#This Row],[Ganancia Unitaria]]*STOCK[[#This Row],[Salidas]]</f>
        <v>0</v>
      </c>
      <c r="R822" s="12"/>
      <c r="S822" s="12"/>
      <c r="T822" s="14"/>
      <c r="U822" s="12"/>
      <c r="V822" s="12"/>
    </row>
    <row r="823" ht="30" spans="1:22">
      <c r="A823" s="15" t="s">
        <v>1627</v>
      </c>
      <c r="B823" s="15" t="s">
        <v>249</v>
      </c>
      <c r="C823" s="16" t="s">
        <v>1628</v>
      </c>
      <c r="D823" s="15" t="s">
        <v>42</v>
      </c>
      <c r="E823" s="17"/>
      <c r="F823" s="17">
        <v>30</v>
      </c>
      <c r="G823" s="15">
        <v>1</v>
      </c>
      <c r="H823" s="22">
        <f>SUMIFS(VENTAS[Cantidad],VENTAS[Código del producto Vendido],STOCK[[#This Row],[Code]])</f>
        <v>0</v>
      </c>
      <c r="I823" s="15">
        <f>STOCK[[#This Row],[Entradas]]-STOCK[[#This Row],[Salidas]]</f>
        <v>1</v>
      </c>
      <c r="J823" s="25">
        <f>STOCK[[#This Row],[Precio Final]]*10%</f>
        <v>3</v>
      </c>
      <c r="K823" s="17">
        <v>9</v>
      </c>
      <c r="L823" s="17">
        <v>0</v>
      </c>
      <c r="M823" s="28">
        <f>STOCK[[#This Row],[Costo Unitario (USD)]]+STOCK[[#This Row],[Costo Envío (USD)]]+STOCK[[#This Row],[Comisión 10%]]</f>
        <v>12</v>
      </c>
      <c r="N823" s="15">
        <f t="shared" si="32"/>
        <v>18</v>
      </c>
      <c r="O823" s="17">
        <f t="shared" si="34"/>
        <v>30</v>
      </c>
      <c r="P823" s="17">
        <f>STOCK[[#This Row],[Precio Final]]-STOCK[[#This Row],[Costo total]]</f>
        <v>18</v>
      </c>
      <c r="Q823" s="15">
        <f>STOCK[[#This Row],[Ganancia Unitaria]]*STOCK[[#This Row],[Salidas]]</f>
        <v>0</v>
      </c>
      <c r="R823" s="15"/>
      <c r="S823" s="15"/>
      <c r="T823" s="17"/>
      <c r="U823" s="15"/>
      <c r="V823" s="15"/>
    </row>
    <row r="824" ht="30" spans="1:22">
      <c r="A824" s="12" t="s">
        <v>1629</v>
      </c>
      <c r="B824" s="12" t="s">
        <v>85</v>
      </c>
      <c r="C824" s="13" t="s">
        <v>1630</v>
      </c>
      <c r="D824" s="12" t="s">
        <v>42</v>
      </c>
      <c r="E824" s="14"/>
      <c r="F824" s="14">
        <v>30</v>
      </c>
      <c r="G824" s="12">
        <v>3</v>
      </c>
      <c r="H824" s="21">
        <f>SUMIFS(VENTAS[Cantidad],VENTAS[Código del producto Vendido],STOCK[[#This Row],[Code]])</f>
        <v>0</v>
      </c>
      <c r="I824" s="12">
        <f>STOCK[[#This Row],[Entradas]]-STOCK[[#This Row],[Salidas]]</f>
        <v>3</v>
      </c>
      <c r="J824" s="24">
        <f>STOCK[[#This Row],[Precio Final]]*10%</f>
        <v>3</v>
      </c>
      <c r="K824" s="14">
        <v>9</v>
      </c>
      <c r="L824" s="14">
        <v>0</v>
      </c>
      <c r="M824" s="27">
        <f>STOCK[[#This Row],[Costo Unitario (USD)]]+STOCK[[#This Row],[Costo Envío (USD)]]+STOCK[[#This Row],[Comisión 10%]]</f>
        <v>12</v>
      </c>
      <c r="N824" s="12">
        <f t="shared" si="32"/>
        <v>18</v>
      </c>
      <c r="O824" s="14">
        <f t="shared" si="34"/>
        <v>30</v>
      </c>
      <c r="P824" s="14">
        <f>STOCK[[#This Row],[Precio Final]]-STOCK[[#This Row],[Costo total]]</f>
        <v>18</v>
      </c>
      <c r="Q824" s="12">
        <f>STOCK[[#This Row],[Ganancia Unitaria]]*STOCK[[#This Row],[Salidas]]</f>
        <v>0</v>
      </c>
      <c r="R824" s="12"/>
      <c r="S824" s="12"/>
      <c r="T824" s="14"/>
      <c r="U824" s="12"/>
      <c r="V824" s="12"/>
    </row>
    <row r="825" ht="45" spans="1:22">
      <c r="A825" s="15" t="s">
        <v>1631</v>
      </c>
      <c r="B825" s="15" t="s">
        <v>607</v>
      </c>
      <c r="C825" s="16" t="s">
        <v>671</v>
      </c>
      <c r="D825" s="15" t="s">
        <v>609</v>
      </c>
      <c r="E825" s="17"/>
      <c r="F825" s="17">
        <v>20</v>
      </c>
      <c r="G825" s="15">
        <v>2</v>
      </c>
      <c r="H825" s="22">
        <f>SUMIFS(VENTAS[Cantidad],VENTAS[Código del producto Vendido],STOCK[[#This Row],[Code]])</f>
        <v>0</v>
      </c>
      <c r="I825" s="15">
        <f>STOCK[[#This Row],[Entradas]]-STOCK[[#This Row],[Salidas]]</f>
        <v>2</v>
      </c>
      <c r="J825" s="25">
        <f>STOCK[[#This Row],[Precio Final]]*10%</f>
        <v>2</v>
      </c>
      <c r="K825" s="17">
        <v>9</v>
      </c>
      <c r="L825" s="17">
        <v>0</v>
      </c>
      <c r="M825" s="28">
        <f>STOCK[[#This Row],[Costo Unitario (USD)]]+STOCK[[#This Row],[Costo Envío (USD)]]+STOCK[[#This Row],[Comisión 10%]]</f>
        <v>11</v>
      </c>
      <c r="N825" s="15">
        <f t="shared" si="32"/>
        <v>16.5</v>
      </c>
      <c r="O825" s="17">
        <f t="shared" si="34"/>
        <v>20</v>
      </c>
      <c r="P825" s="17">
        <f>STOCK[[#This Row],[Precio Final]]-STOCK[[#This Row],[Costo total]]</f>
        <v>9</v>
      </c>
      <c r="Q825" s="15">
        <f>STOCK[[#This Row],[Ganancia Unitaria]]*STOCK[[#This Row],[Salidas]]</f>
        <v>0</v>
      </c>
      <c r="R825" s="15"/>
      <c r="S825" s="15"/>
      <c r="T825" s="17"/>
      <c r="U825" s="15"/>
      <c r="V825" s="15"/>
    </row>
    <row r="826" ht="30" spans="1:22">
      <c r="A826" s="12" t="s">
        <v>1632</v>
      </c>
      <c r="B826" s="12" t="s">
        <v>607</v>
      </c>
      <c r="C826" s="13" t="s">
        <v>1633</v>
      </c>
      <c r="D826" s="12" t="s">
        <v>224</v>
      </c>
      <c r="E826" s="14"/>
      <c r="F826" s="14">
        <v>20</v>
      </c>
      <c r="G826" s="12">
        <v>2</v>
      </c>
      <c r="H826" s="21">
        <f>SUMIFS(VENTAS[Cantidad],VENTAS[Código del producto Vendido],STOCK[[#This Row],[Code]])</f>
        <v>0</v>
      </c>
      <c r="I826" s="12">
        <f>STOCK[[#This Row],[Entradas]]-STOCK[[#This Row],[Salidas]]</f>
        <v>2</v>
      </c>
      <c r="J826" s="24">
        <f>STOCK[[#This Row],[Precio Final]]*10%</f>
        <v>2</v>
      </c>
      <c r="K826" s="14">
        <v>9</v>
      </c>
      <c r="L826" s="14">
        <v>0</v>
      </c>
      <c r="M826" s="27">
        <f>STOCK[[#This Row],[Costo Unitario (USD)]]+STOCK[[#This Row],[Costo Envío (USD)]]+STOCK[[#This Row],[Comisión 10%]]</f>
        <v>11</v>
      </c>
      <c r="N826" s="12">
        <f t="shared" si="32"/>
        <v>16.5</v>
      </c>
      <c r="O826" s="14">
        <f t="shared" si="34"/>
        <v>20</v>
      </c>
      <c r="P826" s="14">
        <f>STOCK[[#This Row],[Precio Final]]-STOCK[[#This Row],[Costo total]]</f>
        <v>9</v>
      </c>
      <c r="Q826" s="12">
        <f>STOCK[[#This Row],[Ganancia Unitaria]]*STOCK[[#This Row],[Salidas]]</f>
        <v>0</v>
      </c>
      <c r="R826" s="12"/>
      <c r="S826" s="12"/>
      <c r="T826" s="14"/>
      <c r="U826" s="12"/>
      <c r="V826" s="12"/>
    </row>
    <row r="827" ht="30" spans="1:22">
      <c r="A827" s="15" t="s">
        <v>1634</v>
      </c>
      <c r="B827" s="15" t="s">
        <v>85</v>
      </c>
      <c r="C827" s="16" t="s">
        <v>1633</v>
      </c>
      <c r="D827" s="15" t="s">
        <v>42</v>
      </c>
      <c r="E827" s="17"/>
      <c r="F827" s="17">
        <v>20</v>
      </c>
      <c r="G827" s="15">
        <v>1</v>
      </c>
      <c r="H827" s="22">
        <f>SUMIFS(VENTAS[Cantidad],VENTAS[Código del producto Vendido],STOCK[[#This Row],[Code]])</f>
        <v>0</v>
      </c>
      <c r="I827" s="15">
        <f>STOCK[[#This Row],[Entradas]]-STOCK[[#This Row],[Salidas]]</f>
        <v>1</v>
      </c>
      <c r="J827" s="25">
        <f>STOCK[[#This Row],[Precio Final]]*10%</f>
        <v>2</v>
      </c>
      <c r="K827" s="17">
        <v>9</v>
      </c>
      <c r="L827" s="17">
        <v>0</v>
      </c>
      <c r="M827" s="28">
        <f>STOCK[[#This Row],[Costo Unitario (USD)]]+STOCK[[#This Row],[Costo Envío (USD)]]+STOCK[[#This Row],[Comisión 10%]]</f>
        <v>11</v>
      </c>
      <c r="N827" s="15">
        <f t="shared" si="32"/>
        <v>16.5</v>
      </c>
      <c r="O827" s="17">
        <f t="shared" si="34"/>
        <v>20</v>
      </c>
      <c r="P827" s="17">
        <f>STOCK[[#This Row],[Precio Final]]-STOCK[[#This Row],[Costo total]]</f>
        <v>9</v>
      </c>
      <c r="Q827" s="15">
        <f>STOCK[[#This Row],[Ganancia Unitaria]]*STOCK[[#This Row],[Salidas]]</f>
        <v>0</v>
      </c>
      <c r="R827" s="15"/>
      <c r="S827" s="15"/>
      <c r="T827" s="17"/>
      <c r="U827" s="15"/>
      <c r="V827" s="15"/>
    </row>
    <row r="828" ht="30" spans="1:22">
      <c r="A828" s="12" t="s">
        <v>1635</v>
      </c>
      <c r="B828" s="12" t="s">
        <v>136</v>
      </c>
      <c r="C828" s="13" t="s">
        <v>1630</v>
      </c>
      <c r="D828" s="12" t="s">
        <v>34</v>
      </c>
      <c r="E828" s="14"/>
      <c r="F828" s="14">
        <v>30</v>
      </c>
      <c r="G828" s="12">
        <v>1</v>
      </c>
      <c r="H828" s="21">
        <f>SUMIFS(VENTAS[Cantidad],VENTAS[Código del producto Vendido],STOCK[[#This Row],[Code]])</f>
        <v>0</v>
      </c>
      <c r="I828" s="12">
        <f>STOCK[[#This Row],[Entradas]]-STOCK[[#This Row],[Salidas]]</f>
        <v>1</v>
      </c>
      <c r="J828" s="24">
        <f>STOCK[[#This Row],[Precio Final]]*10%</f>
        <v>3</v>
      </c>
      <c r="K828" s="14">
        <v>9</v>
      </c>
      <c r="L828" s="14">
        <v>0</v>
      </c>
      <c r="M828" s="27">
        <f>STOCK[[#This Row],[Costo Unitario (USD)]]+STOCK[[#This Row],[Costo Envío (USD)]]+STOCK[[#This Row],[Comisión 10%]]</f>
        <v>12</v>
      </c>
      <c r="N828" s="12">
        <f t="shared" si="32"/>
        <v>18</v>
      </c>
      <c r="O828" s="14">
        <f t="shared" si="34"/>
        <v>30</v>
      </c>
      <c r="P828" s="14">
        <f>STOCK[[#This Row],[Precio Final]]-STOCK[[#This Row],[Costo total]]</f>
        <v>18</v>
      </c>
      <c r="Q828" s="12">
        <f>STOCK[[#This Row],[Ganancia Unitaria]]*STOCK[[#This Row],[Salidas]]</f>
        <v>0</v>
      </c>
      <c r="R828" s="12"/>
      <c r="S828" s="12"/>
      <c r="T828" s="14"/>
      <c r="U828" s="12"/>
      <c r="V828" s="12"/>
    </row>
    <row r="829" ht="30" spans="1:22">
      <c r="A829" s="15" t="s">
        <v>1636</v>
      </c>
      <c r="B829" s="15" t="s">
        <v>136</v>
      </c>
      <c r="C829" s="16" t="s">
        <v>1637</v>
      </c>
      <c r="D829" s="15" t="s">
        <v>34</v>
      </c>
      <c r="E829" s="17"/>
      <c r="F829" s="17">
        <v>25</v>
      </c>
      <c r="G829" s="15">
        <v>1</v>
      </c>
      <c r="H829" s="22">
        <f>SUMIFS(VENTAS[Cantidad],VENTAS[Código del producto Vendido],STOCK[[#This Row],[Code]])</f>
        <v>0</v>
      </c>
      <c r="I829" s="15">
        <f>STOCK[[#This Row],[Entradas]]-STOCK[[#This Row],[Salidas]]</f>
        <v>1</v>
      </c>
      <c r="J829" s="25">
        <f>STOCK[[#This Row],[Precio Final]]*10%</f>
        <v>2.5</v>
      </c>
      <c r="K829" s="17">
        <v>9</v>
      </c>
      <c r="L829" s="17">
        <v>0</v>
      </c>
      <c r="M829" s="28">
        <f>STOCK[[#This Row],[Costo Unitario (USD)]]+STOCK[[#This Row],[Costo Envío (USD)]]+STOCK[[#This Row],[Comisión 10%]]</f>
        <v>11.5</v>
      </c>
      <c r="N829" s="15">
        <f t="shared" si="32"/>
        <v>17.25</v>
      </c>
      <c r="O829" s="17">
        <f t="shared" si="34"/>
        <v>25</v>
      </c>
      <c r="P829" s="17">
        <f>STOCK[[#This Row],[Precio Final]]-STOCK[[#This Row],[Costo total]]</f>
        <v>13.5</v>
      </c>
      <c r="Q829" s="15">
        <f>STOCK[[#This Row],[Ganancia Unitaria]]*STOCK[[#This Row],[Salidas]]</f>
        <v>0</v>
      </c>
      <c r="R829" s="15"/>
      <c r="S829" s="15"/>
      <c r="T829" s="17"/>
      <c r="U829" s="15"/>
      <c r="V829" s="15"/>
    </row>
    <row r="830" ht="30" spans="1:22">
      <c r="A830" s="12" t="s">
        <v>1638</v>
      </c>
      <c r="B830" s="12" t="s">
        <v>136</v>
      </c>
      <c r="C830" s="13" t="s">
        <v>1639</v>
      </c>
      <c r="D830" s="12" t="s">
        <v>113</v>
      </c>
      <c r="E830" s="14"/>
      <c r="F830" s="14">
        <v>20</v>
      </c>
      <c r="G830" s="12">
        <v>1</v>
      </c>
      <c r="H830" s="21">
        <f>SUMIFS(VENTAS[Cantidad],VENTAS[Código del producto Vendido],STOCK[[#This Row],[Code]])</f>
        <v>0</v>
      </c>
      <c r="I830" s="12">
        <f>STOCK[[#This Row],[Entradas]]-STOCK[[#This Row],[Salidas]]</f>
        <v>1</v>
      </c>
      <c r="J830" s="24">
        <f>STOCK[[#This Row],[Precio Final]]*10%</f>
        <v>2</v>
      </c>
      <c r="K830" s="14">
        <v>9</v>
      </c>
      <c r="L830" s="14">
        <v>0</v>
      </c>
      <c r="M830" s="27">
        <f>STOCK[[#This Row],[Costo Unitario (USD)]]+STOCK[[#This Row],[Costo Envío (USD)]]+STOCK[[#This Row],[Comisión 10%]]</f>
        <v>11</v>
      </c>
      <c r="N830" s="12">
        <f t="shared" si="32"/>
        <v>16.5</v>
      </c>
      <c r="O830" s="14">
        <f t="shared" si="34"/>
        <v>20</v>
      </c>
      <c r="P830" s="14">
        <f>STOCK[[#This Row],[Precio Final]]-STOCK[[#This Row],[Costo total]]</f>
        <v>9</v>
      </c>
      <c r="Q830" s="12">
        <f>STOCK[[#This Row],[Ganancia Unitaria]]*STOCK[[#This Row],[Salidas]]</f>
        <v>0</v>
      </c>
      <c r="R830" s="12"/>
      <c r="S830" s="12"/>
      <c r="T830" s="14"/>
      <c r="U830" s="12"/>
      <c r="V830" s="12"/>
    </row>
    <row r="831" ht="30" spans="1:22">
      <c r="A831" s="15" t="s">
        <v>1640</v>
      </c>
      <c r="B831" s="15" t="s">
        <v>136</v>
      </c>
      <c r="C831" s="16" t="s">
        <v>1639</v>
      </c>
      <c r="D831" s="15" t="s">
        <v>34</v>
      </c>
      <c r="E831" s="17"/>
      <c r="F831" s="17">
        <v>20</v>
      </c>
      <c r="G831" s="15">
        <v>1</v>
      </c>
      <c r="H831" s="22">
        <f>SUMIFS(VENTAS[Cantidad],VENTAS[Código del producto Vendido],STOCK[[#This Row],[Code]])</f>
        <v>0</v>
      </c>
      <c r="I831" s="15">
        <f>STOCK[[#This Row],[Entradas]]-STOCK[[#This Row],[Salidas]]</f>
        <v>1</v>
      </c>
      <c r="J831" s="25">
        <f>STOCK[[#This Row],[Precio Final]]*10%</f>
        <v>2</v>
      </c>
      <c r="K831" s="17">
        <v>9</v>
      </c>
      <c r="L831" s="17">
        <v>0</v>
      </c>
      <c r="M831" s="28">
        <f>STOCK[[#This Row],[Costo Unitario (USD)]]+STOCK[[#This Row],[Costo Envío (USD)]]+STOCK[[#This Row],[Comisión 10%]]</f>
        <v>11</v>
      </c>
      <c r="N831" s="15">
        <f t="shared" si="32"/>
        <v>16.5</v>
      </c>
      <c r="O831" s="17">
        <f t="shared" si="34"/>
        <v>20</v>
      </c>
      <c r="P831" s="17">
        <f>STOCK[[#This Row],[Precio Final]]-STOCK[[#This Row],[Costo total]]</f>
        <v>9</v>
      </c>
      <c r="Q831" s="15">
        <f>STOCK[[#This Row],[Ganancia Unitaria]]*STOCK[[#This Row],[Salidas]]</f>
        <v>0</v>
      </c>
      <c r="R831" s="15"/>
      <c r="S831" s="15"/>
      <c r="T831" s="17"/>
      <c r="U831" s="15"/>
      <c r="V831" s="15"/>
    </row>
    <row r="832" ht="30" spans="1:22">
      <c r="A832" s="12" t="s">
        <v>1641</v>
      </c>
      <c r="B832" s="12" t="s">
        <v>85</v>
      </c>
      <c r="C832" s="13" t="s">
        <v>1639</v>
      </c>
      <c r="D832" s="12" t="s">
        <v>42</v>
      </c>
      <c r="E832" s="14"/>
      <c r="F832" s="14">
        <v>20</v>
      </c>
      <c r="G832" s="12">
        <v>1</v>
      </c>
      <c r="H832" s="21">
        <f>SUMIFS(VENTAS[Cantidad],VENTAS[Código del producto Vendido],STOCK[[#This Row],[Code]])</f>
        <v>0</v>
      </c>
      <c r="I832" s="12">
        <f>STOCK[[#This Row],[Entradas]]-STOCK[[#This Row],[Salidas]]</f>
        <v>1</v>
      </c>
      <c r="J832" s="24">
        <f>STOCK[[#This Row],[Precio Final]]*10%</f>
        <v>2</v>
      </c>
      <c r="K832" s="14">
        <v>9</v>
      </c>
      <c r="L832" s="14">
        <v>0</v>
      </c>
      <c r="M832" s="27">
        <f>STOCK[[#This Row],[Costo Unitario (USD)]]+STOCK[[#This Row],[Costo Envío (USD)]]+STOCK[[#This Row],[Comisión 10%]]</f>
        <v>11</v>
      </c>
      <c r="N832" s="12">
        <f t="shared" si="32"/>
        <v>16.5</v>
      </c>
      <c r="O832" s="14">
        <f t="shared" si="34"/>
        <v>20</v>
      </c>
      <c r="P832" s="14">
        <f>STOCK[[#This Row],[Precio Final]]-STOCK[[#This Row],[Costo total]]</f>
        <v>9</v>
      </c>
      <c r="Q832" s="12">
        <f>STOCK[[#This Row],[Ganancia Unitaria]]*STOCK[[#This Row],[Salidas]]</f>
        <v>0</v>
      </c>
      <c r="R832" s="12"/>
      <c r="S832" s="12"/>
      <c r="T832" s="14"/>
      <c r="U832" s="12"/>
      <c r="V832" s="12"/>
    </row>
    <row r="833" ht="45" spans="1:22">
      <c r="A833" s="15" t="s">
        <v>1642</v>
      </c>
      <c r="B833" s="15" t="s">
        <v>136</v>
      </c>
      <c r="C833" s="16" t="s">
        <v>1643</v>
      </c>
      <c r="D833" s="15" t="s">
        <v>42</v>
      </c>
      <c r="E833" s="17"/>
      <c r="F833" s="17">
        <v>28</v>
      </c>
      <c r="G833" s="15">
        <v>1</v>
      </c>
      <c r="H833" s="22">
        <f>SUMIFS(VENTAS[Cantidad],VENTAS[Código del producto Vendido],STOCK[[#This Row],[Code]])</f>
        <v>0</v>
      </c>
      <c r="I833" s="15">
        <f>STOCK[[#This Row],[Entradas]]-STOCK[[#This Row],[Salidas]]</f>
        <v>1</v>
      </c>
      <c r="J833" s="25">
        <f>STOCK[[#This Row],[Precio Final]]*10%</f>
        <v>2.8</v>
      </c>
      <c r="K833" s="17">
        <v>9</v>
      </c>
      <c r="L833" s="17">
        <v>0</v>
      </c>
      <c r="M833" s="28">
        <f>STOCK[[#This Row],[Costo Unitario (USD)]]+STOCK[[#This Row],[Costo Envío (USD)]]+STOCK[[#This Row],[Comisión 10%]]</f>
        <v>11.8</v>
      </c>
      <c r="N833" s="15">
        <f t="shared" si="32"/>
        <v>17.7</v>
      </c>
      <c r="O833" s="17">
        <f t="shared" si="34"/>
        <v>28</v>
      </c>
      <c r="P833" s="17">
        <f>STOCK[[#This Row],[Precio Final]]-STOCK[[#This Row],[Costo total]]</f>
        <v>16.2</v>
      </c>
      <c r="Q833" s="15">
        <f>STOCK[[#This Row],[Ganancia Unitaria]]*STOCK[[#This Row],[Salidas]]</f>
        <v>0</v>
      </c>
      <c r="R833" s="15"/>
      <c r="S833" s="15"/>
      <c r="T833" s="17"/>
      <c r="U833" s="15"/>
      <c r="V833" s="15"/>
    </row>
    <row r="834" ht="45" spans="1:22">
      <c r="A834" s="12" t="s">
        <v>1644</v>
      </c>
      <c r="B834" s="12" t="s">
        <v>136</v>
      </c>
      <c r="C834" s="13" t="s">
        <v>1643</v>
      </c>
      <c r="D834" s="12" t="s">
        <v>113</v>
      </c>
      <c r="E834" s="14"/>
      <c r="F834" s="14">
        <v>28</v>
      </c>
      <c r="G834" s="12">
        <v>2</v>
      </c>
      <c r="H834" s="21">
        <f>SUMIFS(VENTAS[Cantidad],VENTAS[Código del producto Vendido],STOCK[[#This Row],[Code]])</f>
        <v>0</v>
      </c>
      <c r="I834" s="12">
        <f>STOCK[[#This Row],[Entradas]]-STOCK[[#This Row],[Salidas]]</f>
        <v>2</v>
      </c>
      <c r="J834" s="24">
        <f>STOCK[[#This Row],[Precio Final]]*10%</f>
        <v>2.8</v>
      </c>
      <c r="K834" s="14">
        <v>9</v>
      </c>
      <c r="L834" s="14">
        <v>0</v>
      </c>
      <c r="M834" s="27">
        <f>STOCK[[#This Row],[Costo Unitario (USD)]]+STOCK[[#This Row],[Costo Envío (USD)]]+STOCK[[#This Row],[Comisión 10%]]</f>
        <v>11.8</v>
      </c>
      <c r="N834" s="12">
        <f t="shared" ref="N834:N897" si="35">M834*1.5</f>
        <v>17.7</v>
      </c>
      <c r="O834" s="14">
        <f t="shared" si="34"/>
        <v>28</v>
      </c>
      <c r="P834" s="14">
        <f>STOCK[[#This Row],[Precio Final]]-STOCK[[#This Row],[Costo total]]</f>
        <v>16.2</v>
      </c>
      <c r="Q834" s="12">
        <f>STOCK[[#This Row],[Ganancia Unitaria]]*STOCK[[#This Row],[Salidas]]</f>
        <v>0</v>
      </c>
      <c r="R834" s="12"/>
      <c r="S834" s="12"/>
      <c r="T834" s="14"/>
      <c r="U834" s="12"/>
      <c r="V834" s="12"/>
    </row>
    <row r="835" ht="45" spans="1:22">
      <c r="A835" s="15" t="s">
        <v>1645</v>
      </c>
      <c r="B835" s="15" t="s">
        <v>607</v>
      </c>
      <c r="C835" s="16" t="s">
        <v>1646</v>
      </c>
      <c r="D835" s="15" t="s">
        <v>224</v>
      </c>
      <c r="E835" s="17"/>
      <c r="F835" s="17">
        <v>28</v>
      </c>
      <c r="G835" s="15">
        <v>1</v>
      </c>
      <c r="H835" s="22">
        <f>SUMIFS(VENTAS[Cantidad],VENTAS[Código del producto Vendido],STOCK[[#This Row],[Code]])</f>
        <v>0</v>
      </c>
      <c r="I835" s="15">
        <f>STOCK[[#This Row],[Entradas]]-STOCK[[#This Row],[Salidas]]</f>
        <v>1</v>
      </c>
      <c r="J835" s="25">
        <f>STOCK[[#This Row],[Precio Final]]*10%</f>
        <v>2.8</v>
      </c>
      <c r="K835" s="17">
        <v>9</v>
      </c>
      <c r="L835" s="17">
        <v>0</v>
      </c>
      <c r="M835" s="28">
        <f>STOCK[[#This Row],[Costo Unitario (USD)]]+STOCK[[#This Row],[Costo Envío (USD)]]+STOCK[[#This Row],[Comisión 10%]]</f>
        <v>11.8</v>
      </c>
      <c r="N835" s="15">
        <f t="shared" si="35"/>
        <v>17.7</v>
      </c>
      <c r="O835" s="17">
        <f t="shared" si="34"/>
        <v>28</v>
      </c>
      <c r="P835" s="17">
        <f>STOCK[[#This Row],[Precio Final]]-STOCK[[#This Row],[Costo total]]</f>
        <v>16.2</v>
      </c>
      <c r="Q835" s="15">
        <f>STOCK[[#This Row],[Ganancia Unitaria]]*STOCK[[#This Row],[Salidas]]</f>
        <v>0</v>
      </c>
      <c r="R835" s="15"/>
      <c r="S835" s="15"/>
      <c r="T835" s="17"/>
      <c r="U835" s="15"/>
      <c r="V835" s="15"/>
    </row>
    <row r="836" ht="45" spans="1:22">
      <c r="A836" s="12" t="s">
        <v>1647</v>
      </c>
      <c r="B836" s="12" t="s">
        <v>607</v>
      </c>
      <c r="C836" s="13" t="s">
        <v>1648</v>
      </c>
      <c r="D836" s="12" t="s">
        <v>609</v>
      </c>
      <c r="E836" s="14"/>
      <c r="F836" s="14">
        <v>20</v>
      </c>
      <c r="G836" s="12">
        <v>1</v>
      </c>
      <c r="H836" s="21">
        <f>SUMIFS(VENTAS[Cantidad],VENTAS[Código del producto Vendido],STOCK[[#This Row],[Code]])</f>
        <v>0</v>
      </c>
      <c r="I836" s="12">
        <f>STOCK[[#This Row],[Entradas]]-STOCK[[#This Row],[Salidas]]</f>
        <v>1</v>
      </c>
      <c r="J836" s="24">
        <f>STOCK[[#This Row],[Precio Final]]*10%</f>
        <v>2</v>
      </c>
      <c r="K836" s="14">
        <v>9</v>
      </c>
      <c r="L836" s="14">
        <v>0</v>
      </c>
      <c r="M836" s="27">
        <f>STOCK[[#This Row],[Costo Unitario (USD)]]+STOCK[[#This Row],[Costo Envío (USD)]]+STOCK[[#This Row],[Comisión 10%]]</f>
        <v>11</v>
      </c>
      <c r="N836" s="12">
        <f t="shared" si="35"/>
        <v>16.5</v>
      </c>
      <c r="O836" s="14">
        <f t="shared" si="34"/>
        <v>20</v>
      </c>
      <c r="P836" s="14">
        <f>STOCK[[#This Row],[Precio Final]]-STOCK[[#This Row],[Costo total]]</f>
        <v>9</v>
      </c>
      <c r="Q836" s="12">
        <f>STOCK[[#This Row],[Ganancia Unitaria]]*STOCK[[#This Row],[Salidas]]</f>
        <v>0</v>
      </c>
      <c r="R836" s="12"/>
      <c r="S836" s="12"/>
      <c r="T836" s="14"/>
      <c r="U836" s="12"/>
      <c r="V836" s="12"/>
    </row>
    <row r="837" ht="30" spans="1:22">
      <c r="A837" s="15" t="s">
        <v>1649</v>
      </c>
      <c r="B837" s="15" t="s">
        <v>136</v>
      </c>
      <c r="C837" s="16" t="s">
        <v>1650</v>
      </c>
      <c r="D837" s="15" t="s">
        <v>113</v>
      </c>
      <c r="E837" s="17"/>
      <c r="F837" s="17">
        <v>20</v>
      </c>
      <c r="G837" s="15">
        <v>0</v>
      </c>
      <c r="H837" s="22">
        <f>SUMIFS(VENTAS[Cantidad],VENTAS[Código del producto Vendido],STOCK[[#This Row],[Code]])</f>
        <v>0</v>
      </c>
      <c r="I837" s="15">
        <f>STOCK[[#This Row],[Entradas]]-STOCK[[#This Row],[Salidas]]</f>
        <v>0</v>
      </c>
      <c r="J837" s="25">
        <f>STOCK[[#This Row],[Precio Final]]*10%</f>
        <v>2</v>
      </c>
      <c r="K837" s="17">
        <v>9</v>
      </c>
      <c r="L837" s="17">
        <v>0</v>
      </c>
      <c r="M837" s="28">
        <f>STOCK[[#This Row],[Costo Unitario (USD)]]+STOCK[[#This Row],[Costo Envío (USD)]]+STOCK[[#This Row],[Comisión 10%]]</f>
        <v>11</v>
      </c>
      <c r="N837" s="15">
        <f t="shared" si="35"/>
        <v>16.5</v>
      </c>
      <c r="O837" s="17">
        <f t="shared" si="34"/>
        <v>20</v>
      </c>
      <c r="P837" s="17">
        <f>STOCK[[#This Row],[Precio Final]]-STOCK[[#This Row],[Costo total]]</f>
        <v>9</v>
      </c>
      <c r="Q837" s="15">
        <f>STOCK[[#This Row],[Ganancia Unitaria]]*STOCK[[#This Row],[Salidas]]</f>
        <v>0</v>
      </c>
      <c r="R837" s="15"/>
      <c r="S837" s="15"/>
      <c r="T837" s="17"/>
      <c r="U837" s="15"/>
      <c r="V837" s="15"/>
    </row>
    <row r="838" ht="30" spans="1:22">
      <c r="A838" s="12" t="s">
        <v>1651</v>
      </c>
      <c r="B838" s="12" t="s">
        <v>179</v>
      </c>
      <c r="C838" s="13" t="s">
        <v>1652</v>
      </c>
      <c r="D838" s="12" t="s">
        <v>622</v>
      </c>
      <c r="E838" s="14"/>
      <c r="F838" s="14">
        <v>35</v>
      </c>
      <c r="G838" s="12">
        <v>1</v>
      </c>
      <c r="H838" s="21">
        <f>SUMIFS(VENTAS[Cantidad],VENTAS[Código del producto Vendido],STOCK[[#This Row],[Code]])</f>
        <v>0</v>
      </c>
      <c r="I838" s="12">
        <f>STOCK[[#This Row],[Entradas]]-STOCK[[#This Row],[Salidas]]</f>
        <v>1</v>
      </c>
      <c r="J838" s="24">
        <f>STOCK[[#This Row],[Precio Final]]*10%</f>
        <v>3.5</v>
      </c>
      <c r="K838" s="14">
        <v>9</v>
      </c>
      <c r="L838" s="14">
        <v>0</v>
      </c>
      <c r="M838" s="27">
        <f>STOCK[[#This Row],[Costo Unitario (USD)]]+STOCK[[#This Row],[Costo Envío (USD)]]+STOCK[[#This Row],[Comisión 10%]]</f>
        <v>12.5</v>
      </c>
      <c r="N838" s="12">
        <f t="shared" si="35"/>
        <v>18.75</v>
      </c>
      <c r="O838" s="14">
        <f t="shared" si="34"/>
        <v>35</v>
      </c>
      <c r="P838" s="14">
        <f>STOCK[[#This Row],[Precio Final]]-STOCK[[#This Row],[Costo total]]</f>
        <v>22.5</v>
      </c>
      <c r="Q838" s="12">
        <f>STOCK[[#This Row],[Ganancia Unitaria]]*STOCK[[#This Row],[Salidas]]</f>
        <v>0</v>
      </c>
      <c r="R838" s="12"/>
      <c r="S838" s="12"/>
      <c r="T838" s="14"/>
      <c r="U838" s="12"/>
      <c r="V838" s="12"/>
    </row>
    <row r="839" ht="30" spans="1:22">
      <c r="A839" s="15" t="s">
        <v>1653</v>
      </c>
      <c r="B839" s="15" t="s">
        <v>328</v>
      </c>
      <c r="C839" s="16" t="s">
        <v>1652</v>
      </c>
      <c r="D839" s="15" t="s">
        <v>1654</v>
      </c>
      <c r="E839" s="17"/>
      <c r="F839" s="17">
        <v>35</v>
      </c>
      <c r="G839" s="15">
        <v>1</v>
      </c>
      <c r="H839" s="22">
        <f>SUMIFS(VENTAS[Cantidad],VENTAS[Código del producto Vendido],STOCK[[#This Row],[Code]])</f>
        <v>0</v>
      </c>
      <c r="I839" s="15">
        <f>STOCK[[#This Row],[Entradas]]-STOCK[[#This Row],[Salidas]]</f>
        <v>1</v>
      </c>
      <c r="J839" s="25">
        <f>STOCK[[#This Row],[Precio Final]]*10%</f>
        <v>3.5</v>
      </c>
      <c r="K839" s="17">
        <v>9</v>
      </c>
      <c r="L839" s="17">
        <v>0</v>
      </c>
      <c r="M839" s="28">
        <f>STOCK[[#This Row],[Costo Unitario (USD)]]+STOCK[[#This Row],[Costo Envío (USD)]]+STOCK[[#This Row],[Comisión 10%]]</f>
        <v>12.5</v>
      </c>
      <c r="N839" s="15">
        <f t="shared" si="35"/>
        <v>18.75</v>
      </c>
      <c r="O839" s="17">
        <f t="shared" si="34"/>
        <v>35</v>
      </c>
      <c r="P839" s="17">
        <f>STOCK[[#This Row],[Precio Final]]-STOCK[[#This Row],[Costo total]]</f>
        <v>22.5</v>
      </c>
      <c r="Q839" s="15">
        <f>STOCK[[#This Row],[Ganancia Unitaria]]*STOCK[[#This Row],[Salidas]]</f>
        <v>0</v>
      </c>
      <c r="R839" s="15"/>
      <c r="S839" s="15"/>
      <c r="T839" s="17"/>
      <c r="U839" s="15"/>
      <c r="V839" s="15"/>
    </row>
    <row r="840" ht="45" spans="1:22">
      <c r="A840" s="12" t="s">
        <v>1655</v>
      </c>
      <c r="B840" s="12" t="s">
        <v>321</v>
      </c>
      <c r="C840" s="13" t="s">
        <v>1656</v>
      </c>
      <c r="D840" s="12" t="s">
        <v>622</v>
      </c>
      <c r="E840" s="14"/>
      <c r="F840" s="14">
        <v>30</v>
      </c>
      <c r="G840" s="12">
        <v>1</v>
      </c>
      <c r="H840" s="21">
        <f>SUMIFS(VENTAS[Cantidad],VENTAS[Código del producto Vendido],STOCK[[#This Row],[Code]])</f>
        <v>0</v>
      </c>
      <c r="I840" s="12">
        <f>STOCK[[#This Row],[Entradas]]-STOCK[[#This Row],[Salidas]]</f>
        <v>1</v>
      </c>
      <c r="J840" s="24">
        <f>STOCK[[#This Row],[Precio Final]]*10%</f>
        <v>3</v>
      </c>
      <c r="K840" s="14">
        <v>9</v>
      </c>
      <c r="L840" s="14">
        <v>0</v>
      </c>
      <c r="M840" s="27">
        <f>STOCK[[#This Row],[Costo Unitario (USD)]]+STOCK[[#This Row],[Costo Envío (USD)]]+STOCK[[#This Row],[Comisión 10%]]</f>
        <v>12</v>
      </c>
      <c r="N840" s="12">
        <f t="shared" si="35"/>
        <v>18</v>
      </c>
      <c r="O840" s="14">
        <f t="shared" si="34"/>
        <v>30</v>
      </c>
      <c r="P840" s="14">
        <f>STOCK[[#This Row],[Precio Final]]-STOCK[[#This Row],[Costo total]]</f>
        <v>18</v>
      </c>
      <c r="Q840" s="12">
        <f>STOCK[[#This Row],[Ganancia Unitaria]]*STOCK[[#This Row],[Salidas]]</f>
        <v>0</v>
      </c>
      <c r="R840" s="12"/>
      <c r="S840" s="12"/>
      <c r="T840" s="14"/>
      <c r="U840" s="12"/>
      <c r="V840" s="12"/>
    </row>
    <row r="841" ht="45" spans="1:22">
      <c r="A841" s="15" t="s">
        <v>1657</v>
      </c>
      <c r="B841" s="15" t="s">
        <v>179</v>
      </c>
      <c r="C841" s="16" t="s">
        <v>1658</v>
      </c>
      <c r="D841" s="15" t="s">
        <v>1659</v>
      </c>
      <c r="E841" s="17"/>
      <c r="F841" s="17">
        <v>35</v>
      </c>
      <c r="G841" s="15">
        <v>1</v>
      </c>
      <c r="H841" s="22">
        <f>SUMIFS(VENTAS[Cantidad],VENTAS[Código del producto Vendido],STOCK[[#This Row],[Code]])</f>
        <v>0</v>
      </c>
      <c r="I841" s="15">
        <f>STOCK[[#This Row],[Entradas]]-STOCK[[#This Row],[Salidas]]</f>
        <v>1</v>
      </c>
      <c r="J841" s="25" t="e">
        <f>STOCK[[#This Row],[Precio Final]]*10%</f>
        <v>#VALUE!</v>
      </c>
      <c r="K841" s="17">
        <v>9</v>
      </c>
      <c r="L841" s="17">
        <v>0</v>
      </c>
      <c r="M841" s="28" t="e">
        <f>STOCK[[#This Row],[Costo Unitario (USD)]]+STOCK[[#This Row],[Costo Envío (USD)]]+STOCK[[#This Row],[Comisión 10%]]</f>
        <v>#VALUE!</v>
      </c>
      <c r="N841" s="15" t="e">
        <f t="shared" si="35"/>
        <v>#VALUE!</v>
      </c>
      <c r="O841" s="17" t="s">
        <v>1660</v>
      </c>
      <c r="P841" s="17" t="e">
        <f>STOCK[[#This Row],[Precio Final]]-STOCK[[#This Row],[Costo total]]</f>
        <v>#VALUE!</v>
      </c>
      <c r="Q841" s="15" t="e">
        <f>STOCK[[#This Row],[Ganancia Unitaria]]*STOCK[[#This Row],[Salidas]]</f>
        <v>#VALUE!</v>
      </c>
      <c r="R841" s="15"/>
      <c r="S841" s="15"/>
      <c r="T841" s="17"/>
      <c r="U841" s="15"/>
      <c r="V841" s="15"/>
    </row>
    <row r="842" ht="30" spans="1:22">
      <c r="A842" s="12" t="s">
        <v>1661</v>
      </c>
      <c r="B842" s="12" t="s">
        <v>160</v>
      </c>
      <c r="C842" s="13" t="s">
        <v>1662</v>
      </c>
      <c r="D842" s="12" t="s">
        <v>888</v>
      </c>
      <c r="E842" s="14"/>
      <c r="F842" s="14">
        <v>35</v>
      </c>
      <c r="G842" s="12">
        <v>1</v>
      </c>
      <c r="H842" s="21">
        <f>SUMIFS(VENTAS[Cantidad],VENTAS[Código del producto Vendido],STOCK[[#This Row],[Code]])</f>
        <v>0</v>
      </c>
      <c r="I842" s="12">
        <f>STOCK[[#This Row],[Entradas]]-STOCK[[#This Row],[Salidas]]</f>
        <v>1</v>
      </c>
      <c r="J842" s="24">
        <f>STOCK[[#This Row],[Precio Final]]*10%</f>
        <v>3.5</v>
      </c>
      <c r="K842" s="14">
        <v>9</v>
      </c>
      <c r="L842" s="14">
        <v>0</v>
      </c>
      <c r="M842" s="27">
        <f>STOCK[[#This Row],[Costo Unitario (USD)]]+STOCK[[#This Row],[Costo Envío (USD)]]+STOCK[[#This Row],[Comisión 10%]]</f>
        <v>12.5</v>
      </c>
      <c r="N842" s="12">
        <f t="shared" si="35"/>
        <v>18.75</v>
      </c>
      <c r="O842" s="14">
        <f>F842</f>
        <v>35</v>
      </c>
      <c r="P842" s="14">
        <f>STOCK[[#This Row],[Precio Final]]-STOCK[[#This Row],[Costo total]]</f>
        <v>22.5</v>
      </c>
      <c r="Q842" s="12">
        <f>STOCK[[#This Row],[Ganancia Unitaria]]*STOCK[[#This Row],[Salidas]]</f>
        <v>0</v>
      </c>
      <c r="R842" s="12"/>
      <c r="S842" s="12"/>
      <c r="T842" s="14"/>
      <c r="U842" s="12"/>
      <c r="V842" s="12"/>
    </row>
    <row r="843" ht="30" spans="1:22">
      <c r="A843" s="15" t="s">
        <v>1663</v>
      </c>
      <c r="B843" s="15" t="s">
        <v>160</v>
      </c>
      <c r="C843" s="16" t="s">
        <v>1664</v>
      </c>
      <c r="D843" s="15" t="s">
        <v>1170</v>
      </c>
      <c r="E843" s="17"/>
      <c r="F843" s="17">
        <v>35</v>
      </c>
      <c r="G843" s="15">
        <v>1</v>
      </c>
      <c r="H843" s="22">
        <f>SUMIFS(VENTAS[Cantidad],VENTAS[Código del producto Vendido],STOCK[[#This Row],[Code]])</f>
        <v>0</v>
      </c>
      <c r="I843" s="15">
        <f>STOCK[[#This Row],[Entradas]]-STOCK[[#This Row],[Salidas]]</f>
        <v>1</v>
      </c>
      <c r="J843" s="25">
        <f>STOCK[[#This Row],[Precio Final]]*10%</f>
        <v>3.5</v>
      </c>
      <c r="K843" s="17">
        <v>9</v>
      </c>
      <c r="L843" s="17">
        <v>0</v>
      </c>
      <c r="M843" s="28">
        <f>STOCK[[#This Row],[Costo Unitario (USD)]]+STOCK[[#This Row],[Costo Envío (USD)]]+STOCK[[#This Row],[Comisión 10%]]</f>
        <v>12.5</v>
      </c>
      <c r="N843" s="15">
        <f t="shared" si="35"/>
        <v>18.75</v>
      </c>
      <c r="O843" s="17">
        <f>F843</f>
        <v>35</v>
      </c>
      <c r="P843" s="17">
        <f>STOCK[[#This Row],[Precio Final]]-STOCK[[#This Row],[Costo total]]</f>
        <v>22.5</v>
      </c>
      <c r="Q843" s="15">
        <f>STOCK[[#This Row],[Ganancia Unitaria]]*STOCK[[#This Row],[Salidas]]</f>
        <v>0</v>
      </c>
      <c r="R843" s="15"/>
      <c r="S843" s="15"/>
      <c r="T843" s="17"/>
      <c r="U843" s="15"/>
      <c r="V843" s="15"/>
    </row>
    <row r="844" ht="30" spans="1:22">
      <c r="A844" s="12" t="s">
        <v>730</v>
      </c>
      <c r="B844" s="12" t="s">
        <v>179</v>
      </c>
      <c r="C844" s="13" t="s">
        <v>1664</v>
      </c>
      <c r="D844" s="12"/>
      <c r="E844" s="14"/>
      <c r="F844" s="14"/>
      <c r="G844" s="12"/>
      <c r="H844" s="21">
        <f>SUMIFS(VENTAS[Cantidad],VENTAS[Código del producto Vendido],STOCK[[#This Row],[Code]])</f>
        <v>0</v>
      </c>
      <c r="I844" s="12"/>
      <c r="J844" s="24">
        <f>STOCK[[#This Row],[Precio Final]]*10%</f>
        <v>0</v>
      </c>
      <c r="K844" s="14">
        <v>9</v>
      </c>
      <c r="L844" s="14">
        <v>0</v>
      </c>
      <c r="M844" s="27">
        <f>STOCK[[#This Row],[Costo Unitario (USD)]]+STOCK[[#This Row],[Costo Envío (USD)]]+STOCK[[#This Row],[Comisión 10%]]</f>
        <v>9</v>
      </c>
      <c r="N844" s="12">
        <f t="shared" si="35"/>
        <v>13.5</v>
      </c>
      <c r="O844" s="14"/>
      <c r="P844" s="14">
        <f>STOCK[[#This Row],[Precio Final]]-STOCK[[#This Row],[Costo total]]</f>
        <v>-9</v>
      </c>
      <c r="Q844" s="12">
        <f>STOCK[[#This Row],[Ganancia Unitaria]]*STOCK[[#This Row],[Salidas]]</f>
        <v>0</v>
      </c>
      <c r="R844" s="12"/>
      <c r="S844" s="12"/>
      <c r="T844" s="14"/>
      <c r="U844" s="12"/>
      <c r="V844" s="12"/>
    </row>
    <row r="845" ht="30" spans="1:22">
      <c r="A845" s="15" t="s">
        <v>1665</v>
      </c>
      <c r="B845" s="15" t="s">
        <v>807</v>
      </c>
      <c r="C845" s="16" t="s">
        <v>1666</v>
      </c>
      <c r="D845" s="15" t="s">
        <v>1238</v>
      </c>
      <c r="E845" s="17"/>
      <c r="F845" s="17">
        <v>35</v>
      </c>
      <c r="G845" s="15">
        <v>1</v>
      </c>
      <c r="H845" s="22">
        <f>SUMIFS(VENTAS[Cantidad],VENTAS[Código del producto Vendido],STOCK[[#This Row],[Code]])</f>
        <v>0</v>
      </c>
      <c r="I845" s="15">
        <f>STOCK[[#This Row],[Entradas]]-STOCK[[#This Row],[Salidas]]</f>
        <v>1</v>
      </c>
      <c r="J845" s="25">
        <f>STOCK[[#This Row],[Precio Final]]*10%</f>
        <v>3.5</v>
      </c>
      <c r="K845" s="17">
        <v>9</v>
      </c>
      <c r="L845" s="17">
        <v>0</v>
      </c>
      <c r="M845" s="28">
        <f>STOCK[[#This Row],[Costo Unitario (USD)]]+STOCK[[#This Row],[Costo Envío (USD)]]+STOCK[[#This Row],[Comisión 10%]]</f>
        <v>12.5</v>
      </c>
      <c r="N845" s="15">
        <f t="shared" si="35"/>
        <v>18.75</v>
      </c>
      <c r="O845" s="17">
        <f t="shared" ref="O845:O864" si="36">F845</f>
        <v>35</v>
      </c>
      <c r="P845" s="17">
        <f>STOCK[[#This Row],[Precio Final]]-STOCK[[#This Row],[Costo total]]</f>
        <v>22.5</v>
      </c>
      <c r="Q845" s="15">
        <f>STOCK[[#This Row],[Ganancia Unitaria]]*STOCK[[#This Row],[Salidas]]</f>
        <v>0</v>
      </c>
      <c r="R845" s="15"/>
      <c r="S845" s="15"/>
      <c r="T845" s="17"/>
      <c r="U845" s="15"/>
      <c r="V845" s="15"/>
    </row>
    <row r="846" ht="30" spans="1:22">
      <c r="A846" s="12" t="s">
        <v>1667</v>
      </c>
      <c r="B846" s="12" t="s">
        <v>160</v>
      </c>
      <c r="C846" s="13" t="s">
        <v>1668</v>
      </c>
      <c r="D846" s="12" t="s">
        <v>1163</v>
      </c>
      <c r="E846" s="14"/>
      <c r="F846" s="14">
        <v>35</v>
      </c>
      <c r="G846" s="12">
        <v>1</v>
      </c>
      <c r="H846" s="21">
        <f>SUMIFS(VENTAS[Cantidad],VENTAS[Código del producto Vendido],STOCK[[#This Row],[Code]])</f>
        <v>0</v>
      </c>
      <c r="I846" s="12">
        <f>STOCK[[#This Row],[Entradas]]-STOCK[[#This Row],[Salidas]]</f>
        <v>1</v>
      </c>
      <c r="J846" s="24">
        <f>STOCK[[#This Row],[Precio Final]]*10%</f>
        <v>3.5</v>
      </c>
      <c r="K846" s="14">
        <v>9</v>
      </c>
      <c r="L846" s="14">
        <v>0</v>
      </c>
      <c r="M846" s="27">
        <f>STOCK[[#This Row],[Costo Unitario (USD)]]+STOCK[[#This Row],[Costo Envío (USD)]]+STOCK[[#This Row],[Comisión 10%]]</f>
        <v>12.5</v>
      </c>
      <c r="N846" s="12">
        <f t="shared" si="35"/>
        <v>18.75</v>
      </c>
      <c r="O846" s="14">
        <f t="shared" si="36"/>
        <v>35</v>
      </c>
      <c r="P846" s="14">
        <f>STOCK[[#This Row],[Precio Final]]-STOCK[[#This Row],[Costo total]]</f>
        <v>22.5</v>
      </c>
      <c r="Q846" s="12">
        <f>STOCK[[#This Row],[Ganancia Unitaria]]*STOCK[[#This Row],[Salidas]]</f>
        <v>0</v>
      </c>
      <c r="R846" s="12"/>
      <c r="S846" s="12"/>
      <c r="T846" s="14"/>
      <c r="U846" s="12"/>
      <c r="V846" s="12"/>
    </row>
    <row r="847" ht="30" spans="1:22">
      <c r="A847" s="15" t="s">
        <v>1669</v>
      </c>
      <c r="B847" s="15" t="s">
        <v>160</v>
      </c>
      <c r="C847" s="16" t="s">
        <v>1670</v>
      </c>
      <c r="D847" s="15" t="s">
        <v>888</v>
      </c>
      <c r="E847" s="17"/>
      <c r="F847" s="17">
        <v>35</v>
      </c>
      <c r="G847" s="15">
        <v>1</v>
      </c>
      <c r="H847" s="22">
        <f>SUMIFS(VENTAS[Cantidad],VENTAS[Código del producto Vendido],STOCK[[#This Row],[Code]])</f>
        <v>0</v>
      </c>
      <c r="I847" s="15">
        <f>STOCK[[#This Row],[Entradas]]-STOCK[[#This Row],[Salidas]]</f>
        <v>1</v>
      </c>
      <c r="J847" s="25">
        <f>STOCK[[#This Row],[Precio Final]]*10%</f>
        <v>3.5</v>
      </c>
      <c r="K847" s="17">
        <v>9</v>
      </c>
      <c r="L847" s="17">
        <v>0</v>
      </c>
      <c r="M847" s="28">
        <f>STOCK[[#This Row],[Costo Unitario (USD)]]+STOCK[[#This Row],[Costo Envío (USD)]]+STOCK[[#This Row],[Comisión 10%]]</f>
        <v>12.5</v>
      </c>
      <c r="N847" s="15">
        <f t="shared" si="35"/>
        <v>18.75</v>
      </c>
      <c r="O847" s="17">
        <f t="shared" si="36"/>
        <v>35</v>
      </c>
      <c r="P847" s="17">
        <f>STOCK[[#This Row],[Precio Final]]-STOCK[[#This Row],[Costo total]]</f>
        <v>22.5</v>
      </c>
      <c r="Q847" s="15">
        <f>STOCK[[#This Row],[Ganancia Unitaria]]*STOCK[[#This Row],[Salidas]]</f>
        <v>0</v>
      </c>
      <c r="R847" s="15"/>
      <c r="S847" s="15"/>
      <c r="T847" s="17"/>
      <c r="U847" s="15"/>
      <c r="V847" s="15"/>
    </row>
    <row r="848" ht="30" spans="1:22">
      <c r="A848" s="12" t="s">
        <v>1671</v>
      </c>
      <c r="B848" s="12" t="s">
        <v>160</v>
      </c>
      <c r="C848" s="13" t="s">
        <v>1672</v>
      </c>
      <c r="D848" s="12" t="s">
        <v>888</v>
      </c>
      <c r="E848" s="14"/>
      <c r="F848" s="14">
        <v>35</v>
      </c>
      <c r="G848" s="12">
        <v>1</v>
      </c>
      <c r="H848" s="21">
        <f>SUMIFS(VENTAS[Cantidad],VENTAS[Código del producto Vendido],STOCK[[#This Row],[Code]])</f>
        <v>0</v>
      </c>
      <c r="I848" s="12">
        <f>STOCK[[#This Row],[Entradas]]-STOCK[[#This Row],[Salidas]]</f>
        <v>1</v>
      </c>
      <c r="J848" s="24">
        <f>STOCK[[#This Row],[Precio Final]]*10%</f>
        <v>3.5</v>
      </c>
      <c r="K848" s="14">
        <v>9</v>
      </c>
      <c r="L848" s="14">
        <v>0</v>
      </c>
      <c r="M848" s="27">
        <f>STOCK[[#This Row],[Costo Unitario (USD)]]+STOCK[[#This Row],[Costo Envío (USD)]]+STOCK[[#This Row],[Comisión 10%]]</f>
        <v>12.5</v>
      </c>
      <c r="N848" s="12">
        <f t="shared" si="35"/>
        <v>18.75</v>
      </c>
      <c r="O848" s="14">
        <f t="shared" si="36"/>
        <v>35</v>
      </c>
      <c r="P848" s="14">
        <f>STOCK[[#This Row],[Precio Final]]-STOCK[[#This Row],[Costo total]]</f>
        <v>22.5</v>
      </c>
      <c r="Q848" s="12">
        <f>STOCK[[#This Row],[Ganancia Unitaria]]*STOCK[[#This Row],[Salidas]]</f>
        <v>0</v>
      </c>
      <c r="R848" s="12"/>
      <c r="S848" s="12"/>
      <c r="T848" s="14"/>
      <c r="U848" s="12"/>
      <c r="V848" s="12"/>
    </row>
    <row r="849" ht="30" spans="1:22">
      <c r="A849" s="15" t="s">
        <v>1673</v>
      </c>
      <c r="B849" s="15" t="s">
        <v>160</v>
      </c>
      <c r="C849" s="16" t="s">
        <v>1674</v>
      </c>
      <c r="D849" s="15" t="s">
        <v>888</v>
      </c>
      <c r="E849" s="17"/>
      <c r="F849" s="17">
        <v>35</v>
      </c>
      <c r="G849" s="15">
        <v>1</v>
      </c>
      <c r="H849" s="22">
        <f>SUMIFS(VENTAS[Cantidad],VENTAS[Código del producto Vendido],STOCK[[#This Row],[Code]])</f>
        <v>0</v>
      </c>
      <c r="I849" s="15">
        <f>STOCK[[#This Row],[Entradas]]-STOCK[[#This Row],[Salidas]]</f>
        <v>1</v>
      </c>
      <c r="J849" s="25">
        <f>STOCK[[#This Row],[Precio Final]]*10%</f>
        <v>3.5</v>
      </c>
      <c r="K849" s="17">
        <v>9</v>
      </c>
      <c r="L849" s="17">
        <v>0</v>
      </c>
      <c r="M849" s="28">
        <f>STOCK[[#This Row],[Costo Unitario (USD)]]+STOCK[[#This Row],[Costo Envío (USD)]]+STOCK[[#This Row],[Comisión 10%]]</f>
        <v>12.5</v>
      </c>
      <c r="N849" s="15">
        <f t="shared" si="35"/>
        <v>18.75</v>
      </c>
      <c r="O849" s="17">
        <f t="shared" si="36"/>
        <v>35</v>
      </c>
      <c r="P849" s="17">
        <f>STOCK[[#This Row],[Precio Final]]-STOCK[[#This Row],[Costo total]]</f>
        <v>22.5</v>
      </c>
      <c r="Q849" s="15">
        <f>STOCK[[#This Row],[Ganancia Unitaria]]*STOCK[[#This Row],[Salidas]]</f>
        <v>0</v>
      </c>
      <c r="R849" s="15"/>
      <c r="S849" s="15"/>
      <c r="T849" s="17"/>
      <c r="U849" s="15"/>
      <c r="V849" s="15"/>
    </row>
    <row r="850" ht="30" spans="1:22">
      <c r="A850" s="12" t="s">
        <v>1675</v>
      </c>
      <c r="B850" s="12" t="s">
        <v>99</v>
      </c>
      <c r="C850" s="13" t="s">
        <v>1676</v>
      </c>
      <c r="D850" s="12" t="s">
        <v>34</v>
      </c>
      <c r="E850" s="14"/>
      <c r="F850" s="14">
        <v>15</v>
      </c>
      <c r="G850" s="12">
        <v>1</v>
      </c>
      <c r="H850" s="21">
        <f>SUMIFS(VENTAS[Cantidad],VENTAS[Código del producto Vendido],STOCK[[#This Row],[Code]])</f>
        <v>0</v>
      </c>
      <c r="I850" s="12">
        <f>STOCK[[#This Row],[Entradas]]-STOCK[[#This Row],[Salidas]]</f>
        <v>1</v>
      </c>
      <c r="J850" s="24">
        <f>STOCK[[#This Row],[Precio Final]]*10%</f>
        <v>1.5</v>
      </c>
      <c r="K850" s="14">
        <v>9</v>
      </c>
      <c r="L850" s="14">
        <v>0</v>
      </c>
      <c r="M850" s="27">
        <f>STOCK[[#This Row],[Costo Unitario (USD)]]+STOCK[[#This Row],[Costo Envío (USD)]]+STOCK[[#This Row],[Comisión 10%]]</f>
        <v>10.5</v>
      </c>
      <c r="N850" s="12">
        <f t="shared" si="35"/>
        <v>15.75</v>
      </c>
      <c r="O850" s="14">
        <f t="shared" si="36"/>
        <v>15</v>
      </c>
      <c r="P850" s="14">
        <f>STOCK[[#This Row],[Precio Final]]-STOCK[[#This Row],[Costo total]]</f>
        <v>4.5</v>
      </c>
      <c r="Q850" s="12">
        <f>STOCK[[#This Row],[Ganancia Unitaria]]*STOCK[[#This Row],[Salidas]]</f>
        <v>0</v>
      </c>
      <c r="R850" s="12"/>
      <c r="S850" s="12"/>
      <c r="T850" s="14"/>
      <c r="U850" s="12"/>
      <c r="V850" s="12"/>
    </row>
    <row r="851" ht="30" spans="1:22">
      <c r="A851" s="15" t="s">
        <v>1677</v>
      </c>
      <c r="B851" s="15" t="s">
        <v>581</v>
      </c>
      <c r="C851" s="16" t="s">
        <v>1678</v>
      </c>
      <c r="D851" s="15" t="s">
        <v>224</v>
      </c>
      <c r="E851" s="17"/>
      <c r="F851" s="17">
        <v>18</v>
      </c>
      <c r="G851" s="15">
        <v>2</v>
      </c>
      <c r="H851" s="22">
        <f>SUMIFS(VENTAS[Cantidad],VENTAS[Código del producto Vendido],STOCK[[#This Row],[Code]])</f>
        <v>0</v>
      </c>
      <c r="I851" s="15">
        <f>STOCK[[#This Row],[Entradas]]-STOCK[[#This Row],[Salidas]]</f>
        <v>2</v>
      </c>
      <c r="J851" s="25">
        <f>STOCK[[#This Row],[Precio Final]]*10%</f>
        <v>1.8</v>
      </c>
      <c r="K851" s="17">
        <v>9</v>
      </c>
      <c r="L851" s="17">
        <v>0</v>
      </c>
      <c r="M851" s="28">
        <f>STOCK[[#This Row],[Costo Unitario (USD)]]+STOCK[[#This Row],[Costo Envío (USD)]]+STOCK[[#This Row],[Comisión 10%]]</f>
        <v>10.8</v>
      </c>
      <c r="N851" s="15">
        <f t="shared" si="35"/>
        <v>16.2</v>
      </c>
      <c r="O851" s="17">
        <f t="shared" si="36"/>
        <v>18</v>
      </c>
      <c r="P851" s="17">
        <f>STOCK[[#This Row],[Precio Final]]-STOCK[[#This Row],[Costo total]]</f>
        <v>7.2</v>
      </c>
      <c r="Q851" s="15">
        <f>STOCK[[#This Row],[Ganancia Unitaria]]*STOCK[[#This Row],[Salidas]]</f>
        <v>0</v>
      </c>
      <c r="R851" s="15"/>
      <c r="S851" s="15"/>
      <c r="T851" s="17"/>
      <c r="U851" s="15"/>
      <c r="V851" s="15"/>
    </row>
    <row r="852" ht="30" spans="1:22">
      <c r="A852" s="12" t="s">
        <v>1679</v>
      </c>
      <c r="B852" s="12" t="s">
        <v>99</v>
      </c>
      <c r="C852" s="13" t="s">
        <v>1581</v>
      </c>
      <c r="D852" s="12" t="s">
        <v>113</v>
      </c>
      <c r="E852" s="14"/>
      <c r="F852" s="14">
        <v>15</v>
      </c>
      <c r="G852" s="12">
        <v>2</v>
      </c>
      <c r="H852" s="21">
        <f>SUMIFS(VENTAS[Cantidad],VENTAS[Código del producto Vendido],STOCK[[#This Row],[Code]])</f>
        <v>0</v>
      </c>
      <c r="I852" s="12">
        <v>1</v>
      </c>
      <c r="J852" s="24">
        <f>STOCK[[#This Row],[Precio Final]]*10%</f>
        <v>1.5</v>
      </c>
      <c r="K852" s="14">
        <v>9</v>
      </c>
      <c r="L852" s="14">
        <v>0</v>
      </c>
      <c r="M852" s="27">
        <f>STOCK[[#This Row],[Costo Unitario (USD)]]+STOCK[[#This Row],[Costo Envío (USD)]]+STOCK[[#This Row],[Comisión 10%]]</f>
        <v>10.5</v>
      </c>
      <c r="N852" s="12">
        <f t="shared" si="35"/>
        <v>15.75</v>
      </c>
      <c r="O852" s="14">
        <f t="shared" si="36"/>
        <v>15</v>
      </c>
      <c r="P852" s="14">
        <f>STOCK[[#This Row],[Precio Final]]-STOCK[[#This Row],[Costo total]]</f>
        <v>4.5</v>
      </c>
      <c r="Q852" s="12">
        <f>STOCK[[#This Row],[Ganancia Unitaria]]*STOCK[[#This Row],[Salidas]]</f>
        <v>0</v>
      </c>
      <c r="R852" s="12"/>
      <c r="S852" s="12"/>
      <c r="T852" s="14"/>
      <c r="U852" s="12"/>
      <c r="V852" s="12"/>
    </row>
    <row r="853" ht="30" spans="1:22">
      <c r="A853" s="15" t="s">
        <v>1680</v>
      </c>
      <c r="B853" s="15" t="s">
        <v>99</v>
      </c>
      <c r="C853" s="16" t="s">
        <v>1681</v>
      </c>
      <c r="D853" s="15" t="s">
        <v>46</v>
      </c>
      <c r="E853" s="17"/>
      <c r="F853" s="17">
        <v>15</v>
      </c>
      <c r="G853" s="15">
        <v>1</v>
      </c>
      <c r="H853" s="22">
        <f>SUMIFS(VENTAS[Cantidad],VENTAS[Código del producto Vendido],STOCK[[#This Row],[Code]])</f>
        <v>0</v>
      </c>
      <c r="I853" s="15">
        <f>STOCK[[#This Row],[Entradas]]-STOCK[[#This Row],[Salidas]]</f>
        <v>1</v>
      </c>
      <c r="J853" s="25">
        <f>STOCK[[#This Row],[Precio Final]]*10%</f>
        <v>1.5</v>
      </c>
      <c r="K853" s="17">
        <v>9</v>
      </c>
      <c r="L853" s="17">
        <v>0</v>
      </c>
      <c r="M853" s="28">
        <f>STOCK[[#This Row],[Costo Unitario (USD)]]+STOCK[[#This Row],[Costo Envío (USD)]]+STOCK[[#This Row],[Comisión 10%]]</f>
        <v>10.5</v>
      </c>
      <c r="N853" s="15">
        <f t="shared" si="35"/>
        <v>15.75</v>
      </c>
      <c r="O853" s="17">
        <f t="shared" si="36"/>
        <v>15</v>
      </c>
      <c r="P853" s="17">
        <f>STOCK[[#This Row],[Precio Final]]-STOCK[[#This Row],[Costo total]]</f>
        <v>4.5</v>
      </c>
      <c r="Q853" s="15">
        <f>STOCK[[#This Row],[Ganancia Unitaria]]*STOCK[[#This Row],[Salidas]]</f>
        <v>0</v>
      </c>
      <c r="R853" s="15"/>
      <c r="S853" s="15"/>
      <c r="T853" s="17"/>
      <c r="U853" s="15"/>
      <c r="V853" s="15"/>
    </row>
    <row r="854" ht="30" spans="1:22">
      <c r="A854" s="12" t="s">
        <v>1682</v>
      </c>
      <c r="B854" s="12" t="s">
        <v>99</v>
      </c>
      <c r="C854" s="13" t="s">
        <v>1581</v>
      </c>
      <c r="D854" s="12" t="s">
        <v>46</v>
      </c>
      <c r="E854" s="14"/>
      <c r="F854" s="14">
        <v>15</v>
      </c>
      <c r="G854" s="12">
        <v>1</v>
      </c>
      <c r="H854" s="21">
        <f>SUMIFS(VENTAS[Cantidad],VENTAS[Código del producto Vendido],STOCK[[#This Row],[Code]])</f>
        <v>0</v>
      </c>
      <c r="I854" s="12">
        <f>STOCK[[#This Row],[Entradas]]-STOCK[[#This Row],[Salidas]]</f>
        <v>1</v>
      </c>
      <c r="J854" s="24">
        <f>STOCK[[#This Row],[Precio Final]]*10%</f>
        <v>1.5</v>
      </c>
      <c r="K854" s="14">
        <v>9</v>
      </c>
      <c r="L854" s="14">
        <v>0</v>
      </c>
      <c r="M854" s="27">
        <f>STOCK[[#This Row],[Costo Unitario (USD)]]+STOCK[[#This Row],[Costo Envío (USD)]]+STOCK[[#This Row],[Comisión 10%]]</f>
        <v>10.5</v>
      </c>
      <c r="N854" s="12">
        <f t="shared" si="35"/>
        <v>15.75</v>
      </c>
      <c r="O854" s="14">
        <f t="shared" si="36"/>
        <v>15</v>
      </c>
      <c r="P854" s="14">
        <f>STOCK[[#This Row],[Precio Final]]-STOCK[[#This Row],[Costo total]]</f>
        <v>4.5</v>
      </c>
      <c r="Q854" s="12">
        <f>STOCK[[#This Row],[Ganancia Unitaria]]*STOCK[[#This Row],[Salidas]]</f>
        <v>0</v>
      </c>
      <c r="R854" s="12"/>
      <c r="S854" s="12"/>
      <c r="T854" s="14"/>
      <c r="U854" s="12"/>
      <c r="V854" s="12"/>
    </row>
    <row r="855" ht="45" spans="1:22">
      <c r="A855" s="15" t="s">
        <v>1683</v>
      </c>
      <c r="B855" s="15" t="s">
        <v>99</v>
      </c>
      <c r="C855" s="16" t="s">
        <v>1684</v>
      </c>
      <c r="D855" s="15" t="s">
        <v>42</v>
      </c>
      <c r="E855" s="17"/>
      <c r="F855" s="17">
        <v>20</v>
      </c>
      <c r="G855" s="15">
        <v>1</v>
      </c>
      <c r="H855" s="22">
        <f>SUMIFS(VENTAS[Cantidad],VENTAS[Código del producto Vendido],STOCK[[#This Row],[Code]])</f>
        <v>0</v>
      </c>
      <c r="I855" s="15">
        <f>STOCK[[#This Row],[Entradas]]-STOCK[[#This Row],[Salidas]]</f>
        <v>1</v>
      </c>
      <c r="J855" s="25">
        <f>STOCK[[#This Row],[Precio Final]]*10%</f>
        <v>2</v>
      </c>
      <c r="K855" s="17">
        <v>9</v>
      </c>
      <c r="L855" s="17">
        <v>0</v>
      </c>
      <c r="M855" s="28">
        <f>STOCK[[#This Row],[Costo Unitario (USD)]]+STOCK[[#This Row],[Costo Envío (USD)]]+STOCK[[#This Row],[Comisión 10%]]</f>
        <v>11</v>
      </c>
      <c r="N855" s="15">
        <f t="shared" si="35"/>
        <v>16.5</v>
      </c>
      <c r="O855" s="17">
        <f t="shared" si="36"/>
        <v>20</v>
      </c>
      <c r="P855" s="17">
        <f>STOCK[[#This Row],[Precio Final]]-STOCK[[#This Row],[Costo total]]</f>
        <v>9</v>
      </c>
      <c r="Q855" s="15">
        <f>STOCK[[#This Row],[Ganancia Unitaria]]*STOCK[[#This Row],[Salidas]]</f>
        <v>0</v>
      </c>
      <c r="R855" s="15"/>
      <c r="S855" s="15"/>
      <c r="T855" s="17"/>
      <c r="U855" s="15"/>
      <c r="V855" s="15"/>
    </row>
    <row r="856" ht="45" spans="1:22">
      <c r="A856" s="12" t="s">
        <v>1685</v>
      </c>
      <c r="B856" s="12" t="s">
        <v>99</v>
      </c>
      <c r="C856" s="13" t="s">
        <v>1684</v>
      </c>
      <c r="D856" s="12" t="s">
        <v>46</v>
      </c>
      <c r="E856" s="14"/>
      <c r="F856" s="14">
        <v>20</v>
      </c>
      <c r="G856" s="12">
        <v>1</v>
      </c>
      <c r="H856" s="21">
        <f>SUMIFS(VENTAS[Cantidad],VENTAS[Código del producto Vendido],STOCK[[#This Row],[Code]])</f>
        <v>0</v>
      </c>
      <c r="I856" s="12">
        <f>STOCK[[#This Row],[Entradas]]-STOCK[[#This Row],[Salidas]]</f>
        <v>1</v>
      </c>
      <c r="J856" s="24">
        <f>STOCK[[#This Row],[Precio Final]]*10%</f>
        <v>2</v>
      </c>
      <c r="K856" s="14">
        <v>9</v>
      </c>
      <c r="L856" s="14">
        <v>0</v>
      </c>
      <c r="M856" s="27">
        <f>STOCK[[#This Row],[Costo Unitario (USD)]]+STOCK[[#This Row],[Costo Envío (USD)]]+STOCK[[#This Row],[Comisión 10%]]</f>
        <v>11</v>
      </c>
      <c r="N856" s="12">
        <f t="shared" si="35"/>
        <v>16.5</v>
      </c>
      <c r="O856" s="14">
        <f t="shared" si="36"/>
        <v>20</v>
      </c>
      <c r="P856" s="14">
        <f>STOCK[[#This Row],[Precio Final]]-STOCK[[#This Row],[Costo total]]</f>
        <v>9</v>
      </c>
      <c r="Q856" s="12">
        <f>STOCK[[#This Row],[Ganancia Unitaria]]*STOCK[[#This Row],[Salidas]]</f>
        <v>0</v>
      </c>
      <c r="R856" s="12"/>
      <c r="S856" s="12"/>
      <c r="T856" s="14"/>
      <c r="U856" s="12"/>
      <c r="V856" s="12"/>
    </row>
    <row r="857" ht="30" spans="1:22">
      <c r="A857" s="15" t="s">
        <v>1686</v>
      </c>
      <c r="B857" s="15" t="s">
        <v>99</v>
      </c>
      <c r="C857" s="16" t="s">
        <v>1687</v>
      </c>
      <c r="D857" s="15" t="s">
        <v>42</v>
      </c>
      <c r="E857" s="17"/>
      <c r="F857" s="17">
        <v>12</v>
      </c>
      <c r="G857" s="15">
        <v>1</v>
      </c>
      <c r="H857" s="22">
        <f>SUMIFS(VENTAS[Cantidad],VENTAS[Código del producto Vendido],STOCK[[#This Row],[Code]])</f>
        <v>0</v>
      </c>
      <c r="I857" s="15">
        <f>STOCK[[#This Row],[Entradas]]-STOCK[[#This Row],[Salidas]]</f>
        <v>1</v>
      </c>
      <c r="J857" s="25">
        <f>STOCK[[#This Row],[Precio Final]]*10%</f>
        <v>1.2</v>
      </c>
      <c r="K857" s="17">
        <v>9</v>
      </c>
      <c r="L857" s="17">
        <v>0</v>
      </c>
      <c r="M857" s="28">
        <f>STOCK[[#This Row],[Costo Unitario (USD)]]+STOCK[[#This Row],[Costo Envío (USD)]]+STOCK[[#This Row],[Comisión 10%]]</f>
        <v>10.2</v>
      </c>
      <c r="N857" s="15">
        <f t="shared" si="35"/>
        <v>15.3</v>
      </c>
      <c r="O857" s="17">
        <f t="shared" si="36"/>
        <v>12</v>
      </c>
      <c r="P857" s="17">
        <f>STOCK[[#This Row],[Precio Final]]-STOCK[[#This Row],[Costo total]]</f>
        <v>1.8</v>
      </c>
      <c r="Q857" s="15">
        <f>STOCK[[#This Row],[Ganancia Unitaria]]*STOCK[[#This Row],[Salidas]]</f>
        <v>0</v>
      </c>
      <c r="R857" s="15"/>
      <c r="S857" s="15"/>
      <c r="T857" s="17"/>
      <c r="U857" s="15"/>
      <c r="V857" s="15"/>
    </row>
    <row r="858" ht="15" spans="1:22">
      <c r="A858" s="12" t="s">
        <v>1688</v>
      </c>
      <c r="B858" s="12" t="s">
        <v>99</v>
      </c>
      <c r="C858" s="13" t="s">
        <v>1689</v>
      </c>
      <c r="D858" s="12" t="s">
        <v>46</v>
      </c>
      <c r="E858" s="14"/>
      <c r="F858" s="14">
        <v>25</v>
      </c>
      <c r="G858" s="12">
        <v>1</v>
      </c>
      <c r="H858" s="21">
        <f>SUMIFS(VENTAS[Cantidad],VENTAS[Código del producto Vendido],STOCK[[#This Row],[Code]])</f>
        <v>0</v>
      </c>
      <c r="I858" s="12">
        <f>STOCK[[#This Row],[Entradas]]-STOCK[[#This Row],[Salidas]]</f>
        <v>1</v>
      </c>
      <c r="J858" s="24">
        <f>STOCK[[#This Row],[Precio Final]]*10%</f>
        <v>2.5</v>
      </c>
      <c r="K858" s="14">
        <v>9</v>
      </c>
      <c r="L858" s="14">
        <v>0</v>
      </c>
      <c r="M858" s="27">
        <f>STOCK[[#This Row],[Costo Unitario (USD)]]+STOCK[[#This Row],[Costo Envío (USD)]]+STOCK[[#This Row],[Comisión 10%]]</f>
        <v>11.5</v>
      </c>
      <c r="N858" s="12">
        <f t="shared" si="35"/>
        <v>17.25</v>
      </c>
      <c r="O858" s="14">
        <f t="shared" si="36"/>
        <v>25</v>
      </c>
      <c r="P858" s="14">
        <f>STOCK[[#This Row],[Precio Final]]-STOCK[[#This Row],[Costo total]]</f>
        <v>13.5</v>
      </c>
      <c r="Q858" s="12">
        <f>STOCK[[#This Row],[Ganancia Unitaria]]*STOCK[[#This Row],[Salidas]]</f>
        <v>0</v>
      </c>
      <c r="R858" s="12"/>
      <c r="S858" s="12"/>
      <c r="T858" s="14"/>
      <c r="U858" s="12"/>
      <c r="V858" s="12"/>
    </row>
    <row r="859" ht="15" spans="1:22">
      <c r="A859" s="15" t="s">
        <v>1690</v>
      </c>
      <c r="B859" s="15" t="s">
        <v>99</v>
      </c>
      <c r="C859" s="16" t="s">
        <v>1689</v>
      </c>
      <c r="D859" s="15" t="s">
        <v>113</v>
      </c>
      <c r="E859" s="17"/>
      <c r="F859" s="17">
        <v>25</v>
      </c>
      <c r="G859" s="15">
        <v>1</v>
      </c>
      <c r="H859" s="22">
        <f>SUMIFS(VENTAS[Cantidad],VENTAS[Código del producto Vendido],STOCK[[#This Row],[Code]])</f>
        <v>0</v>
      </c>
      <c r="I859" s="15">
        <f>STOCK[[#This Row],[Entradas]]-STOCK[[#This Row],[Salidas]]</f>
        <v>1</v>
      </c>
      <c r="J859" s="25">
        <f>STOCK[[#This Row],[Precio Final]]*10%</f>
        <v>2.5</v>
      </c>
      <c r="K859" s="17">
        <v>9</v>
      </c>
      <c r="L859" s="17">
        <v>0</v>
      </c>
      <c r="M859" s="28">
        <f>STOCK[[#This Row],[Costo Unitario (USD)]]+STOCK[[#This Row],[Costo Envío (USD)]]+STOCK[[#This Row],[Comisión 10%]]</f>
        <v>11.5</v>
      </c>
      <c r="N859" s="15">
        <f t="shared" si="35"/>
        <v>17.25</v>
      </c>
      <c r="O859" s="17">
        <f t="shared" si="36"/>
        <v>25</v>
      </c>
      <c r="P859" s="17">
        <f>STOCK[[#This Row],[Precio Final]]-STOCK[[#This Row],[Costo total]]</f>
        <v>13.5</v>
      </c>
      <c r="Q859" s="15">
        <f>STOCK[[#This Row],[Ganancia Unitaria]]*STOCK[[#This Row],[Salidas]]</f>
        <v>0</v>
      </c>
      <c r="R859" s="15"/>
      <c r="S859" s="15"/>
      <c r="T859" s="17"/>
      <c r="U859" s="15"/>
      <c r="V859" s="15"/>
    </row>
    <row r="860" ht="30" spans="1:22">
      <c r="A860" s="12" t="s">
        <v>1691</v>
      </c>
      <c r="B860" s="12" t="s">
        <v>99</v>
      </c>
      <c r="C860" s="13" t="s">
        <v>1692</v>
      </c>
      <c r="D860" s="12" t="s">
        <v>34</v>
      </c>
      <c r="E860" s="14"/>
      <c r="F860" s="14">
        <v>30</v>
      </c>
      <c r="G860" s="12">
        <v>1</v>
      </c>
      <c r="H860" s="21">
        <f>SUMIFS(VENTAS[Cantidad],VENTAS[Código del producto Vendido],STOCK[[#This Row],[Code]])</f>
        <v>0</v>
      </c>
      <c r="I860" s="12">
        <f>STOCK[[#This Row],[Entradas]]-STOCK[[#This Row],[Salidas]]</f>
        <v>1</v>
      </c>
      <c r="J860" s="24">
        <f>STOCK[[#This Row],[Precio Final]]*10%</f>
        <v>3</v>
      </c>
      <c r="K860" s="14">
        <v>9</v>
      </c>
      <c r="L860" s="14">
        <v>0</v>
      </c>
      <c r="M860" s="27">
        <f>STOCK[[#This Row],[Costo Unitario (USD)]]+STOCK[[#This Row],[Costo Envío (USD)]]+STOCK[[#This Row],[Comisión 10%]]</f>
        <v>12</v>
      </c>
      <c r="N860" s="12">
        <f t="shared" si="35"/>
        <v>18</v>
      </c>
      <c r="O860" s="14">
        <f t="shared" si="36"/>
        <v>30</v>
      </c>
      <c r="P860" s="14">
        <f>STOCK[[#This Row],[Precio Final]]-STOCK[[#This Row],[Costo total]]</f>
        <v>18</v>
      </c>
      <c r="Q860" s="12">
        <f>STOCK[[#This Row],[Ganancia Unitaria]]*STOCK[[#This Row],[Salidas]]</f>
        <v>0</v>
      </c>
      <c r="R860" s="12"/>
      <c r="S860" s="12"/>
      <c r="T860" s="14"/>
      <c r="U860" s="12"/>
      <c r="V860" s="12"/>
    </row>
    <row r="861" ht="30" spans="1:22">
      <c r="A861" s="15" t="s">
        <v>1693</v>
      </c>
      <c r="B861" s="15" t="s">
        <v>99</v>
      </c>
      <c r="C861" s="16" t="s">
        <v>1694</v>
      </c>
      <c r="D861" s="15" t="s">
        <v>34</v>
      </c>
      <c r="E861" s="17"/>
      <c r="F861" s="17">
        <v>40</v>
      </c>
      <c r="G861" s="15">
        <v>1</v>
      </c>
      <c r="H861" s="22">
        <f>SUMIFS(VENTAS[Cantidad],VENTAS[Código del producto Vendido],STOCK[[#This Row],[Code]])</f>
        <v>0</v>
      </c>
      <c r="I861" s="15">
        <f>STOCK[[#This Row],[Entradas]]-STOCK[[#This Row],[Salidas]]</f>
        <v>1</v>
      </c>
      <c r="J861" s="25">
        <f>STOCK[[#This Row],[Precio Final]]*10%</f>
        <v>4</v>
      </c>
      <c r="K861" s="17">
        <v>9</v>
      </c>
      <c r="L861" s="17">
        <v>0</v>
      </c>
      <c r="M861" s="28">
        <f>STOCK[[#This Row],[Costo Unitario (USD)]]+STOCK[[#This Row],[Costo Envío (USD)]]+STOCK[[#This Row],[Comisión 10%]]</f>
        <v>13</v>
      </c>
      <c r="N861" s="15">
        <f t="shared" si="35"/>
        <v>19.5</v>
      </c>
      <c r="O861" s="17">
        <f t="shared" si="36"/>
        <v>40</v>
      </c>
      <c r="P861" s="17">
        <f>STOCK[[#This Row],[Precio Final]]-STOCK[[#This Row],[Costo total]]</f>
        <v>27</v>
      </c>
      <c r="Q861" s="15">
        <f>STOCK[[#This Row],[Ganancia Unitaria]]*STOCK[[#This Row],[Salidas]]</f>
        <v>0</v>
      </c>
      <c r="R861" s="15"/>
      <c r="S861" s="15"/>
      <c r="T861" s="17"/>
      <c r="U861" s="15"/>
      <c r="V861" s="15"/>
    </row>
    <row r="862" ht="30" spans="1:22">
      <c r="A862" s="12" t="s">
        <v>1695</v>
      </c>
      <c r="B862" s="12" t="s">
        <v>270</v>
      </c>
      <c r="C862" s="13" t="s">
        <v>1696</v>
      </c>
      <c r="D862" s="12" t="s">
        <v>34</v>
      </c>
      <c r="E862" s="14"/>
      <c r="F862" s="14">
        <v>30</v>
      </c>
      <c r="G862" s="12">
        <v>1</v>
      </c>
      <c r="H862" s="21">
        <f>SUMIFS(VENTAS[Cantidad],VENTAS[Código del producto Vendido],STOCK[[#This Row],[Code]])</f>
        <v>0</v>
      </c>
      <c r="I862" s="12">
        <f>STOCK[[#This Row],[Entradas]]-STOCK[[#This Row],[Salidas]]</f>
        <v>1</v>
      </c>
      <c r="J862" s="24">
        <f>STOCK[[#This Row],[Precio Final]]*10%</f>
        <v>3</v>
      </c>
      <c r="K862" s="14">
        <v>9</v>
      </c>
      <c r="L862" s="14">
        <v>0</v>
      </c>
      <c r="M862" s="27">
        <f>STOCK[[#This Row],[Costo Unitario (USD)]]+STOCK[[#This Row],[Costo Envío (USD)]]+STOCK[[#This Row],[Comisión 10%]]</f>
        <v>12</v>
      </c>
      <c r="N862" s="12">
        <f t="shared" si="35"/>
        <v>18</v>
      </c>
      <c r="O862" s="14">
        <f t="shared" si="36"/>
        <v>30</v>
      </c>
      <c r="P862" s="14">
        <f>STOCK[[#This Row],[Precio Final]]-STOCK[[#This Row],[Costo total]]</f>
        <v>18</v>
      </c>
      <c r="Q862" s="12">
        <f>STOCK[[#This Row],[Ganancia Unitaria]]*STOCK[[#This Row],[Salidas]]</f>
        <v>0</v>
      </c>
      <c r="R862" s="12"/>
      <c r="S862" s="12"/>
      <c r="T862" s="14"/>
      <c r="U862" s="12"/>
      <c r="V862" s="12"/>
    </row>
    <row r="863" ht="15" spans="1:22">
      <c r="A863" s="15" t="s">
        <v>1697</v>
      </c>
      <c r="B863" s="15" t="s">
        <v>99</v>
      </c>
      <c r="C863" s="16" t="s">
        <v>1698</v>
      </c>
      <c r="D863" s="15" t="s">
        <v>42</v>
      </c>
      <c r="E863" s="17"/>
      <c r="F863" s="17">
        <v>18</v>
      </c>
      <c r="G863" s="15">
        <v>2</v>
      </c>
      <c r="H863" s="22">
        <f>SUMIFS(VENTAS[Cantidad],VENTAS[Código del producto Vendido],STOCK[[#This Row],[Code]])</f>
        <v>0</v>
      </c>
      <c r="I863" s="15">
        <f>STOCK[[#This Row],[Entradas]]-STOCK[[#This Row],[Salidas]]</f>
        <v>2</v>
      </c>
      <c r="J863" s="25">
        <f>STOCK[[#This Row],[Precio Final]]*10%</f>
        <v>1.8</v>
      </c>
      <c r="K863" s="17">
        <v>9</v>
      </c>
      <c r="L863" s="17">
        <v>0</v>
      </c>
      <c r="M863" s="28">
        <f>STOCK[[#This Row],[Costo Unitario (USD)]]+STOCK[[#This Row],[Costo Envío (USD)]]+STOCK[[#This Row],[Comisión 10%]]</f>
        <v>10.8</v>
      </c>
      <c r="N863" s="15">
        <f t="shared" si="35"/>
        <v>16.2</v>
      </c>
      <c r="O863" s="17">
        <f t="shared" si="36"/>
        <v>18</v>
      </c>
      <c r="P863" s="17">
        <f>STOCK[[#This Row],[Precio Final]]-STOCK[[#This Row],[Costo total]]</f>
        <v>7.2</v>
      </c>
      <c r="Q863" s="15">
        <f>STOCK[[#This Row],[Ganancia Unitaria]]*STOCK[[#This Row],[Salidas]]</f>
        <v>0</v>
      </c>
      <c r="R863" s="15"/>
      <c r="S863" s="15"/>
      <c r="T863" s="17"/>
      <c r="U863" s="15"/>
      <c r="V863" s="15"/>
    </row>
    <row r="864" ht="30" spans="1:22">
      <c r="A864" s="12" t="s">
        <v>1699</v>
      </c>
      <c r="B864" s="12" t="s">
        <v>99</v>
      </c>
      <c r="C864" s="13" t="s">
        <v>1700</v>
      </c>
      <c r="D864" s="12" t="s">
        <v>34</v>
      </c>
      <c r="E864" s="14"/>
      <c r="F864" s="14">
        <v>18</v>
      </c>
      <c r="G864" s="12">
        <v>1</v>
      </c>
      <c r="H864" s="21">
        <f>SUMIFS(VENTAS[Cantidad],VENTAS[Código del producto Vendido],STOCK[[#This Row],[Code]])</f>
        <v>0</v>
      </c>
      <c r="I864" s="12">
        <f>STOCK[[#This Row],[Entradas]]-STOCK[[#This Row],[Salidas]]</f>
        <v>1</v>
      </c>
      <c r="J864" s="24">
        <f>STOCK[[#This Row],[Precio Final]]*10%</f>
        <v>1.8</v>
      </c>
      <c r="K864" s="14">
        <v>9</v>
      </c>
      <c r="L864" s="14">
        <v>0</v>
      </c>
      <c r="M864" s="27">
        <f>STOCK[[#This Row],[Costo Unitario (USD)]]+STOCK[[#This Row],[Costo Envío (USD)]]+STOCK[[#This Row],[Comisión 10%]]</f>
        <v>10.8</v>
      </c>
      <c r="N864" s="12">
        <f t="shared" si="35"/>
        <v>16.2</v>
      </c>
      <c r="O864" s="14">
        <f t="shared" si="36"/>
        <v>18</v>
      </c>
      <c r="P864" s="14">
        <f>STOCK[[#This Row],[Precio Final]]-STOCK[[#This Row],[Costo total]]</f>
        <v>7.2</v>
      </c>
      <c r="Q864" s="12">
        <f>STOCK[[#This Row],[Ganancia Unitaria]]*STOCK[[#This Row],[Salidas]]</f>
        <v>0</v>
      </c>
      <c r="R864" s="12"/>
      <c r="S864" s="12"/>
      <c r="T864" s="14"/>
      <c r="U864" s="12"/>
      <c r="V864" s="12"/>
    </row>
    <row r="865" spans="1:22">
      <c r="A865" s="15" t="s">
        <v>1701</v>
      </c>
      <c r="B865" s="15" t="s">
        <v>99</v>
      </c>
      <c r="C865" s="16"/>
      <c r="D865" s="15" t="s">
        <v>42</v>
      </c>
      <c r="E865" s="17"/>
      <c r="F865" s="17"/>
      <c r="G865" s="15"/>
      <c r="H865" s="22">
        <f>SUMIFS(VENTAS[Cantidad],VENTAS[Código del producto Vendido],STOCK[[#This Row],[Code]])</f>
        <v>0</v>
      </c>
      <c r="I865" s="15"/>
      <c r="J865" s="25">
        <f>STOCK[[#This Row],[Precio Final]]*10%</f>
        <v>0</v>
      </c>
      <c r="K865" s="17">
        <v>9</v>
      </c>
      <c r="L865" s="17">
        <v>0</v>
      </c>
      <c r="M865" s="28">
        <f>STOCK[[#This Row],[Costo Unitario (USD)]]+STOCK[[#This Row],[Costo Envío (USD)]]+STOCK[[#This Row],[Comisión 10%]]</f>
        <v>9</v>
      </c>
      <c r="N865" s="15">
        <f t="shared" si="35"/>
        <v>13.5</v>
      </c>
      <c r="O865" s="17"/>
      <c r="P865" s="17">
        <f>STOCK[[#This Row],[Precio Final]]-STOCK[[#This Row],[Costo total]]</f>
        <v>-9</v>
      </c>
      <c r="Q865" s="15">
        <f>STOCK[[#This Row],[Ganancia Unitaria]]*STOCK[[#This Row],[Salidas]]</f>
        <v>0</v>
      </c>
      <c r="R865" s="15"/>
      <c r="S865" s="15"/>
      <c r="T865" s="17"/>
      <c r="U865" s="15"/>
      <c r="V865" s="15"/>
    </row>
    <row r="866" ht="30" spans="1:22">
      <c r="A866" s="12" t="s">
        <v>1702</v>
      </c>
      <c r="B866" s="12" t="s">
        <v>99</v>
      </c>
      <c r="C866" s="13" t="s">
        <v>1703</v>
      </c>
      <c r="D866" s="12" t="s">
        <v>34</v>
      </c>
      <c r="E866" s="14"/>
      <c r="F866" s="14">
        <v>15</v>
      </c>
      <c r="G866" s="12">
        <v>2</v>
      </c>
      <c r="H866" s="21">
        <f>SUMIFS(VENTAS[Cantidad],VENTAS[Código del producto Vendido],STOCK[[#This Row],[Code]])</f>
        <v>0</v>
      </c>
      <c r="I866" s="12">
        <f>STOCK[[#This Row],[Entradas]]-STOCK[[#This Row],[Salidas]]</f>
        <v>2</v>
      </c>
      <c r="J866" s="24">
        <f>STOCK[[#This Row],[Precio Final]]*10%</f>
        <v>1.5</v>
      </c>
      <c r="K866" s="14">
        <v>9</v>
      </c>
      <c r="L866" s="14">
        <v>0</v>
      </c>
      <c r="M866" s="27">
        <f>STOCK[[#This Row],[Costo Unitario (USD)]]+STOCK[[#This Row],[Costo Envío (USD)]]+STOCK[[#This Row],[Comisión 10%]]</f>
        <v>10.5</v>
      </c>
      <c r="N866" s="12">
        <f t="shared" si="35"/>
        <v>15.75</v>
      </c>
      <c r="O866" s="14">
        <f t="shared" ref="O866:O897" si="37">F866</f>
        <v>15</v>
      </c>
      <c r="P866" s="14">
        <f>STOCK[[#This Row],[Precio Final]]-STOCK[[#This Row],[Costo total]]</f>
        <v>4.5</v>
      </c>
      <c r="Q866" s="12">
        <f>STOCK[[#This Row],[Ganancia Unitaria]]*STOCK[[#This Row],[Salidas]]</f>
        <v>0</v>
      </c>
      <c r="R866" s="12"/>
      <c r="S866" s="12"/>
      <c r="T866" s="14"/>
      <c r="U866" s="12"/>
      <c r="V866" s="12"/>
    </row>
    <row r="867" ht="30" spans="1:22">
      <c r="A867" s="15" t="s">
        <v>1704</v>
      </c>
      <c r="B867" s="15" t="s">
        <v>99</v>
      </c>
      <c r="C867" s="16" t="s">
        <v>1705</v>
      </c>
      <c r="D867" s="15" t="s">
        <v>34</v>
      </c>
      <c r="E867" s="17"/>
      <c r="F867" s="17">
        <v>18</v>
      </c>
      <c r="G867" s="15">
        <v>4</v>
      </c>
      <c r="H867" s="22">
        <f>SUMIFS(VENTAS[Cantidad],VENTAS[Código del producto Vendido],STOCK[[#This Row],[Code]])</f>
        <v>0</v>
      </c>
      <c r="I867" s="15">
        <f>STOCK[[#This Row],[Entradas]]-STOCK[[#This Row],[Salidas]]</f>
        <v>4</v>
      </c>
      <c r="J867" s="25">
        <f>STOCK[[#This Row],[Precio Final]]*10%</f>
        <v>1.8</v>
      </c>
      <c r="K867" s="17">
        <v>9</v>
      </c>
      <c r="L867" s="17">
        <v>0</v>
      </c>
      <c r="M867" s="28">
        <f>STOCK[[#This Row],[Costo Unitario (USD)]]+STOCK[[#This Row],[Costo Envío (USD)]]+STOCK[[#This Row],[Comisión 10%]]</f>
        <v>10.8</v>
      </c>
      <c r="N867" s="15">
        <f t="shared" si="35"/>
        <v>16.2</v>
      </c>
      <c r="O867" s="17">
        <f t="shared" si="37"/>
        <v>18</v>
      </c>
      <c r="P867" s="17">
        <f>STOCK[[#This Row],[Precio Final]]-STOCK[[#This Row],[Costo total]]</f>
        <v>7.2</v>
      </c>
      <c r="Q867" s="15">
        <f>STOCK[[#This Row],[Ganancia Unitaria]]*STOCK[[#This Row],[Salidas]]</f>
        <v>0</v>
      </c>
      <c r="R867" s="15"/>
      <c r="S867" s="15"/>
      <c r="T867" s="17"/>
      <c r="U867" s="15"/>
      <c r="V867" s="15"/>
    </row>
    <row r="868" ht="30" spans="1:22">
      <c r="A868" s="12" t="s">
        <v>1706</v>
      </c>
      <c r="B868" s="12" t="s">
        <v>99</v>
      </c>
      <c r="C868" s="13" t="s">
        <v>1707</v>
      </c>
      <c r="D868" s="12" t="s">
        <v>42</v>
      </c>
      <c r="E868" s="14"/>
      <c r="F868" s="14">
        <v>15</v>
      </c>
      <c r="G868" s="12">
        <v>1</v>
      </c>
      <c r="H868" s="21">
        <f>SUMIFS(VENTAS[Cantidad],VENTAS[Código del producto Vendido],STOCK[[#This Row],[Code]])</f>
        <v>0</v>
      </c>
      <c r="I868" s="12">
        <f>STOCK[[#This Row],[Entradas]]-STOCK[[#This Row],[Salidas]]</f>
        <v>1</v>
      </c>
      <c r="J868" s="24">
        <f>STOCK[[#This Row],[Precio Final]]*10%</f>
        <v>1.5</v>
      </c>
      <c r="K868" s="14">
        <v>9</v>
      </c>
      <c r="L868" s="14">
        <v>0</v>
      </c>
      <c r="M868" s="27">
        <f>STOCK[[#This Row],[Costo Unitario (USD)]]+STOCK[[#This Row],[Costo Envío (USD)]]+STOCK[[#This Row],[Comisión 10%]]</f>
        <v>10.5</v>
      </c>
      <c r="N868" s="12">
        <f t="shared" si="35"/>
        <v>15.75</v>
      </c>
      <c r="O868" s="14">
        <f t="shared" si="37"/>
        <v>15</v>
      </c>
      <c r="P868" s="14">
        <f>STOCK[[#This Row],[Precio Final]]-STOCK[[#This Row],[Costo total]]</f>
        <v>4.5</v>
      </c>
      <c r="Q868" s="12">
        <f>STOCK[[#This Row],[Ganancia Unitaria]]*STOCK[[#This Row],[Salidas]]</f>
        <v>0</v>
      </c>
      <c r="R868" s="12"/>
      <c r="S868" s="12"/>
      <c r="T868" s="14"/>
      <c r="U868" s="12"/>
      <c r="V868" s="12"/>
    </row>
    <row r="869" ht="30" spans="1:22">
      <c r="A869" s="15" t="s">
        <v>1708</v>
      </c>
      <c r="B869" s="15" t="s">
        <v>99</v>
      </c>
      <c r="C869" s="16" t="s">
        <v>1709</v>
      </c>
      <c r="D869" s="15" t="s">
        <v>113</v>
      </c>
      <c r="E869" s="17"/>
      <c r="F869" s="17">
        <v>18</v>
      </c>
      <c r="G869" s="15">
        <v>1</v>
      </c>
      <c r="H869" s="22">
        <f>SUMIFS(VENTAS[Cantidad],VENTAS[Código del producto Vendido],STOCK[[#This Row],[Code]])</f>
        <v>0</v>
      </c>
      <c r="I869" s="15">
        <f>STOCK[[#This Row],[Entradas]]-STOCK[[#This Row],[Salidas]]</f>
        <v>1</v>
      </c>
      <c r="J869" s="25">
        <f>STOCK[[#This Row],[Precio Final]]*10%</f>
        <v>1.8</v>
      </c>
      <c r="K869" s="17">
        <v>9</v>
      </c>
      <c r="L869" s="17">
        <v>0</v>
      </c>
      <c r="M869" s="28">
        <f>STOCK[[#This Row],[Costo Unitario (USD)]]+STOCK[[#This Row],[Costo Envío (USD)]]+STOCK[[#This Row],[Comisión 10%]]</f>
        <v>10.8</v>
      </c>
      <c r="N869" s="15">
        <f t="shared" si="35"/>
        <v>16.2</v>
      </c>
      <c r="O869" s="17">
        <f t="shared" si="37"/>
        <v>18</v>
      </c>
      <c r="P869" s="17">
        <f>STOCK[[#This Row],[Precio Final]]-STOCK[[#This Row],[Costo total]]</f>
        <v>7.2</v>
      </c>
      <c r="Q869" s="15">
        <f>STOCK[[#This Row],[Ganancia Unitaria]]*STOCK[[#This Row],[Salidas]]</f>
        <v>0</v>
      </c>
      <c r="R869" s="15"/>
      <c r="S869" s="15"/>
      <c r="T869" s="17"/>
      <c r="U869" s="15"/>
      <c r="V869" s="15"/>
    </row>
    <row r="870" ht="30" spans="1:22">
      <c r="A870" s="12" t="s">
        <v>1710</v>
      </c>
      <c r="B870" s="12" t="s">
        <v>179</v>
      </c>
      <c r="C870" s="13" t="s">
        <v>1711</v>
      </c>
      <c r="D870" s="12" t="s">
        <v>34</v>
      </c>
      <c r="E870" s="14"/>
      <c r="F870" s="14">
        <v>35</v>
      </c>
      <c r="G870" s="12">
        <v>1</v>
      </c>
      <c r="H870" s="21">
        <f>SUMIFS(VENTAS[Cantidad],VENTAS[Código del producto Vendido],STOCK[[#This Row],[Code]])</f>
        <v>0</v>
      </c>
      <c r="I870" s="12">
        <f>STOCK[[#This Row],[Entradas]]-STOCK[[#This Row],[Salidas]]</f>
        <v>1</v>
      </c>
      <c r="J870" s="24">
        <f>STOCK[[#This Row],[Precio Final]]*10%</f>
        <v>3.5</v>
      </c>
      <c r="K870" s="14">
        <v>9</v>
      </c>
      <c r="L870" s="14">
        <v>0</v>
      </c>
      <c r="M870" s="27">
        <f>STOCK[[#This Row],[Costo Unitario (USD)]]+STOCK[[#This Row],[Costo Envío (USD)]]+STOCK[[#This Row],[Comisión 10%]]</f>
        <v>12.5</v>
      </c>
      <c r="N870" s="12">
        <f t="shared" si="35"/>
        <v>18.75</v>
      </c>
      <c r="O870" s="14">
        <f t="shared" si="37"/>
        <v>35</v>
      </c>
      <c r="P870" s="14">
        <f>STOCK[[#This Row],[Precio Final]]-STOCK[[#This Row],[Costo total]]</f>
        <v>22.5</v>
      </c>
      <c r="Q870" s="12">
        <f>STOCK[[#This Row],[Ganancia Unitaria]]*STOCK[[#This Row],[Salidas]]</f>
        <v>0</v>
      </c>
      <c r="R870" s="12"/>
      <c r="S870" s="12"/>
      <c r="T870" s="14"/>
      <c r="U870" s="12"/>
      <c r="V870" s="12"/>
    </row>
    <row r="871" ht="30" spans="1:22">
      <c r="A871" s="15" t="s">
        <v>1712</v>
      </c>
      <c r="B871" s="15" t="s">
        <v>179</v>
      </c>
      <c r="C871" s="16" t="s">
        <v>1713</v>
      </c>
      <c r="D871" s="15" t="s">
        <v>34</v>
      </c>
      <c r="E871" s="17"/>
      <c r="F871" s="17">
        <v>35</v>
      </c>
      <c r="G871" s="15">
        <v>1</v>
      </c>
      <c r="H871" s="22">
        <f>SUMIFS(VENTAS[Cantidad],VENTAS[Código del producto Vendido],STOCK[[#This Row],[Code]])</f>
        <v>0</v>
      </c>
      <c r="I871" s="15">
        <f>STOCK[[#This Row],[Entradas]]-STOCK[[#This Row],[Salidas]]</f>
        <v>1</v>
      </c>
      <c r="J871" s="25">
        <f>STOCK[[#This Row],[Precio Final]]*10%</f>
        <v>3.5</v>
      </c>
      <c r="K871" s="17">
        <v>9</v>
      </c>
      <c r="L871" s="17">
        <v>0</v>
      </c>
      <c r="M871" s="28">
        <f>STOCK[[#This Row],[Costo Unitario (USD)]]+STOCK[[#This Row],[Costo Envío (USD)]]+STOCK[[#This Row],[Comisión 10%]]</f>
        <v>12.5</v>
      </c>
      <c r="N871" s="15">
        <f t="shared" si="35"/>
        <v>18.75</v>
      </c>
      <c r="O871" s="17">
        <f t="shared" si="37"/>
        <v>35</v>
      </c>
      <c r="P871" s="17">
        <f>STOCK[[#This Row],[Precio Final]]-STOCK[[#This Row],[Costo total]]</f>
        <v>22.5</v>
      </c>
      <c r="Q871" s="15">
        <f>STOCK[[#This Row],[Ganancia Unitaria]]*STOCK[[#This Row],[Salidas]]</f>
        <v>0</v>
      </c>
      <c r="R871" s="15"/>
      <c r="S871" s="15"/>
      <c r="T871" s="17"/>
      <c r="U871" s="15"/>
      <c r="V871" s="15"/>
    </row>
    <row r="872" ht="30" spans="1:22">
      <c r="A872" s="12" t="s">
        <v>1714</v>
      </c>
      <c r="B872" s="12" t="s">
        <v>328</v>
      </c>
      <c r="C872" s="13" t="s">
        <v>1715</v>
      </c>
      <c r="D872" s="12" t="s">
        <v>224</v>
      </c>
      <c r="E872" s="14"/>
      <c r="F872" s="14">
        <v>35</v>
      </c>
      <c r="G872" s="12">
        <v>1</v>
      </c>
      <c r="H872" s="21">
        <f>SUMIFS(VENTAS[Cantidad],VENTAS[Código del producto Vendido],STOCK[[#This Row],[Code]])</f>
        <v>0</v>
      </c>
      <c r="I872" s="12">
        <f>STOCK[[#This Row],[Entradas]]-STOCK[[#This Row],[Salidas]]</f>
        <v>1</v>
      </c>
      <c r="J872" s="24">
        <f>STOCK[[#This Row],[Precio Final]]*10%</f>
        <v>3.5</v>
      </c>
      <c r="K872" s="14">
        <v>9</v>
      </c>
      <c r="L872" s="14">
        <v>0</v>
      </c>
      <c r="M872" s="27">
        <f>STOCK[[#This Row],[Costo Unitario (USD)]]+STOCK[[#This Row],[Costo Envío (USD)]]+STOCK[[#This Row],[Comisión 10%]]</f>
        <v>12.5</v>
      </c>
      <c r="N872" s="12">
        <f t="shared" si="35"/>
        <v>18.75</v>
      </c>
      <c r="O872" s="14">
        <f t="shared" si="37"/>
        <v>35</v>
      </c>
      <c r="P872" s="14">
        <f>STOCK[[#This Row],[Precio Final]]-STOCK[[#This Row],[Costo total]]</f>
        <v>22.5</v>
      </c>
      <c r="Q872" s="12">
        <f>STOCK[[#This Row],[Ganancia Unitaria]]*STOCK[[#This Row],[Salidas]]</f>
        <v>0</v>
      </c>
      <c r="R872" s="12"/>
      <c r="S872" s="12"/>
      <c r="T872" s="14"/>
      <c r="U872" s="12"/>
      <c r="V872" s="12"/>
    </row>
    <row r="873" ht="30" spans="1:22">
      <c r="A873" s="15" t="s">
        <v>1716</v>
      </c>
      <c r="B873" s="15" t="s">
        <v>328</v>
      </c>
      <c r="C873" s="16" t="s">
        <v>1717</v>
      </c>
      <c r="D873" s="15" t="s">
        <v>559</v>
      </c>
      <c r="E873" s="17"/>
      <c r="F873" s="17">
        <v>35</v>
      </c>
      <c r="G873" s="15">
        <v>1</v>
      </c>
      <c r="H873" s="22">
        <f>SUMIFS(VENTAS[Cantidad],VENTAS[Código del producto Vendido],STOCK[[#This Row],[Code]])</f>
        <v>0</v>
      </c>
      <c r="I873" s="15">
        <f>STOCK[[#This Row],[Entradas]]-STOCK[[#This Row],[Salidas]]</f>
        <v>1</v>
      </c>
      <c r="J873" s="25">
        <f>STOCK[[#This Row],[Precio Final]]*10%</f>
        <v>3.5</v>
      </c>
      <c r="K873" s="17">
        <v>9</v>
      </c>
      <c r="L873" s="17">
        <v>0</v>
      </c>
      <c r="M873" s="28">
        <f>STOCK[[#This Row],[Costo Unitario (USD)]]+STOCK[[#This Row],[Costo Envío (USD)]]+STOCK[[#This Row],[Comisión 10%]]</f>
        <v>12.5</v>
      </c>
      <c r="N873" s="15">
        <f t="shared" si="35"/>
        <v>18.75</v>
      </c>
      <c r="O873" s="17">
        <f t="shared" si="37"/>
        <v>35</v>
      </c>
      <c r="P873" s="17">
        <f>STOCK[[#This Row],[Precio Final]]-STOCK[[#This Row],[Costo total]]</f>
        <v>22.5</v>
      </c>
      <c r="Q873" s="15">
        <f>STOCK[[#This Row],[Ganancia Unitaria]]*STOCK[[#This Row],[Salidas]]</f>
        <v>0</v>
      </c>
      <c r="R873" s="15"/>
      <c r="S873" s="15"/>
      <c r="T873" s="17"/>
      <c r="U873" s="15"/>
      <c r="V873" s="15"/>
    </row>
    <row r="874" ht="15" spans="1:22">
      <c r="A874" s="12" t="s">
        <v>1718</v>
      </c>
      <c r="B874" s="12" t="s">
        <v>581</v>
      </c>
      <c r="C874" s="13" t="s">
        <v>1719</v>
      </c>
      <c r="D874" s="12" t="s">
        <v>224</v>
      </c>
      <c r="E874" s="14"/>
      <c r="F874" s="14">
        <v>15</v>
      </c>
      <c r="G874" s="12">
        <v>2</v>
      </c>
      <c r="H874" s="21">
        <f>SUMIFS(VENTAS[Cantidad],VENTAS[Código del producto Vendido],STOCK[[#This Row],[Code]])</f>
        <v>0</v>
      </c>
      <c r="I874" s="12">
        <v>1</v>
      </c>
      <c r="J874" s="24">
        <f>STOCK[[#This Row],[Precio Final]]*10%</f>
        <v>1.5</v>
      </c>
      <c r="K874" s="14">
        <v>9</v>
      </c>
      <c r="L874" s="14">
        <v>0</v>
      </c>
      <c r="M874" s="27">
        <f>STOCK[[#This Row],[Costo Unitario (USD)]]+STOCK[[#This Row],[Costo Envío (USD)]]+STOCK[[#This Row],[Comisión 10%]]</f>
        <v>10.5</v>
      </c>
      <c r="N874" s="12">
        <f t="shared" si="35"/>
        <v>15.75</v>
      </c>
      <c r="O874" s="14">
        <f t="shared" si="37"/>
        <v>15</v>
      </c>
      <c r="P874" s="14">
        <f>STOCK[[#This Row],[Precio Final]]-STOCK[[#This Row],[Costo total]]</f>
        <v>4.5</v>
      </c>
      <c r="Q874" s="12">
        <f>STOCK[[#This Row],[Ganancia Unitaria]]*STOCK[[#This Row],[Salidas]]</f>
        <v>0</v>
      </c>
      <c r="R874" s="12"/>
      <c r="S874" s="12"/>
      <c r="T874" s="14"/>
      <c r="U874" s="12"/>
      <c r="V874" s="12"/>
    </row>
    <row r="875" ht="15" spans="1:22">
      <c r="A875" s="15" t="s">
        <v>1720</v>
      </c>
      <c r="B875" s="15" t="s">
        <v>99</v>
      </c>
      <c r="C875" s="16" t="s">
        <v>1721</v>
      </c>
      <c r="D875" s="15" t="s">
        <v>46</v>
      </c>
      <c r="E875" s="17"/>
      <c r="F875" s="17">
        <v>15</v>
      </c>
      <c r="G875" s="15">
        <v>1</v>
      </c>
      <c r="H875" s="22">
        <f>SUMIFS(VENTAS[Cantidad],VENTAS[Código del producto Vendido],STOCK[[#This Row],[Code]])</f>
        <v>0</v>
      </c>
      <c r="I875" s="15">
        <f>STOCK[[#This Row],[Entradas]]-STOCK[[#This Row],[Salidas]]</f>
        <v>1</v>
      </c>
      <c r="J875" s="25">
        <f>STOCK[[#This Row],[Precio Final]]*10%</f>
        <v>1.5</v>
      </c>
      <c r="K875" s="17">
        <v>9</v>
      </c>
      <c r="L875" s="17">
        <v>0</v>
      </c>
      <c r="M875" s="28">
        <f>STOCK[[#This Row],[Costo Unitario (USD)]]+STOCK[[#This Row],[Costo Envío (USD)]]+STOCK[[#This Row],[Comisión 10%]]</f>
        <v>10.5</v>
      </c>
      <c r="N875" s="15">
        <f t="shared" si="35"/>
        <v>15.75</v>
      </c>
      <c r="O875" s="17">
        <f t="shared" si="37"/>
        <v>15</v>
      </c>
      <c r="P875" s="17">
        <f>STOCK[[#This Row],[Precio Final]]-STOCK[[#This Row],[Costo total]]</f>
        <v>4.5</v>
      </c>
      <c r="Q875" s="15">
        <f>STOCK[[#This Row],[Ganancia Unitaria]]*STOCK[[#This Row],[Salidas]]</f>
        <v>0</v>
      </c>
      <c r="R875" s="15"/>
      <c r="S875" s="15"/>
      <c r="T875" s="17"/>
      <c r="U875" s="15"/>
      <c r="V875" s="15"/>
    </row>
    <row r="876" ht="15" spans="1:22">
      <c r="A876" s="12" t="s">
        <v>1722</v>
      </c>
      <c r="B876" s="12" t="s">
        <v>99</v>
      </c>
      <c r="C876" s="13" t="s">
        <v>1721</v>
      </c>
      <c r="D876" s="12" t="s">
        <v>34</v>
      </c>
      <c r="E876" s="14"/>
      <c r="F876" s="14">
        <v>15</v>
      </c>
      <c r="G876" s="12">
        <v>1</v>
      </c>
      <c r="H876" s="21">
        <f>SUMIFS(VENTAS[Cantidad],VENTAS[Código del producto Vendido],STOCK[[#This Row],[Code]])</f>
        <v>0</v>
      </c>
      <c r="I876" s="12">
        <f>STOCK[[#This Row],[Entradas]]-STOCK[[#This Row],[Salidas]]</f>
        <v>1</v>
      </c>
      <c r="J876" s="24">
        <f>STOCK[[#This Row],[Precio Final]]*10%</f>
        <v>1.5</v>
      </c>
      <c r="K876" s="14">
        <v>9</v>
      </c>
      <c r="L876" s="14">
        <v>0</v>
      </c>
      <c r="M876" s="27">
        <f>STOCK[[#This Row],[Costo Unitario (USD)]]+STOCK[[#This Row],[Costo Envío (USD)]]+STOCK[[#This Row],[Comisión 10%]]</f>
        <v>10.5</v>
      </c>
      <c r="N876" s="12">
        <f t="shared" si="35"/>
        <v>15.75</v>
      </c>
      <c r="O876" s="14">
        <f t="shared" si="37"/>
        <v>15</v>
      </c>
      <c r="P876" s="14">
        <f>STOCK[[#This Row],[Precio Final]]-STOCK[[#This Row],[Costo total]]</f>
        <v>4.5</v>
      </c>
      <c r="Q876" s="12">
        <f>STOCK[[#This Row],[Ganancia Unitaria]]*STOCK[[#This Row],[Salidas]]</f>
        <v>0</v>
      </c>
      <c r="R876" s="12"/>
      <c r="S876" s="12"/>
      <c r="T876" s="14"/>
      <c r="U876" s="12"/>
      <c r="V876" s="12"/>
    </row>
    <row r="877" ht="30" spans="1:22">
      <c r="A877" s="15" t="s">
        <v>1723</v>
      </c>
      <c r="B877" s="15" t="s">
        <v>99</v>
      </c>
      <c r="C877" s="16" t="s">
        <v>1724</v>
      </c>
      <c r="D877" s="15" t="s">
        <v>34</v>
      </c>
      <c r="E877" s="17"/>
      <c r="F877" s="17">
        <v>18</v>
      </c>
      <c r="G877" s="15">
        <v>2</v>
      </c>
      <c r="H877" s="22">
        <f>SUMIFS(VENTAS[Cantidad],VENTAS[Código del producto Vendido],STOCK[[#This Row],[Code]])</f>
        <v>0</v>
      </c>
      <c r="I877" s="15">
        <f>STOCK[[#This Row],[Entradas]]-STOCK[[#This Row],[Salidas]]</f>
        <v>2</v>
      </c>
      <c r="J877" s="25">
        <f>STOCK[[#This Row],[Precio Final]]*10%</f>
        <v>1.8</v>
      </c>
      <c r="K877" s="17">
        <v>9</v>
      </c>
      <c r="L877" s="17">
        <v>0</v>
      </c>
      <c r="M877" s="28">
        <f>STOCK[[#This Row],[Costo Unitario (USD)]]+STOCK[[#This Row],[Costo Envío (USD)]]+STOCK[[#This Row],[Comisión 10%]]</f>
        <v>10.8</v>
      </c>
      <c r="N877" s="15">
        <f t="shared" si="35"/>
        <v>16.2</v>
      </c>
      <c r="O877" s="17">
        <f t="shared" si="37"/>
        <v>18</v>
      </c>
      <c r="P877" s="17">
        <f>STOCK[[#This Row],[Precio Final]]-STOCK[[#This Row],[Costo total]]</f>
        <v>7.2</v>
      </c>
      <c r="Q877" s="15">
        <f>STOCK[[#This Row],[Ganancia Unitaria]]*STOCK[[#This Row],[Salidas]]</f>
        <v>0</v>
      </c>
      <c r="R877" s="15"/>
      <c r="S877" s="15"/>
      <c r="T877" s="17"/>
      <c r="U877" s="15"/>
      <c r="V877" s="15"/>
    </row>
    <row r="878" ht="15" spans="1:22">
      <c r="A878" s="12" t="s">
        <v>1725</v>
      </c>
      <c r="B878" s="12" t="s">
        <v>581</v>
      </c>
      <c r="C878" s="13" t="s">
        <v>1726</v>
      </c>
      <c r="D878" s="12" t="s">
        <v>224</v>
      </c>
      <c r="E878" s="14"/>
      <c r="F878" s="14">
        <v>15</v>
      </c>
      <c r="G878" s="12">
        <v>1</v>
      </c>
      <c r="H878" s="21">
        <f>SUMIFS(VENTAS[Cantidad],VENTAS[Código del producto Vendido],STOCK[[#This Row],[Code]])</f>
        <v>0</v>
      </c>
      <c r="I878" s="12">
        <f>STOCK[[#This Row],[Entradas]]-STOCK[[#This Row],[Salidas]]</f>
        <v>1</v>
      </c>
      <c r="J878" s="24">
        <f>STOCK[[#This Row],[Precio Final]]*10%</f>
        <v>1.5</v>
      </c>
      <c r="K878" s="14">
        <v>9</v>
      </c>
      <c r="L878" s="14">
        <v>0</v>
      </c>
      <c r="M878" s="27">
        <f>STOCK[[#This Row],[Costo Unitario (USD)]]+STOCK[[#This Row],[Costo Envío (USD)]]+STOCK[[#This Row],[Comisión 10%]]</f>
        <v>10.5</v>
      </c>
      <c r="N878" s="12">
        <f t="shared" si="35"/>
        <v>15.75</v>
      </c>
      <c r="O878" s="14">
        <f t="shared" si="37"/>
        <v>15</v>
      </c>
      <c r="P878" s="14">
        <f>STOCK[[#This Row],[Precio Final]]-STOCK[[#This Row],[Costo total]]</f>
        <v>4.5</v>
      </c>
      <c r="Q878" s="12">
        <f>STOCK[[#This Row],[Ganancia Unitaria]]*STOCK[[#This Row],[Salidas]]</f>
        <v>0</v>
      </c>
      <c r="R878" s="12"/>
      <c r="S878" s="12"/>
      <c r="T878" s="14"/>
      <c r="U878" s="12"/>
      <c r="V878" s="12"/>
    </row>
    <row r="879" ht="30" spans="1:22">
      <c r="A879" s="15" t="s">
        <v>1727</v>
      </c>
      <c r="B879" s="15" t="s">
        <v>99</v>
      </c>
      <c r="C879" s="16" t="s">
        <v>1728</v>
      </c>
      <c r="D879" s="15" t="s">
        <v>34</v>
      </c>
      <c r="E879" s="17"/>
      <c r="F879" s="17">
        <v>18</v>
      </c>
      <c r="G879" s="15">
        <v>2</v>
      </c>
      <c r="H879" s="22">
        <f>SUMIFS(VENTAS[Cantidad],VENTAS[Código del producto Vendido],STOCK[[#This Row],[Code]])</f>
        <v>0</v>
      </c>
      <c r="I879" s="15">
        <f>STOCK[[#This Row],[Entradas]]-STOCK[[#This Row],[Salidas]]</f>
        <v>2</v>
      </c>
      <c r="J879" s="25">
        <f>STOCK[[#This Row],[Precio Final]]*10%</f>
        <v>1.8</v>
      </c>
      <c r="K879" s="17">
        <v>9</v>
      </c>
      <c r="L879" s="17">
        <v>0</v>
      </c>
      <c r="M879" s="28">
        <f>STOCK[[#This Row],[Costo Unitario (USD)]]+STOCK[[#This Row],[Costo Envío (USD)]]+STOCK[[#This Row],[Comisión 10%]]</f>
        <v>10.8</v>
      </c>
      <c r="N879" s="15">
        <f t="shared" si="35"/>
        <v>16.2</v>
      </c>
      <c r="O879" s="17">
        <f t="shared" si="37"/>
        <v>18</v>
      </c>
      <c r="P879" s="17">
        <f>STOCK[[#This Row],[Precio Final]]-STOCK[[#This Row],[Costo total]]</f>
        <v>7.2</v>
      </c>
      <c r="Q879" s="15">
        <f>STOCK[[#This Row],[Ganancia Unitaria]]*STOCK[[#This Row],[Salidas]]</f>
        <v>0</v>
      </c>
      <c r="R879" s="15"/>
      <c r="S879" s="15"/>
      <c r="T879" s="17"/>
      <c r="U879" s="15"/>
      <c r="V879" s="15"/>
    </row>
    <row r="880" ht="30" spans="1:22">
      <c r="A880" s="12" t="s">
        <v>1729</v>
      </c>
      <c r="B880" s="12" t="s">
        <v>99</v>
      </c>
      <c r="C880" s="13" t="s">
        <v>1730</v>
      </c>
      <c r="D880" s="12" t="s">
        <v>42</v>
      </c>
      <c r="E880" s="14"/>
      <c r="F880" s="14">
        <v>15</v>
      </c>
      <c r="G880" s="12">
        <v>1</v>
      </c>
      <c r="H880" s="21">
        <f>SUMIFS(VENTAS[Cantidad],VENTAS[Código del producto Vendido],STOCK[[#This Row],[Code]])</f>
        <v>0</v>
      </c>
      <c r="I880" s="12">
        <f>STOCK[[#This Row],[Entradas]]-STOCK[[#This Row],[Salidas]]</f>
        <v>1</v>
      </c>
      <c r="J880" s="24">
        <f>STOCK[[#This Row],[Precio Final]]*10%</f>
        <v>1.5</v>
      </c>
      <c r="K880" s="14">
        <v>9</v>
      </c>
      <c r="L880" s="14">
        <v>0</v>
      </c>
      <c r="M880" s="27">
        <f>STOCK[[#This Row],[Costo Unitario (USD)]]+STOCK[[#This Row],[Costo Envío (USD)]]+STOCK[[#This Row],[Comisión 10%]]</f>
        <v>10.5</v>
      </c>
      <c r="N880" s="12">
        <f t="shared" si="35"/>
        <v>15.75</v>
      </c>
      <c r="O880" s="14">
        <f t="shared" si="37"/>
        <v>15</v>
      </c>
      <c r="P880" s="14">
        <f>STOCK[[#This Row],[Precio Final]]-STOCK[[#This Row],[Costo total]]</f>
        <v>4.5</v>
      </c>
      <c r="Q880" s="12">
        <f>STOCK[[#This Row],[Ganancia Unitaria]]*STOCK[[#This Row],[Salidas]]</f>
        <v>0</v>
      </c>
      <c r="R880" s="12"/>
      <c r="S880" s="12"/>
      <c r="T880" s="14"/>
      <c r="U880" s="12"/>
      <c r="V880" s="12"/>
    </row>
    <row r="881" ht="30" spans="1:22">
      <c r="A881" s="15" t="s">
        <v>1731</v>
      </c>
      <c r="B881" s="15" t="s">
        <v>99</v>
      </c>
      <c r="C881" s="16" t="s">
        <v>1687</v>
      </c>
      <c r="D881" s="15" t="s">
        <v>113</v>
      </c>
      <c r="E881" s="17"/>
      <c r="F881" s="17">
        <v>15</v>
      </c>
      <c r="G881" s="15">
        <v>1</v>
      </c>
      <c r="H881" s="22">
        <f>SUMIFS(VENTAS[Cantidad],VENTAS[Código del producto Vendido],STOCK[[#This Row],[Code]])</f>
        <v>0</v>
      </c>
      <c r="I881" s="15">
        <f>STOCK[[#This Row],[Entradas]]-STOCK[[#This Row],[Salidas]]</f>
        <v>1</v>
      </c>
      <c r="J881" s="25">
        <f>STOCK[[#This Row],[Precio Final]]*10%</f>
        <v>1.5</v>
      </c>
      <c r="K881" s="17">
        <v>9</v>
      </c>
      <c r="L881" s="17">
        <v>0</v>
      </c>
      <c r="M881" s="28">
        <f>STOCK[[#This Row],[Costo Unitario (USD)]]+STOCK[[#This Row],[Costo Envío (USD)]]+STOCK[[#This Row],[Comisión 10%]]</f>
        <v>10.5</v>
      </c>
      <c r="N881" s="15">
        <f t="shared" si="35"/>
        <v>15.75</v>
      </c>
      <c r="O881" s="17">
        <f t="shared" si="37"/>
        <v>15</v>
      </c>
      <c r="P881" s="17">
        <f>STOCK[[#This Row],[Precio Final]]-STOCK[[#This Row],[Costo total]]</f>
        <v>4.5</v>
      </c>
      <c r="Q881" s="15">
        <f>STOCK[[#This Row],[Ganancia Unitaria]]*STOCK[[#This Row],[Salidas]]</f>
        <v>0</v>
      </c>
      <c r="R881" s="15"/>
      <c r="S881" s="15"/>
      <c r="T881" s="17"/>
      <c r="U881" s="15"/>
      <c r="V881" s="15"/>
    </row>
    <row r="882" ht="30" spans="1:22">
      <c r="A882" s="12" t="s">
        <v>1732</v>
      </c>
      <c r="B882" s="12" t="s">
        <v>99</v>
      </c>
      <c r="C882" s="13" t="s">
        <v>1733</v>
      </c>
      <c r="D882" s="12" t="s">
        <v>34</v>
      </c>
      <c r="E882" s="14"/>
      <c r="F882" s="14">
        <v>18</v>
      </c>
      <c r="G882" s="12">
        <v>2</v>
      </c>
      <c r="H882" s="21">
        <f>SUMIFS(VENTAS[Cantidad],VENTAS[Código del producto Vendido],STOCK[[#This Row],[Code]])</f>
        <v>0</v>
      </c>
      <c r="I882" s="12">
        <f>STOCK[[#This Row],[Entradas]]-STOCK[[#This Row],[Salidas]]</f>
        <v>2</v>
      </c>
      <c r="J882" s="24">
        <f>STOCK[[#This Row],[Precio Final]]*10%</f>
        <v>1.8</v>
      </c>
      <c r="K882" s="14">
        <v>9</v>
      </c>
      <c r="L882" s="14">
        <v>0</v>
      </c>
      <c r="M882" s="27">
        <f>STOCK[[#This Row],[Costo Unitario (USD)]]+STOCK[[#This Row],[Costo Envío (USD)]]+STOCK[[#This Row],[Comisión 10%]]</f>
        <v>10.8</v>
      </c>
      <c r="N882" s="12">
        <f t="shared" si="35"/>
        <v>16.2</v>
      </c>
      <c r="O882" s="14">
        <f t="shared" si="37"/>
        <v>18</v>
      </c>
      <c r="P882" s="14">
        <f>STOCK[[#This Row],[Precio Final]]-STOCK[[#This Row],[Costo total]]</f>
        <v>7.2</v>
      </c>
      <c r="Q882" s="12">
        <f>STOCK[[#This Row],[Ganancia Unitaria]]*STOCK[[#This Row],[Salidas]]</f>
        <v>0</v>
      </c>
      <c r="R882" s="12"/>
      <c r="S882" s="12"/>
      <c r="T882" s="14"/>
      <c r="U882" s="12"/>
      <c r="V882" s="12"/>
    </row>
    <row r="883" ht="30" spans="1:22">
      <c r="A883" s="15" t="s">
        <v>1734</v>
      </c>
      <c r="B883" s="15" t="s">
        <v>99</v>
      </c>
      <c r="C883" s="16" t="s">
        <v>1733</v>
      </c>
      <c r="D883" s="15" t="s">
        <v>42</v>
      </c>
      <c r="E883" s="17"/>
      <c r="F883" s="17">
        <v>18</v>
      </c>
      <c r="G883" s="15">
        <v>1</v>
      </c>
      <c r="H883" s="22">
        <f>SUMIFS(VENTAS[Cantidad],VENTAS[Código del producto Vendido],STOCK[[#This Row],[Code]])</f>
        <v>0</v>
      </c>
      <c r="I883" s="15">
        <f>STOCK[[#This Row],[Entradas]]-STOCK[[#This Row],[Salidas]]</f>
        <v>1</v>
      </c>
      <c r="J883" s="25">
        <f>STOCK[[#This Row],[Precio Final]]*10%</f>
        <v>1.8</v>
      </c>
      <c r="K883" s="17">
        <v>9</v>
      </c>
      <c r="L883" s="17">
        <v>0</v>
      </c>
      <c r="M883" s="28">
        <f>STOCK[[#This Row],[Costo Unitario (USD)]]+STOCK[[#This Row],[Costo Envío (USD)]]+STOCK[[#This Row],[Comisión 10%]]</f>
        <v>10.8</v>
      </c>
      <c r="N883" s="15">
        <f t="shared" si="35"/>
        <v>16.2</v>
      </c>
      <c r="O883" s="17">
        <f t="shared" si="37"/>
        <v>18</v>
      </c>
      <c r="P883" s="17">
        <f>STOCK[[#This Row],[Precio Final]]-STOCK[[#This Row],[Costo total]]</f>
        <v>7.2</v>
      </c>
      <c r="Q883" s="15">
        <f>STOCK[[#This Row],[Ganancia Unitaria]]*STOCK[[#This Row],[Salidas]]</f>
        <v>0</v>
      </c>
      <c r="R883" s="15"/>
      <c r="S883" s="15"/>
      <c r="T883" s="17"/>
      <c r="U883" s="15"/>
      <c r="V883" s="15"/>
    </row>
    <row r="884" ht="30" spans="1:22">
      <c r="A884" s="12" t="s">
        <v>1735</v>
      </c>
      <c r="B884" s="12" t="s">
        <v>99</v>
      </c>
      <c r="C884" s="13" t="s">
        <v>1736</v>
      </c>
      <c r="D884" s="12" t="s">
        <v>34</v>
      </c>
      <c r="E884" s="14"/>
      <c r="F884" s="14">
        <v>15</v>
      </c>
      <c r="G884" s="12">
        <v>1</v>
      </c>
      <c r="H884" s="21">
        <f>SUMIFS(VENTAS[Cantidad],VENTAS[Código del producto Vendido],STOCK[[#This Row],[Code]])</f>
        <v>0</v>
      </c>
      <c r="I884" s="12">
        <f>STOCK[[#This Row],[Entradas]]-STOCK[[#This Row],[Salidas]]</f>
        <v>1</v>
      </c>
      <c r="J884" s="24">
        <f>STOCK[[#This Row],[Precio Final]]*10%</f>
        <v>1.5</v>
      </c>
      <c r="K884" s="14">
        <v>9</v>
      </c>
      <c r="L884" s="14">
        <v>0</v>
      </c>
      <c r="M884" s="27">
        <f>STOCK[[#This Row],[Costo Unitario (USD)]]+STOCK[[#This Row],[Costo Envío (USD)]]+STOCK[[#This Row],[Comisión 10%]]</f>
        <v>10.5</v>
      </c>
      <c r="N884" s="12">
        <f t="shared" si="35"/>
        <v>15.75</v>
      </c>
      <c r="O884" s="14">
        <f t="shared" si="37"/>
        <v>15</v>
      </c>
      <c r="P884" s="14">
        <f>STOCK[[#This Row],[Precio Final]]-STOCK[[#This Row],[Costo total]]</f>
        <v>4.5</v>
      </c>
      <c r="Q884" s="12">
        <f>STOCK[[#This Row],[Ganancia Unitaria]]*STOCK[[#This Row],[Salidas]]</f>
        <v>0</v>
      </c>
      <c r="R884" s="12"/>
      <c r="S884" s="12"/>
      <c r="T884" s="14"/>
      <c r="U884" s="12"/>
      <c r="V884" s="12"/>
    </row>
    <row r="885" ht="30" spans="1:22">
      <c r="A885" s="15" t="s">
        <v>1737</v>
      </c>
      <c r="B885" s="15" t="s">
        <v>99</v>
      </c>
      <c r="C885" s="16" t="s">
        <v>1738</v>
      </c>
      <c r="D885" s="15" t="s">
        <v>42</v>
      </c>
      <c r="E885" s="17"/>
      <c r="F885" s="17">
        <v>22</v>
      </c>
      <c r="G885" s="15">
        <v>1</v>
      </c>
      <c r="H885" s="22">
        <f>SUMIFS(VENTAS[Cantidad],VENTAS[Código del producto Vendido],STOCK[[#This Row],[Code]])</f>
        <v>0</v>
      </c>
      <c r="I885" s="15">
        <f>STOCK[[#This Row],[Entradas]]-STOCK[[#This Row],[Salidas]]</f>
        <v>1</v>
      </c>
      <c r="J885" s="25">
        <f>STOCK[[#This Row],[Precio Final]]*10%</f>
        <v>2.2</v>
      </c>
      <c r="K885" s="17">
        <v>9</v>
      </c>
      <c r="L885" s="17">
        <v>0</v>
      </c>
      <c r="M885" s="28">
        <f>STOCK[[#This Row],[Costo Unitario (USD)]]+STOCK[[#This Row],[Costo Envío (USD)]]+STOCK[[#This Row],[Comisión 10%]]</f>
        <v>11.2</v>
      </c>
      <c r="N885" s="15">
        <f t="shared" si="35"/>
        <v>16.8</v>
      </c>
      <c r="O885" s="17">
        <f t="shared" si="37"/>
        <v>22</v>
      </c>
      <c r="P885" s="17">
        <f>STOCK[[#This Row],[Precio Final]]-STOCK[[#This Row],[Costo total]]</f>
        <v>10.8</v>
      </c>
      <c r="Q885" s="15">
        <f>STOCK[[#This Row],[Ganancia Unitaria]]*STOCK[[#This Row],[Salidas]]</f>
        <v>0</v>
      </c>
      <c r="R885" s="15"/>
      <c r="S885" s="15"/>
      <c r="T885" s="17"/>
      <c r="U885" s="15"/>
      <c r="V885" s="15"/>
    </row>
    <row r="886" ht="30" spans="1:22">
      <c r="A886" s="12" t="s">
        <v>1739</v>
      </c>
      <c r="B886" s="12" t="s">
        <v>99</v>
      </c>
      <c r="C886" s="13" t="s">
        <v>1740</v>
      </c>
      <c r="D886" s="12" t="s">
        <v>34</v>
      </c>
      <c r="E886" s="14"/>
      <c r="F886" s="14">
        <v>15</v>
      </c>
      <c r="G886" s="12">
        <v>1</v>
      </c>
      <c r="H886" s="21">
        <f>SUMIFS(VENTAS[Cantidad],VENTAS[Código del producto Vendido],STOCK[[#This Row],[Code]])</f>
        <v>0</v>
      </c>
      <c r="I886" s="12">
        <f>STOCK[[#This Row],[Entradas]]-STOCK[[#This Row],[Salidas]]</f>
        <v>1</v>
      </c>
      <c r="J886" s="24">
        <f>STOCK[[#This Row],[Precio Final]]*10%</f>
        <v>1.5</v>
      </c>
      <c r="K886" s="14">
        <v>9</v>
      </c>
      <c r="L886" s="14">
        <v>0</v>
      </c>
      <c r="M886" s="27">
        <f>STOCK[[#This Row],[Costo Unitario (USD)]]+STOCK[[#This Row],[Costo Envío (USD)]]+STOCK[[#This Row],[Comisión 10%]]</f>
        <v>10.5</v>
      </c>
      <c r="N886" s="12">
        <f t="shared" si="35"/>
        <v>15.75</v>
      </c>
      <c r="O886" s="14">
        <f t="shared" si="37"/>
        <v>15</v>
      </c>
      <c r="P886" s="14">
        <f>STOCK[[#This Row],[Precio Final]]-STOCK[[#This Row],[Costo total]]</f>
        <v>4.5</v>
      </c>
      <c r="Q886" s="12">
        <f>STOCK[[#This Row],[Ganancia Unitaria]]*STOCK[[#This Row],[Salidas]]</f>
        <v>0</v>
      </c>
      <c r="R886" s="12"/>
      <c r="S886" s="12"/>
      <c r="T886" s="14"/>
      <c r="U886" s="12"/>
      <c r="V886" s="12"/>
    </row>
    <row r="887" ht="30" spans="1:22">
      <c r="A887" s="15" t="s">
        <v>1741</v>
      </c>
      <c r="B887" s="15" t="s">
        <v>99</v>
      </c>
      <c r="C887" s="16" t="s">
        <v>1742</v>
      </c>
      <c r="D887" s="15" t="s">
        <v>34</v>
      </c>
      <c r="E887" s="17"/>
      <c r="F887" s="17">
        <v>20</v>
      </c>
      <c r="G887" s="15">
        <v>1</v>
      </c>
      <c r="H887" s="22">
        <f>SUMIFS(VENTAS[Cantidad],VENTAS[Código del producto Vendido],STOCK[[#This Row],[Code]])</f>
        <v>0</v>
      </c>
      <c r="I887" s="15">
        <f>STOCK[[#This Row],[Entradas]]-STOCK[[#This Row],[Salidas]]</f>
        <v>1</v>
      </c>
      <c r="J887" s="25">
        <f>STOCK[[#This Row],[Precio Final]]*10%</f>
        <v>2</v>
      </c>
      <c r="K887" s="17">
        <v>9</v>
      </c>
      <c r="L887" s="17">
        <v>0</v>
      </c>
      <c r="M887" s="28">
        <f>STOCK[[#This Row],[Costo Unitario (USD)]]+STOCK[[#This Row],[Costo Envío (USD)]]+STOCK[[#This Row],[Comisión 10%]]</f>
        <v>11</v>
      </c>
      <c r="N887" s="15">
        <f t="shared" si="35"/>
        <v>16.5</v>
      </c>
      <c r="O887" s="17">
        <f t="shared" si="37"/>
        <v>20</v>
      </c>
      <c r="P887" s="17">
        <f>STOCK[[#This Row],[Precio Final]]-STOCK[[#This Row],[Costo total]]</f>
        <v>9</v>
      </c>
      <c r="Q887" s="15">
        <f>STOCK[[#This Row],[Ganancia Unitaria]]*STOCK[[#This Row],[Salidas]]</f>
        <v>0</v>
      </c>
      <c r="R887" s="15"/>
      <c r="S887" s="15"/>
      <c r="T887" s="17"/>
      <c r="U887" s="15"/>
      <c r="V887" s="15"/>
    </row>
    <row r="888" ht="30" spans="1:22">
      <c r="A888" s="12" t="s">
        <v>1743</v>
      </c>
      <c r="B888" s="12" t="s">
        <v>99</v>
      </c>
      <c r="C888" s="13" t="s">
        <v>1738</v>
      </c>
      <c r="D888" s="12" t="s">
        <v>34</v>
      </c>
      <c r="E888" s="14"/>
      <c r="F888" s="14">
        <v>22</v>
      </c>
      <c r="G888" s="12">
        <v>2</v>
      </c>
      <c r="H888" s="21">
        <f>SUMIFS(VENTAS[Cantidad],VENTAS[Código del producto Vendido],STOCK[[#This Row],[Code]])</f>
        <v>0</v>
      </c>
      <c r="I888" s="12">
        <f>STOCK[[#This Row],[Entradas]]-STOCK[[#This Row],[Salidas]]</f>
        <v>2</v>
      </c>
      <c r="J888" s="24">
        <f>STOCK[[#This Row],[Precio Final]]*10%</f>
        <v>2.2</v>
      </c>
      <c r="K888" s="14">
        <v>9</v>
      </c>
      <c r="L888" s="14">
        <v>0</v>
      </c>
      <c r="M888" s="27">
        <f>STOCK[[#This Row],[Costo Unitario (USD)]]+STOCK[[#This Row],[Costo Envío (USD)]]+STOCK[[#This Row],[Comisión 10%]]</f>
        <v>11.2</v>
      </c>
      <c r="N888" s="12">
        <f t="shared" si="35"/>
        <v>16.8</v>
      </c>
      <c r="O888" s="14">
        <f t="shared" si="37"/>
        <v>22</v>
      </c>
      <c r="P888" s="14">
        <f>STOCK[[#This Row],[Precio Final]]-STOCK[[#This Row],[Costo total]]</f>
        <v>10.8</v>
      </c>
      <c r="Q888" s="12">
        <f>STOCK[[#This Row],[Ganancia Unitaria]]*STOCK[[#This Row],[Salidas]]</f>
        <v>0</v>
      </c>
      <c r="R888" s="12"/>
      <c r="S888" s="12"/>
      <c r="T888" s="14"/>
      <c r="U888" s="12"/>
      <c r="V888" s="12"/>
    </row>
    <row r="889" ht="30" spans="1:22">
      <c r="A889" s="15" t="s">
        <v>1744</v>
      </c>
      <c r="B889" s="15" t="s">
        <v>581</v>
      </c>
      <c r="C889" s="16" t="s">
        <v>1745</v>
      </c>
      <c r="D889" s="15" t="s">
        <v>224</v>
      </c>
      <c r="E889" s="17"/>
      <c r="F889" s="17">
        <v>20</v>
      </c>
      <c r="G889" s="15">
        <v>1</v>
      </c>
      <c r="H889" s="22">
        <f>SUMIFS(VENTAS[Cantidad],VENTAS[Código del producto Vendido],STOCK[[#This Row],[Code]])</f>
        <v>0</v>
      </c>
      <c r="I889" s="15">
        <f>STOCK[[#This Row],[Entradas]]-STOCK[[#This Row],[Salidas]]</f>
        <v>1</v>
      </c>
      <c r="J889" s="25">
        <f>STOCK[[#This Row],[Precio Final]]*10%</f>
        <v>2</v>
      </c>
      <c r="K889" s="17">
        <v>9</v>
      </c>
      <c r="L889" s="17">
        <v>0</v>
      </c>
      <c r="M889" s="28">
        <f>STOCK[[#This Row],[Costo Unitario (USD)]]+STOCK[[#This Row],[Costo Envío (USD)]]+STOCK[[#This Row],[Comisión 10%]]</f>
        <v>11</v>
      </c>
      <c r="N889" s="15">
        <f t="shared" si="35"/>
        <v>16.5</v>
      </c>
      <c r="O889" s="17">
        <f t="shared" si="37"/>
        <v>20</v>
      </c>
      <c r="P889" s="17">
        <f>STOCK[[#This Row],[Precio Final]]-STOCK[[#This Row],[Costo total]]</f>
        <v>9</v>
      </c>
      <c r="Q889" s="15">
        <f>STOCK[[#This Row],[Ganancia Unitaria]]*STOCK[[#This Row],[Salidas]]</f>
        <v>0</v>
      </c>
      <c r="R889" s="15"/>
      <c r="S889" s="15"/>
      <c r="T889" s="17"/>
      <c r="U889" s="15"/>
      <c r="V889" s="15"/>
    </row>
    <row r="890" ht="30" spans="1:22">
      <c r="A890" s="12" t="s">
        <v>1746</v>
      </c>
      <c r="B890" s="12" t="s">
        <v>99</v>
      </c>
      <c r="C890" s="13" t="s">
        <v>1747</v>
      </c>
      <c r="D890" s="12" t="s">
        <v>34</v>
      </c>
      <c r="E890" s="14"/>
      <c r="F890" s="14">
        <v>18</v>
      </c>
      <c r="G890" s="12">
        <v>3</v>
      </c>
      <c r="H890" s="21">
        <f>SUMIFS(VENTAS[Cantidad],VENTAS[Código del producto Vendido],STOCK[[#This Row],[Code]])</f>
        <v>0</v>
      </c>
      <c r="I890" s="12">
        <f>STOCK[[#This Row],[Entradas]]-STOCK[[#This Row],[Salidas]]</f>
        <v>3</v>
      </c>
      <c r="J890" s="24">
        <f>STOCK[[#This Row],[Precio Final]]*10%</f>
        <v>1.8</v>
      </c>
      <c r="K890" s="14">
        <v>9</v>
      </c>
      <c r="L890" s="14">
        <v>0</v>
      </c>
      <c r="M890" s="27">
        <f>STOCK[[#This Row],[Costo Unitario (USD)]]+STOCK[[#This Row],[Costo Envío (USD)]]+STOCK[[#This Row],[Comisión 10%]]</f>
        <v>10.8</v>
      </c>
      <c r="N890" s="12">
        <f t="shared" si="35"/>
        <v>16.2</v>
      </c>
      <c r="O890" s="14">
        <f t="shared" si="37"/>
        <v>18</v>
      </c>
      <c r="P890" s="14">
        <f>STOCK[[#This Row],[Precio Final]]-STOCK[[#This Row],[Costo total]]</f>
        <v>7.2</v>
      </c>
      <c r="Q890" s="12">
        <f>STOCK[[#This Row],[Ganancia Unitaria]]*STOCK[[#This Row],[Salidas]]</f>
        <v>0</v>
      </c>
      <c r="R890" s="12"/>
      <c r="S890" s="12"/>
      <c r="T890" s="14"/>
      <c r="U890" s="12"/>
      <c r="V890" s="12"/>
    </row>
    <row r="891" ht="30" spans="1:22">
      <c r="A891" s="15" t="s">
        <v>1748</v>
      </c>
      <c r="B891" s="15" t="s">
        <v>99</v>
      </c>
      <c r="C891" s="16" t="s">
        <v>1749</v>
      </c>
      <c r="D891" s="15" t="s">
        <v>113</v>
      </c>
      <c r="E891" s="17"/>
      <c r="F891" s="17">
        <v>25</v>
      </c>
      <c r="G891" s="15">
        <v>1</v>
      </c>
      <c r="H891" s="22">
        <f>SUMIFS(VENTAS[Cantidad],VENTAS[Código del producto Vendido],STOCK[[#This Row],[Code]])</f>
        <v>0</v>
      </c>
      <c r="I891" s="15">
        <f>STOCK[[#This Row],[Entradas]]-STOCK[[#This Row],[Salidas]]</f>
        <v>1</v>
      </c>
      <c r="J891" s="25">
        <f>STOCK[[#This Row],[Precio Final]]*10%</f>
        <v>2.5</v>
      </c>
      <c r="K891" s="17">
        <v>9</v>
      </c>
      <c r="L891" s="17">
        <v>0</v>
      </c>
      <c r="M891" s="28">
        <f>STOCK[[#This Row],[Costo Unitario (USD)]]+STOCK[[#This Row],[Costo Envío (USD)]]+STOCK[[#This Row],[Comisión 10%]]</f>
        <v>11.5</v>
      </c>
      <c r="N891" s="15">
        <f t="shared" si="35"/>
        <v>17.25</v>
      </c>
      <c r="O891" s="17">
        <f t="shared" si="37"/>
        <v>25</v>
      </c>
      <c r="P891" s="17">
        <f>STOCK[[#This Row],[Precio Final]]-STOCK[[#This Row],[Costo total]]</f>
        <v>13.5</v>
      </c>
      <c r="Q891" s="15">
        <f>STOCK[[#This Row],[Ganancia Unitaria]]*STOCK[[#This Row],[Salidas]]</f>
        <v>0</v>
      </c>
      <c r="R891" s="15"/>
      <c r="S891" s="15"/>
      <c r="T891" s="17"/>
      <c r="U891" s="15"/>
      <c r="V891" s="15"/>
    </row>
    <row r="892" ht="30" spans="1:22">
      <c r="A892" s="12" t="s">
        <v>1750</v>
      </c>
      <c r="B892" s="12" t="s">
        <v>99</v>
      </c>
      <c r="C892" s="13" t="s">
        <v>1751</v>
      </c>
      <c r="D892" s="12" t="s">
        <v>42</v>
      </c>
      <c r="E892" s="14"/>
      <c r="F892" s="14">
        <v>18</v>
      </c>
      <c r="G892" s="12">
        <v>3</v>
      </c>
      <c r="H892" s="21">
        <f>SUMIFS(VENTAS[Cantidad],VENTAS[Código del producto Vendido],STOCK[[#This Row],[Code]])</f>
        <v>0</v>
      </c>
      <c r="I892" s="12">
        <f>STOCK[[#This Row],[Entradas]]-STOCK[[#This Row],[Salidas]]</f>
        <v>3</v>
      </c>
      <c r="J892" s="24">
        <f>STOCK[[#This Row],[Precio Final]]*10%</f>
        <v>1.8</v>
      </c>
      <c r="K892" s="14">
        <v>9</v>
      </c>
      <c r="L892" s="14">
        <v>0</v>
      </c>
      <c r="M892" s="27">
        <f>STOCK[[#This Row],[Costo Unitario (USD)]]+STOCK[[#This Row],[Costo Envío (USD)]]+STOCK[[#This Row],[Comisión 10%]]</f>
        <v>10.8</v>
      </c>
      <c r="N892" s="12">
        <f t="shared" si="35"/>
        <v>16.2</v>
      </c>
      <c r="O892" s="14">
        <f t="shared" si="37"/>
        <v>18</v>
      </c>
      <c r="P892" s="14">
        <f>STOCK[[#This Row],[Precio Final]]-STOCK[[#This Row],[Costo total]]</f>
        <v>7.2</v>
      </c>
      <c r="Q892" s="12">
        <f>STOCK[[#This Row],[Ganancia Unitaria]]*STOCK[[#This Row],[Salidas]]</f>
        <v>0</v>
      </c>
      <c r="R892" s="12"/>
      <c r="S892" s="12"/>
      <c r="T892" s="14"/>
      <c r="U892" s="12"/>
      <c r="V892" s="12"/>
    </row>
    <row r="893" ht="30" spans="1:22">
      <c r="A893" s="15" t="s">
        <v>1752</v>
      </c>
      <c r="B893" s="15" t="s">
        <v>99</v>
      </c>
      <c r="C893" s="16" t="s">
        <v>1753</v>
      </c>
      <c r="D893" s="15" t="s">
        <v>113</v>
      </c>
      <c r="E893" s="17"/>
      <c r="F893" s="17">
        <v>18</v>
      </c>
      <c r="G893" s="15">
        <v>1</v>
      </c>
      <c r="H893" s="22">
        <f>SUMIFS(VENTAS[Cantidad],VENTAS[Código del producto Vendido],STOCK[[#This Row],[Code]])</f>
        <v>0</v>
      </c>
      <c r="I893" s="15">
        <f>STOCK[[#This Row],[Entradas]]-STOCK[[#This Row],[Salidas]]</f>
        <v>1</v>
      </c>
      <c r="J893" s="25">
        <f>STOCK[[#This Row],[Precio Final]]*10%</f>
        <v>1.8</v>
      </c>
      <c r="K893" s="17">
        <v>9</v>
      </c>
      <c r="L893" s="17">
        <v>0</v>
      </c>
      <c r="M893" s="28">
        <f>STOCK[[#This Row],[Costo Unitario (USD)]]+STOCK[[#This Row],[Costo Envío (USD)]]+STOCK[[#This Row],[Comisión 10%]]</f>
        <v>10.8</v>
      </c>
      <c r="N893" s="15">
        <f t="shared" si="35"/>
        <v>16.2</v>
      </c>
      <c r="O893" s="17">
        <f t="shared" si="37"/>
        <v>18</v>
      </c>
      <c r="P893" s="17">
        <f>STOCK[[#This Row],[Precio Final]]-STOCK[[#This Row],[Costo total]]</f>
        <v>7.2</v>
      </c>
      <c r="Q893" s="15">
        <f>STOCK[[#This Row],[Ganancia Unitaria]]*STOCK[[#This Row],[Salidas]]</f>
        <v>0</v>
      </c>
      <c r="R893" s="15"/>
      <c r="S893" s="15"/>
      <c r="T893" s="17"/>
      <c r="U893" s="15"/>
      <c r="V893" s="15"/>
    </row>
    <row r="894" ht="30" spans="1:22">
      <c r="A894" s="12" t="s">
        <v>1754</v>
      </c>
      <c r="B894" s="12" t="s">
        <v>99</v>
      </c>
      <c r="C894" s="13" t="s">
        <v>1755</v>
      </c>
      <c r="D894" s="12" t="s">
        <v>42</v>
      </c>
      <c r="E894" s="14"/>
      <c r="F894" s="14">
        <v>18</v>
      </c>
      <c r="G894" s="12">
        <v>2</v>
      </c>
      <c r="H894" s="21">
        <f>SUMIFS(VENTAS[Cantidad],VENTAS[Código del producto Vendido],STOCK[[#This Row],[Code]])</f>
        <v>0</v>
      </c>
      <c r="I894" s="12">
        <f>STOCK[[#This Row],[Entradas]]-STOCK[[#This Row],[Salidas]]</f>
        <v>2</v>
      </c>
      <c r="J894" s="24">
        <f>STOCK[[#This Row],[Precio Final]]*10%</f>
        <v>1.8</v>
      </c>
      <c r="K894" s="14">
        <v>9</v>
      </c>
      <c r="L894" s="14">
        <v>0</v>
      </c>
      <c r="M894" s="27">
        <f>STOCK[[#This Row],[Costo Unitario (USD)]]+STOCK[[#This Row],[Costo Envío (USD)]]+STOCK[[#This Row],[Comisión 10%]]</f>
        <v>10.8</v>
      </c>
      <c r="N894" s="12">
        <f t="shared" si="35"/>
        <v>16.2</v>
      </c>
      <c r="O894" s="14">
        <f t="shared" si="37"/>
        <v>18</v>
      </c>
      <c r="P894" s="14">
        <f>STOCK[[#This Row],[Precio Final]]-STOCK[[#This Row],[Costo total]]</f>
        <v>7.2</v>
      </c>
      <c r="Q894" s="12">
        <f>STOCK[[#This Row],[Ganancia Unitaria]]*STOCK[[#This Row],[Salidas]]</f>
        <v>0</v>
      </c>
      <c r="R894" s="12"/>
      <c r="S894" s="12"/>
      <c r="T894" s="14"/>
      <c r="U894" s="12"/>
      <c r="V894" s="12"/>
    </row>
    <row r="895" ht="15" spans="1:22">
      <c r="A895" s="15" t="s">
        <v>1756</v>
      </c>
      <c r="B895" s="15" t="s">
        <v>99</v>
      </c>
      <c r="C895" s="16" t="s">
        <v>1757</v>
      </c>
      <c r="D895" s="15" t="s">
        <v>42</v>
      </c>
      <c r="E895" s="17"/>
      <c r="F895" s="17">
        <v>20</v>
      </c>
      <c r="G895" s="15">
        <v>1</v>
      </c>
      <c r="H895" s="22">
        <f>SUMIFS(VENTAS[Cantidad],VENTAS[Código del producto Vendido],STOCK[[#This Row],[Code]])</f>
        <v>0</v>
      </c>
      <c r="I895" s="15">
        <f>STOCK[[#This Row],[Entradas]]-STOCK[[#This Row],[Salidas]]</f>
        <v>1</v>
      </c>
      <c r="J895" s="25">
        <f>STOCK[[#This Row],[Precio Final]]*10%</f>
        <v>2</v>
      </c>
      <c r="K895" s="17">
        <v>9</v>
      </c>
      <c r="L895" s="17">
        <v>0</v>
      </c>
      <c r="M895" s="28">
        <f>STOCK[[#This Row],[Costo Unitario (USD)]]+STOCK[[#This Row],[Costo Envío (USD)]]+STOCK[[#This Row],[Comisión 10%]]</f>
        <v>11</v>
      </c>
      <c r="N895" s="15">
        <f t="shared" si="35"/>
        <v>16.5</v>
      </c>
      <c r="O895" s="17">
        <f t="shared" si="37"/>
        <v>20</v>
      </c>
      <c r="P895" s="17">
        <f>STOCK[[#This Row],[Precio Final]]-STOCK[[#This Row],[Costo total]]</f>
        <v>9</v>
      </c>
      <c r="Q895" s="15">
        <f>STOCK[[#This Row],[Ganancia Unitaria]]*STOCK[[#This Row],[Salidas]]</f>
        <v>0</v>
      </c>
      <c r="R895" s="15"/>
      <c r="S895" s="15"/>
      <c r="T895" s="17"/>
      <c r="U895" s="15"/>
      <c r="V895" s="15"/>
    </row>
    <row r="896" ht="30" spans="1:22">
      <c r="A896" s="12" t="s">
        <v>1758</v>
      </c>
      <c r="B896" s="12" t="s">
        <v>581</v>
      </c>
      <c r="C896" s="13" t="s">
        <v>1759</v>
      </c>
      <c r="D896" s="12" t="s">
        <v>224</v>
      </c>
      <c r="E896" s="14"/>
      <c r="F896" s="14">
        <v>18</v>
      </c>
      <c r="G896" s="12">
        <v>1</v>
      </c>
      <c r="H896" s="21">
        <f>SUMIFS(VENTAS[Cantidad],VENTAS[Código del producto Vendido],STOCK[[#This Row],[Code]])</f>
        <v>0</v>
      </c>
      <c r="I896" s="12">
        <f>STOCK[[#This Row],[Entradas]]-STOCK[[#This Row],[Salidas]]</f>
        <v>1</v>
      </c>
      <c r="J896" s="24">
        <f>STOCK[[#This Row],[Precio Final]]*10%</f>
        <v>1.8</v>
      </c>
      <c r="K896" s="14">
        <v>9</v>
      </c>
      <c r="L896" s="14">
        <v>0</v>
      </c>
      <c r="M896" s="27">
        <f>STOCK[[#This Row],[Costo Unitario (USD)]]+STOCK[[#This Row],[Costo Envío (USD)]]+STOCK[[#This Row],[Comisión 10%]]</f>
        <v>10.8</v>
      </c>
      <c r="N896" s="12">
        <f t="shared" si="35"/>
        <v>16.2</v>
      </c>
      <c r="O896" s="14">
        <f t="shared" si="37"/>
        <v>18</v>
      </c>
      <c r="P896" s="14">
        <f>STOCK[[#This Row],[Precio Final]]-STOCK[[#This Row],[Costo total]]</f>
        <v>7.2</v>
      </c>
      <c r="Q896" s="12">
        <f>STOCK[[#This Row],[Ganancia Unitaria]]*STOCK[[#This Row],[Salidas]]</f>
        <v>0</v>
      </c>
      <c r="R896" s="12"/>
      <c r="S896" s="12"/>
      <c r="T896" s="14"/>
      <c r="U896" s="12"/>
      <c r="V896" s="12"/>
    </row>
    <row r="897" ht="30" spans="1:22">
      <c r="A897" s="15" t="s">
        <v>1760</v>
      </c>
      <c r="B897" s="15" t="s">
        <v>99</v>
      </c>
      <c r="C897" s="16" t="s">
        <v>1761</v>
      </c>
      <c r="D897" s="15" t="s">
        <v>113</v>
      </c>
      <c r="E897" s="17"/>
      <c r="F897" s="17">
        <v>18</v>
      </c>
      <c r="G897" s="15">
        <v>1</v>
      </c>
      <c r="H897" s="22">
        <f>SUMIFS(VENTAS[Cantidad],VENTAS[Código del producto Vendido],STOCK[[#This Row],[Code]])</f>
        <v>0</v>
      </c>
      <c r="I897" s="15">
        <f>STOCK[[#This Row],[Entradas]]-STOCK[[#This Row],[Salidas]]</f>
        <v>1</v>
      </c>
      <c r="J897" s="25">
        <f>STOCK[[#This Row],[Precio Final]]*10%</f>
        <v>1.8</v>
      </c>
      <c r="K897" s="17">
        <v>9</v>
      </c>
      <c r="L897" s="17">
        <v>0</v>
      </c>
      <c r="M897" s="28">
        <f>STOCK[[#This Row],[Costo Unitario (USD)]]+STOCK[[#This Row],[Costo Envío (USD)]]+STOCK[[#This Row],[Comisión 10%]]</f>
        <v>10.8</v>
      </c>
      <c r="N897" s="15">
        <f t="shared" si="35"/>
        <v>16.2</v>
      </c>
      <c r="O897" s="17">
        <f t="shared" si="37"/>
        <v>18</v>
      </c>
      <c r="P897" s="17">
        <f>STOCK[[#This Row],[Precio Final]]-STOCK[[#This Row],[Costo total]]</f>
        <v>7.2</v>
      </c>
      <c r="Q897" s="15">
        <f>STOCK[[#This Row],[Ganancia Unitaria]]*STOCK[[#This Row],[Salidas]]</f>
        <v>0</v>
      </c>
      <c r="R897" s="15"/>
      <c r="S897" s="15"/>
      <c r="T897" s="17"/>
      <c r="U897" s="15"/>
      <c r="V897" s="15"/>
    </row>
    <row r="898" ht="30" spans="1:22">
      <c r="A898" s="12" t="s">
        <v>1762</v>
      </c>
      <c r="B898" s="12" t="s">
        <v>99</v>
      </c>
      <c r="C898" s="13" t="s">
        <v>1763</v>
      </c>
      <c r="D898" s="12" t="s">
        <v>42</v>
      </c>
      <c r="E898" s="14"/>
      <c r="F898" s="14">
        <v>25</v>
      </c>
      <c r="G898" s="12">
        <v>1</v>
      </c>
      <c r="H898" s="21">
        <f>SUMIFS(VENTAS[Cantidad],VENTAS[Código del producto Vendido],STOCK[[#This Row],[Code]])</f>
        <v>0</v>
      </c>
      <c r="I898" s="12">
        <f>STOCK[[#This Row],[Entradas]]-STOCK[[#This Row],[Salidas]]</f>
        <v>1</v>
      </c>
      <c r="J898" s="24">
        <f>STOCK[[#This Row],[Precio Final]]*10%</f>
        <v>2.5</v>
      </c>
      <c r="K898" s="14">
        <v>9</v>
      </c>
      <c r="L898" s="14">
        <v>0</v>
      </c>
      <c r="M898" s="27">
        <f>STOCK[[#This Row],[Costo Unitario (USD)]]+STOCK[[#This Row],[Costo Envío (USD)]]+STOCK[[#This Row],[Comisión 10%]]</f>
        <v>11.5</v>
      </c>
      <c r="N898" s="12">
        <f t="shared" ref="N898:N961" si="38">M898*1.5</f>
        <v>17.25</v>
      </c>
      <c r="O898" s="14">
        <f t="shared" ref="O898:O929" si="39">F898</f>
        <v>25</v>
      </c>
      <c r="P898" s="14">
        <f>STOCK[[#This Row],[Precio Final]]-STOCK[[#This Row],[Costo total]]</f>
        <v>13.5</v>
      </c>
      <c r="Q898" s="12">
        <f>STOCK[[#This Row],[Ganancia Unitaria]]*STOCK[[#This Row],[Salidas]]</f>
        <v>0</v>
      </c>
      <c r="R898" s="12"/>
      <c r="S898" s="12"/>
      <c r="T898" s="14"/>
      <c r="U898" s="12"/>
      <c r="V898" s="12"/>
    </row>
    <row r="899" ht="30" spans="1:22">
      <c r="A899" s="15" t="s">
        <v>1764</v>
      </c>
      <c r="B899" s="15" t="s">
        <v>99</v>
      </c>
      <c r="C899" s="16" t="s">
        <v>1765</v>
      </c>
      <c r="D899" s="15" t="s">
        <v>46</v>
      </c>
      <c r="E899" s="17"/>
      <c r="F899" s="17">
        <v>25</v>
      </c>
      <c r="G899" s="15">
        <v>1</v>
      </c>
      <c r="H899" s="22">
        <f>SUMIFS(VENTAS[Cantidad],VENTAS[Código del producto Vendido],STOCK[[#This Row],[Code]])</f>
        <v>0</v>
      </c>
      <c r="I899" s="15">
        <f>STOCK[[#This Row],[Entradas]]-STOCK[[#This Row],[Salidas]]</f>
        <v>1</v>
      </c>
      <c r="J899" s="25">
        <f>STOCK[[#This Row],[Precio Final]]*10%</f>
        <v>2.5</v>
      </c>
      <c r="K899" s="17">
        <v>9</v>
      </c>
      <c r="L899" s="17">
        <v>0</v>
      </c>
      <c r="M899" s="28">
        <f>STOCK[[#This Row],[Costo Unitario (USD)]]+STOCK[[#This Row],[Costo Envío (USD)]]+STOCK[[#This Row],[Comisión 10%]]</f>
        <v>11.5</v>
      </c>
      <c r="N899" s="15">
        <f t="shared" si="38"/>
        <v>17.25</v>
      </c>
      <c r="O899" s="17">
        <f t="shared" si="39"/>
        <v>25</v>
      </c>
      <c r="P899" s="17">
        <f>STOCK[[#This Row],[Precio Final]]-STOCK[[#This Row],[Costo total]]</f>
        <v>13.5</v>
      </c>
      <c r="Q899" s="15">
        <f>STOCK[[#This Row],[Ganancia Unitaria]]*STOCK[[#This Row],[Salidas]]</f>
        <v>0</v>
      </c>
      <c r="R899" s="15"/>
      <c r="S899" s="15"/>
      <c r="T899" s="17"/>
      <c r="U899" s="15"/>
      <c r="V899" s="15"/>
    </row>
    <row r="900" ht="30" spans="1:22">
      <c r="A900" s="12" t="s">
        <v>1766</v>
      </c>
      <c r="B900" s="12" t="s">
        <v>160</v>
      </c>
      <c r="C900" s="13" t="s">
        <v>1767</v>
      </c>
      <c r="D900" s="12" t="s">
        <v>888</v>
      </c>
      <c r="E900" s="14"/>
      <c r="F900" s="14">
        <v>25</v>
      </c>
      <c r="G900" s="12">
        <v>1</v>
      </c>
      <c r="H900" s="21">
        <f>SUMIFS(VENTAS[Cantidad],VENTAS[Código del producto Vendido],STOCK[[#This Row],[Code]])</f>
        <v>0</v>
      </c>
      <c r="I900" s="12">
        <f>STOCK[[#This Row],[Entradas]]-STOCK[[#This Row],[Salidas]]</f>
        <v>1</v>
      </c>
      <c r="J900" s="24">
        <f>STOCK[[#This Row],[Precio Final]]*10%</f>
        <v>2.5</v>
      </c>
      <c r="K900" s="14">
        <v>9</v>
      </c>
      <c r="L900" s="14">
        <v>0</v>
      </c>
      <c r="M900" s="27">
        <f>STOCK[[#This Row],[Costo Unitario (USD)]]+STOCK[[#This Row],[Costo Envío (USD)]]+STOCK[[#This Row],[Comisión 10%]]</f>
        <v>11.5</v>
      </c>
      <c r="N900" s="12">
        <f t="shared" si="38"/>
        <v>17.25</v>
      </c>
      <c r="O900" s="14">
        <f t="shared" si="39"/>
        <v>25</v>
      </c>
      <c r="P900" s="14">
        <f>STOCK[[#This Row],[Precio Final]]-STOCK[[#This Row],[Costo total]]</f>
        <v>13.5</v>
      </c>
      <c r="Q900" s="12">
        <f>STOCK[[#This Row],[Ganancia Unitaria]]*STOCK[[#This Row],[Salidas]]</f>
        <v>0</v>
      </c>
      <c r="R900" s="12"/>
      <c r="S900" s="12"/>
      <c r="T900" s="14"/>
      <c r="U900" s="12"/>
      <c r="V900" s="12"/>
    </row>
    <row r="901" ht="30" spans="1:22">
      <c r="A901" s="15" t="s">
        <v>1768</v>
      </c>
      <c r="B901" s="15" t="s">
        <v>99</v>
      </c>
      <c r="C901" s="16" t="s">
        <v>1749</v>
      </c>
      <c r="D901" s="15" t="s">
        <v>46</v>
      </c>
      <c r="E901" s="17"/>
      <c r="F901" s="17">
        <v>25</v>
      </c>
      <c r="G901" s="15">
        <v>1</v>
      </c>
      <c r="H901" s="22">
        <f>SUMIFS(VENTAS[Cantidad],VENTAS[Código del producto Vendido],STOCK[[#This Row],[Code]])</f>
        <v>0</v>
      </c>
      <c r="I901" s="15">
        <f>STOCK[[#This Row],[Entradas]]-STOCK[[#This Row],[Salidas]]</f>
        <v>1</v>
      </c>
      <c r="J901" s="25">
        <f>STOCK[[#This Row],[Precio Final]]*10%</f>
        <v>2.5</v>
      </c>
      <c r="K901" s="17">
        <v>9</v>
      </c>
      <c r="L901" s="17">
        <v>0</v>
      </c>
      <c r="M901" s="28">
        <f>STOCK[[#This Row],[Costo Unitario (USD)]]+STOCK[[#This Row],[Costo Envío (USD)]]+STOCK[[#This Row],[Comisión 10%]]</f>
        <v>11.5</v>
      </c>
      <c r="N901" s="15">
        <f t="shared" si="38"/>
        <v>17.25</v>
      </c>
      <c r="O901" s="17">
        <f t="shared" si="39"/>
        <v>25</v>
      </c>
      <c r="P901" s="17">
        <f>STOCK[[#This Row],[Precio Final]]-STOCK[[#This Row],[Costo total]]</f>
        <v>13.5</v>
      </c>
      <c r="Q901" s="15">
        <f>STOCK[[#This Row],[Ganancia Unitaria]]*STOCK[[#This Row],[Salidas]]</f>
        <v>0</v>
      </c>
      <c r="R901" s="15"/>
      <c r="S901" s="15"/>
      <c r="T901" s="17"/>
      <c r="U901" s="15"/>
      <c r="V901" s="15"/>
    </row>
    <row r="902" ht="30" spans="1:22">
      <c r="A902" s="12" t="s">
        <v>1769</v>
      </c>
      <c r="B902" s="12" t="s">
        <v>179</v>
      </c>
      <c r="C902" s="13" t="s">
        <v>1770</v>
      </c>
      <c r="D902" s="12" t="s">
        <v>113</v>
      </c>
      <c r="E902" s="14"/>
      <c r="F902" s="14">
        <v>30</v>
      </c>
      <c r="G902" s="12">
        <v>1</v>
      </c>
      <c r="H902" s="21">
        <f>SUMIFS(VENTAS[Cantidad],VENTAS[Código del producto Vendido],STOCK[[#This Row],[Code]])</f>
        <v>0</v>
      </c>
      <c r="I902" s="12">
        <f>STOCK[[#This Row],[Entradas]]-STOCK[[#This Row],[Salidas]]</f>
        <v>1</v>
      </c>
      <c r="J902" s="24">
        <f>STOCK[[#This Row],[Precio Final]]*10%</f>
        <v>3</v>
      </c>
      <c r="K902" s="14">
        <v>9</v>
      </c>
      <c r="L902" s="14">
        <v>0</v>
      </c>
      <c r="M902" s="27">
        <f>STOCK[[#This Row],[Costo Unitario (USD)]]+STOCK[[#This Row],[Costo Envío (USD)]]+STOCK[[#This Row],[Comisión 10%]]</f>
        <v>12</v>
      </c>
      <c r="N902" s="12">
        <f t="shared" si="38"/>
        <v>18</v>
      </c>
      <c r="O902" s="14">
        <f t="shared" si="39"/>
        <v>30</v>
      </c>
      <c r="P902" s="14">
        <f>STOCK[[#This Row],[Precio Final]]-STOCK[[#This Row],[Costo total]]</f>
        <v>18</v>
      </c>
      <c r="Q902" s="12">
        <f>STOCK[[#This Row],[Ganancia Unitaria]]*STOCK[[#This Row],[Salidas]]</f>
        <v>0</v>
      </c>
      <c r="R902" s="12"/>
      <c r="S902" s="12"/>
      <c r="T902" s="14"/>
      <c r="U902" s="12"/>
      <c r="V902" s="12"/>
    </row>
    <row r="903" ht="30" spans="1:22">
      <c r="A903" s="15" t="s">
        <v>1771</v>
      </c>
      <c r="B903" s="15" t="s">
        <v>328</v>
      </c>
      <c r="C903" s="16" t="s">
        <v>1772</v>
      </c>
      <c r="D903" s="15" t="s">
        <v>224</v>
      </c>
      <c r="E903" s="17"/>
      <c r="F903" s="17">
        <v>30</v>
      </c>
      <c r="G903" s="15">
        <v>1</v>
      </c>
      <c r="H903" s="22">
        <f>SUMIFS(VENTAS[Cantidad],VENTAS[Código del producto Vendido],STOCK[[#This Row],[Code]])</f>
        <v>0</v>
      </c>
      <c r="I903" s="15">
        <f>STOCK[[#This Row],[Entradas]]-STOCK[[#This Row],[Salidas]]</f>
        <v>1</v>
      </c>
      <c r="J903" s="25">
        <f>STOCK[[#This Row],[Precio Final]]*10%</f>
        <v>3</v>
      </c>
      <c r="K903" s="17">
        <v>9</v>
      </c>
      <c r="L903" s="17">
        <v>0</v>
      </c>
      <c r="M903" s="28">
        <f>STOCK[[#This Row],[Costo Unitario (USD)]]+STOCK[[#This Row],[Costo Envío (USD)]]+STOCK[[#This Row],[Comisión 10%]]</f>
        <v>12</v>
      </c>
      <c r="N903" s="15">
        <f t="shared" si="38"/>
        <v>18</v>
      </c>
      <c r="O903" s="17">
        <f t="shared" si="39"/>
        <v>30</v>
      </c>
      <c r="P903" s="17">
        <f>STOCK[[#This Row],[Precio Final]]-STOCK[[#This Row],[Costo total]]</f>
        <v>18</v>
      </c>
      <c r="Q903" s="15">
        <f>STOCK[[#This Row],[Ganancia Unitaria]]*STOCK[[#This Row],[Salidas]]</f>
        <v>0</v>
      </c>
      <c r="R903" s="15"/>
      <c r="S903" s="15"/>
      <c r="T903" s="17"/>
      <c r="U903" s="15"/>
      <c r="V903" s="15"/>
    </row>
    <row r="904" ht="30" spans="1:22">
      <c r="A904" s="12" t="s">
        <v>1773</v>
      </c>
      <c r="B904" s="12" t="s">
        <v>179</v>
      </c>
      <c r="C904" s="13" t="s">
        <v>1772</v>
      </c>
      <c r="D904" s="12" t="s">
        <v>42</v>
      </c>
      <c r="E904" s="14"/>
      <c r="F904" s="14">
        <v>30</v>
      </c>
      <c r="G904" s="12">
        <v>1</v>
      </c>
      <c r="H904" s="21">
        <f>SUMIFS(VENTAS[Cantidad],VENTAS[Código del producto Vendido],STOCK[[#This Row],[Code]])</f>
        <v>0</v>
      </c>
      <c r="I904" s="12">
        <f>STOCK[[#This Row],[Entradas]]-STOCK[[#This Row],[Salidas]]</f>
        <v>1</v>
      </c>
      <c r="J904" s="24">
        <f>STOCK[[#This Row],[Precio Final]]*10%</f>
        <v>3</v>
      </c>
      <c r="K904" s="14">
        <v>9</v>
      </c>
      <c r="L904" s="14">
        <v>0</v>
      </c>
      <c r="M904" s="27">
        <f>STOCK[[#This Row],[Costo Unitario (USD)]]+STOCK[[#This Row],[Costo Envío (USD)]]+STOCK[[#This Row],[Comisión 10%]]</f>
        <v>12</v>
      </c>
      <c r="N904" s="12">
        <f t="shared" si="38"/>
        <v>18</v>
      </c>
      <c r="O904" s="14">
        <f t="shared" si="39"/>
        <v>30</v>
      </c>
      <c r="P904" s="14">
        <f>STOCK[[#This Row],[Precio Final]]-STOCK[[#This Row],[Costo total]]</f>
        <v>18</v>
      </c>
      <c r="Q904" s="12">
        <f>STOCK[[#This Row],[Ganancia Unitaria]]*STOCK[[#This Row],[Salidas]]</f>
        <v>0</v>
      </c>
      <c r="R904" s="12"/>
      <c r="S904" s="12"/>
      <c r="T904" s="14"/>
      <c r="U904" s="12"/>
      <c r="V904" s="12"/>
    </row>
    <row r="905" ht="30" spans="1:22">
      <c r="A905" s="15" t="s">
        <v>1774</v>
      </c>
      <c r="B905" s="15" t="s">
        <v>99</v>
      </c>
      <c r="C905" s="16" t="s">
        <v>1775</v>
      </c>
      <c r="D905" s="15" t="s">
        <v>34</v>
      </c>
      <c r="E905" s="17"/>
      <c r="F905" s="17">
        <v>25</v>
      </c>
      <c r="G905" s="15">
        <v>1</v>
      </c>
      <c r="H905" s="22">
        <f>SUMIFS(VENTAS[Cantidad],VENTAS[Código del producto Vendido],STOCK[[#This Row],[Code]])</f>
        <v>0</v>
      </c>
      <c r="I905" s="15">
        <f>STOCK[[#This Row],[Entradas]]-STOCK[[#This Row],[Salidas]]</f>
        <v>1</v>
      </c>
      <c r="J905" s="25">
        <f>STOCK[[#This Row],[Precio Final]]*10%</f>
        <v>2.5</v>
      </c>
      <c r="K905" s="17">
        <v>9</v>
      </c>
      <c r="L905" s="17">
        <v>0</v>
      </c>
      <c r="M905" s="28">
        <f>STOCK[[#This Row],[Costo Unitario (USD)]]+STOCK[[#This Row],[Costo Envío (USD)]]+STOCK[[#This Row],[Comisión 10%]]</f>
        <v>11.5</v>
      </c>
      <c r="N905" s="15">
        <f t="shared" si="38"/>
        <v>17.25</v>
      </c>
      <c r="O905" s="17">
        <f t="shared" si="39"/>
        <v>25</v>
      </c>
      <c r="P905" s="17">
        <f>STOCK[[#This Row],[Precio Final]]-STOCK[[#This Row],[Costo total]]</f>
        <v>13.5</v>
      </c>
      <c r="Q905" s="15">
        <f>STOCK[[#This Row],[Ganancia Unitaria]]*STOCK[[#This Row],[Salidas]]</f>
        <v>0</v>
      </c>
      <c r="R905" s="15"/>
      <c r="S905" s="15"/>
      <c r="T905" s="17"/>
      <c r="U905" s="15"/>
      <c r="V905" s="15"/>
    </row>
    <row r="906" ht="15" spans="1:22">
      <c r="A906" s="12" t="s">
        <v>1776</v>
      </c>
      <c r="B906" s="12" t="s">
        <v>99</v>
      </c>
      <c r="C906" s="13" t="s">
        <v>1757</v>
      </c>
      <c r="D906" s="12" t="s">
        <v>34</v>
      </c>
      <c r="E906" s="14"/>
      <c r="F906" s="14">
        <v>20</v>
      </c>
      <c r="G906" s="12">
        <v>1</v>
      </c>
      <c r="H906" s="21">
        <f>SUMIFS(VENTAS[Cantidad],VENTAS[Código del producto Vendido],STOCK[[#This Row],[Code]])</f>
        <v>0</v>
      </c>
      <c r="I906" s="12">
        <f>STOCK[[#This Row],[Entradas]]-STOCK[[#This Row],[Salidas]]</f>
        <v>1</v>
      </c>
      <c r="J906" s="24">
        <f>STOCK[[#This Row],[Precio Final]]*10%</f>
        <v>2</v>
      </c>
      <c r="K906" s="14">
        <v>9</v>
      </c>
      <c r="L906" s="14">
        <v>0</v>
      </c>
      <c r="M906" s="27">
        <f>STOCK[[#This Row],[Costo Unitario (USD)]]+STOCK[[#This Row],[Costo Envío (USD)]]+STOCK[[#This Row],[Comisión 10%]]</f>
        <v>11</v>
      </c>
      <c r="N906" s="12">
        <f t="shared" si="38"/>
        <v>16.5</v>
      </c>
      <c r="O906" s="14">
        <f t="shared" si="39"/>
        <v>20</v>
      </c>
      <c r="P906" s="14">
        <f>STOCK[[#This Row],[Precio Final]]-STOCK[[#This Row],[Costo total]]</f>
        <v>9</v>
      </c>
      <c r="Q906" s="12">
        <f>STOCK[[#This Row],[Ganancia Unitaria]]*STOCK[[#This Row],[Salidas]]</f>
        <v>0</v>
      </c>
      <c r="R906" s="12"/>
      <c r="S906" s="12"/>
      <c r="T906" s="14"/>
      <c r="U906" s="12"/>
      <c r="V906" s="12"/>
    </row>
    <row r="907" ht="45" spans="1:22">
      <c r="A907" s="15" t="s">
        <v>1777</v>
      </c>
      <c r="B907" s="15" t="s">
        <v>253</v>
      </c>
      <c r="C907" s="16" t="s">
        <v>1778</v>
      </c>
      <c r="D907" s="15" t="s">
        <v>1472</v>
      </c>
      <c r="E907" s="17"/>
      <c r="F907" s="17">
        <v>45</v>
      </c>
      <c r="G907" s="15">
        <v>2</v>
      </c>
      <c r="H907" s="22">
        <f>SUMIFS(VENTAS[Cantidad],VENTAS[Código del producto Vendido],STOCK[[#This Row],[Code]])</f>
        <v>0</v>
      </c>
      <c r="I907" s="15">
        <f>STOCK[[#This Row],[Entradas]]-STOCK[[#This Row],[Salidas]]</f>
        <v>2</v>
      </c>
      <c r="J907" s="25">
        <f>STOCK[[#This Row],[Precio Final]]*10%</f>
        <v>4.5</v>
      </c>
      <c r="K907" s="17">
        <v>9</v>
      </c>
      <c r="L907" s="17">
        <v>0</v>
      </c>
      <c r="M907" s="28">
        <f>STOCK[[#This Row],[Costo Unitario (USD)]]+STOCK[[#This Row],[Costo Envío (USD)]]+STOCK[[#This Row],[Comisión 10%]]</f>
        <v>13.5</v>
      </c>
      <c r="N907" s="15">
        <f t="shared" si="38"/>
        <v>20.25</v>
      </c>
      <c r="O907" s="17">
        <f t="shared" si="39"/>
        <v>45</v>
      </c>
      <c r="P907" s="17">
        <f>STOCK[[#This Row],[Precio Final]]-STOCK[[#This Row],[Costo total]]</f>
        <v>31.5</v>
      </c>
      <c r="Q907" s="15">
        <f>STOCK[[#This Row],[Ganancia Unitaria]]*STOCK[[#This Row],[Salidas]]</f>
        <v>0</v>
      </c>
      <c r="R907" s="15"/>
      <c r="S907" s="15"/>
      <c r="T907" s="17"/>
      <c r="U907" s="15"/>
      <c r="V907" s="15">
        <v>40</v>
      </c>
    </row>
    <row r="908" ht="45" spans="1:22">
      <c r="A908" s="12" t="s">
        <v>1779</v>
      </c>
      <c r="B908" s="12" t="s">
        <v>253</v>
      </c>
      <c r="C908" s="13" t="s">
        <v>1780</v>
      </c>
      <c r="D908" s="12" t="s">
        <v>1472</v>
      </c>
      <c r="E908" s="14"/>
      <c r="F908" s="14">
        <v>45</v>
      </c>
      <c r="G908" s="12">
        <v>4</v>
      </c>
      <c r="H908" s="21">
        <f>SUMIFS(VENTAS[Cantidad],VENTAS[Código del producto Vendido],STOCK[[#This Row],[Code]])</f>
        <v>0</v>
      </c>
      <c r="I908" s="12">
        <f>STOCK[[#This Row],[Entradas]]-STOCK[[#This Row],[Salidas]]</f>
        <v>4</v>
      </c>
      <c r="J908" s="24">
        <f>STOCK[[#This Row],[Precio Final]]*10%</f>
        <v>4.5</v>
      </c>
      <c r="K908" s="14">
        <v>9</v>
      </c>
      <c r="L908" s="14">
        <v>0</v>
      </c>
      <c r="M908" s="27">
        <f>STOCK[[#This Row],[Costo Unitario (USD)]]+STOCK[[#This Row],[Costo Envío (USD)]]+STOCK[[#This Row],[Comisión 10%]]</f>
        <v>13.5</v>
      </c>
      <c r="N908" s="12">
        <f t="shared" si="38"/>
        <v>20.25</v>
      </c>
      <c r="O908" s="14">
        <f t="shared" si="39"/>
        <v>45</v>
      </c>
      <c r="P908" s="14">
        <f>STOCK[[#This Row],[Precio Final]]-STOCK[[#This Row],[Costo total]]</f>
        <v>31.5</v>
      </c>
      <c r="Q908" s="12">
        <f>STOCK[[#This Row],[Ganancia Unitaria]]*STOCK[[#This Row],[Salidas]]</f>
        <v>0</v>
      </c>
      <c r="R908" s="12"/>
      <c r="S908" s="12"/>
      <c r="T908" s="14"/>
      <c r="U908" s="12"/>
      <c r="V908" s="12">
        <v>40</v>
      </c>
    </row>
    <row r="909" ht="30" spans="1:22">
      <c r="A909" s="15" t="s">
        <v>1781</v>
      </c>
      <c r="B909" s="15" t="s">
        <v>1782</v>
      </c>
      <c r="C909" s="16" t="s">
        <v>1783</v>
      </c>
      <c r="D909" s="15" t="s">
        <v>42</v>
      </c>
      <c r="E909" s="17"/>
      <c r="F909" s="17">
        <v>6.975</v>
      </c>
      <c r="G909" s="15">
        <v>2</v>
      </c>
      <c r="H909" s="22">
        <f>SUMIFS(VENTAS[Cantidad],VENTAS[Código del producto Vendido],STOCK[[#This Row],[Code]])</f>
        <v>0</v>
      </c>
      <c r="I909" s="15">
        <f>STOCK[[#This Row],[Entradas]]-STOCK[[#This Row],[Salidas]]</f>
        <v>2</v>
      </c>
      <c r="J909" s="25">
        <f>STOCK[[#This Row],[Precio Final]]*10%</f>
        <v>0.6975</v>
      </c>
      <c r="K909" s="17">
        <v>6</v>
      </c>
      <c r="L909" s="17">
        <v>0</v>
      </c>
      <c r="M909" s="28">
        <f>STOCK[[#This Row],[Costo Unitario (USD)]]+STOCK[[#This Row],[Costo Envío (USD)]]+STOCK[[#This Row],[Comisión 10%]]</f>
        <v>6.6975</v>
      </c>
      <c r="N909" s="15">
        <f t="shared" si="38"/>
        <v>10.04625</v>
      </c>
      <c r="O909" s="17">
        <f t="shared" si="39"/>
        <v>6.975</v>
      </c>
      <c r="P909" s="17">
        <f>STOCK[[#This Row],[Precio Final]]-STOCK[[#This Row],[Costo total]]</f>
        <v>0.2775</v>
      </c>
      <c r="Q909" s="15">
        <f>STOCK[[#This Row],[Ganancia Unitaria]]*STOCK[[#This Row],[Salidas]]</f>
        <v>0</v>
      </c>
      <c r="R909" s="15"/>
      <c r="S909" s="15"/>
      <c r="T909" s="17"/>
      <c r="U909" s="15"/>
      <c r="V909" s="15"/>
    </row>
    <row r="910" ht="30" spans="1:22">
      <c r="A910" s="12" t="s">
        <v>1784</v>
      </c>
      <c r="B910" s="12" t="s">
        <v>1782</v>
      </c>
      <c r="C910" s="13" t="s">
        <v>1785</v>
      </c>
      <c r="D910" s="12" t="s">
        <v>42</v>
      </c>
      <c r="E910" s="14"/>
      <c r="F910" s="14">
        <v>6.975</v>
      </c>
      <c r="G910" s="12">
        <v>4</v>
      </c>
      <c r="H910" s="21">
        <f>SUMIFS(VENTAS[Cantidad],VENTAS[Código del producto Vendido],STOCK[[#This Row],[Code]])</f>
        <v>0</v>
      </c>
      <c r="I910" s="12">
        <f>STOCK[[#This Row],[Entradas]]-STOCK[[#This Row],[Salidas]]</f>
        <v>4</v>
      </c>
      <c r="J910" s="24">
        <f>STOCK[[#This Row],[Precio Final]]*10%</f>
        <v>0.6975</v>
      </c>
      <c r="K910" s="14">
        <v>6</v>
      </c>
      <c r="L910" s="14">
        <v>0</v>
      </c>
      <c r="M910" s="27">
        <f>STOCK[[#This Row],[Costo Unitario (USD)]]+STOCK[[#This Row],[Costo Envío (USD)]]+STOCK[[#This Row],[Comisión 10%]]</f>
        <v>6.6975</v>
      </c>
      <c r="N910" s="12">
        <f t="shared" si="38"/>
        <v>10.04625</v>
      </c>
      <c r="O910" s="14">
        <f t="shared" si="39"/>
        <v>6.975</v>
      </c>
      <c r="P910" s="14">
        <f>STOCK[[#This Row],[Precio Final]]-STOCK[[#This Row],[Costo total]]</f>
        <v>0.2775</v>
      </c>
      <c r="Q910" s="12">
        <f>STOCK[[#This Row],[Ganancia Unitaria]]*STOCK[[#This Row],[Salidas]]</f>
        <v>0</v>
      </c>
      <c r="R910" s="12"/>
      <c r="S910" s="12"/>
      <c r="T910" s="14"/>
      <c r="U910" s="12"/>
      <c r="V910" s="12"/>
    </row>
    <row r="911" ht="30" spans="1:22">
      <c r="A911" s="15" t="s">
        <v>1786</v>
      </c>
      <c r="B911" s="15" t="s">
        <v>1782</v>
      </c>
      <c r="C911" s="16" t="s">
        <v>1785</v>
      </c>
      <c r="D911" s="15" t="s">
        <v>34</v>
      </c>
      <c r="E911" s="17"/>
      <c r="F911" s="17">
        <v>6.975</v>
      </c>
      <c r="G911" s="15">
        <v>4</v>
      </c>
      <c r="H911" s="22">
        <f>SUMIFS(VENTAS[Cantidad],VENTAS[Código del producto Vendido],STOCK[[#This Row],[Code]])</f>
        <v>0</v>
      </c>
      <c r="I911" s="15">
        <f>STOCK[[#This Row],[Entradas]]-STOCK[[#This Row],[Salidas]]</f>
        <v>4</v>
      </c>
      <c r="J911" s="25">
        <f>STOCK[[#This Row],[Precio Final]]*10%</f>
        <v>0.6975</v>
      </c>
      <c r="K911" s="17">
        <v>6</v>
      </c>
      <c r="L911" s="17">
        <v>0</v>
      </c>
      <c r="M911" s="28">
        <f>STOCK[[#This Row],[Costo Unitario (USD)]]+STOCK[[#This Row],[Costo Envío (USD)]]+STOCK[[#This Row],[Comisión 10%]]</f>
        <v>6.6975</v>
      </c>
      <c r="N911" s="15">
        <f t="shared" si="38"/>
        <v>10.04625</v>
      </c>
      <c r="O911" s="17">
        <f t="shared" si="39"/>
        <v>6.975</v>
      </c>
      <c r="P911" s="17">
        <f>STOCK[[#This Row],[Precio Final]]-STOCK[[#This Row],[Costo total]]</f>
        <v>0.2775</v>
      </c>
      <c r="Q911" s="15">
        <f>STOCK[[#This Row],[Ganancia Unitaria]]*STOCK[[#This Row],[Salidas]]</f>
        <v>0</v>
      </c>
      <c r="R911" s="15"/>
      <c r="S911" s="15"/>
      <c r="T911" s="17"/>
      <c r="U911" s="15"/>
      <c r="V911" s="15"/>
    </row>
    <row r="912" ht="30" spans="1:22">
      <c r="A912" s="12" t="s">
        <v>1787</v>
      </c>
      <c r="B912" s="12" t="s">
        <v>1788</v>
      </c>
      <c r="C912" s="13" t="s">
        <v>1789</v>
      </c>
      <c r="D912" s="12" t="s">
        <v>224</v>
      </c>
      <c r="E912" s="14"/>
      <c r="F912" s="14">
        <v>30.6984375</v>
      </c>
      <c r="G912" s="12">
        <v>2</v>
      </c>
      <c r="H912" s="21">
        <f>SUMIFS(VENTAS[Cantidad],VENTAS[Código del producto Vendido],STOCK[[#This Row],[Code]])</f>
        <v>0</v>
      </c>
      <c r="I912" s="12">
        <f>STOCK[[#This Row],[Entradas]]-STOCK[[#This Row],[Salidas]]</f>
        <v>2</v>
      </c>
      <c r="J912" s="24">
        <f>STOCK[[#This Row],[Precio Final]]*10%</f>
        <v>3.06984375</v>
      </c>
      <c r="K912" s="14">
        <v>9</v>
      </c>
      <c r="L912" s="14">
        <v>0</v>
      </c>
      <c r="M912" s="27">
        <f>STOCK[[#This Row],[Costo Unitario (USD)]]+STOCK[[#This Row],[Costo Envío (USD)]]+STOCK[[#This Row],[Comisión 10%]]</f>
        <v>12.06984375</v>
      </c>
      <c r="N912" s="12">
        <f t="shared" si="38"/>
        <v>18.104765625</v>
      </c>
      <c r="O912" s="14">
        <f t="shared" si="39"/>
        <v>30.6984375</v>
      </c>
      <c r="P912" s="14">
        <f>STOCK[[#This Row],[Precio Final]]-STOCK[[#This Row],[Costo total]]</f>
        <v>18.62859375</v>
      </c>
      <c r="Q912" s="12">
        <f>STOCK[[#This Row],[Ganancia Unitaria]]*STOCK[[#This Row],[Salidas]]</f>
        <v>0</v>
      </c>
      <c r="R912" s="12"/>
      <c r="S912" s="12"/>
      <c r="T912" s="14"/>
      <c r="U912" s="12"/>
      <c r="V912" s="12"/>
    </row>
    <row r="913" ht="30" spans="1:22">
      <c r="A913" s="15" t="s">
        <v>1790</v>
      </c>
      <c r="B913" s="15" t="s">
        <v>328</v>
      </c>
      <c r="C913" s="16" t="s">
        <v>1791</v>
      </c>
      <c r="D913" s="15" t="s">
        <v>224</v>
      </c>
      <c r="E913" s="17"/>
      <c r="F913" s="17">
        <v>30</v>
      </c>
      <c r="G913" s="15">
        <v>1</v>
      </c>
      <c r="H913" s="22">
        <f>SUMIFS(VENTAS[Cantidad],VENTAS[Código del producto Vendido],STOCK[[#This Row],[Code]])</f>
        <v>0</v>
      </c>
      <c r="I913" s="15">
        <f>STOCK[[#This Row],[Entradas]]-STOCK[[#This Row],[Salidas]]</f>
        <v>1</v>
      </c>
      <c r="J913" s="25">
        <f>STOCK[[#This Row],[Precio Final]]*10%</f>
        <v>3</v>
      </c>
      <c r="K913" s="17">
        <v>9</v>
      </c>
      <c r="L913" s="17">
        <v>0</v>
      </c>
      <c r="M913" s="28">
        <f>STOCK[[#This Row],[Costo Unitario (USD)]]+STOCK[[#This Row],[Costo Envío (USD)]]+STOCK[[#This Row],[Comisión 10%]]</f>
        <v>12</v>
      </c>
      <c r="N913" s="15">
        <f t="shared" si="38"/>
        <v>18</v>
      </c>
      <c r="O913" s="17">
        <f t="shared" si="39"/>
        <v>30</v>
      </c>
      <c r="P913" s="17">
        <f>STOCK[[#This Row],[Precio Final]]-STOCK[[#This Row],[Costo total]]</f>
        <v>18</v>
      </c>
      <c r="Q913" s="15">
        <f>STOCK[[#This Row],[Ganancia Unitaria]]*STOCK[[#This Row],[Salidas]]</f>
        <v>0</v>
      </c>
      <c r="R913" s="15"/>
      <c r="S913" s="15"/>
      <c r="T913" s="17"/>
      <c r="U913" s="15"/>
      <c r="V913" s="15"/>
    </row>
    <row r="914" ht="45" spans="1:22">
      <c r="A914" s="12" t="s">
        <v>1792</v>
      </c>
      <c r="B914" s="12" t="s">
        <v>85</v>
      </c>
      <c r="C914" s="13" t="s">
        <v>1793</v>
      </c>
      <c r="D914" s="12" t="s">
        <v>1794</v>
      </c>
      <c r="E914" s="14"/>
      <c r="F914" s="14">
        <v>30</v>
      </c>
      <c r="G914" s="12">
        <v>1</v>
      </c>
      <c r="H914" s="21">
        <f>SUMIFS(VENTAS[Cantidad],VENTAS[Código del producto Vendido],STOCK[[#This Row],[Code]])</f>
        <v>0</v>
      </c>
      <c r="I914" s="12">
        <f>STOCK[[#This Row],[Entradas]]-STOCK[[#This Row],[Salidas]]</f>
        <v>1</v>
      </c>
      <c r="J914" s="24">
        <f>STOCK[[#This Row],[Precio Final]]*10%</f>
        <v>3</v>
      </c>
      <c r="K914" s="14">
        <v>9</v>
      </c>
      <c r="L914" s="14">
        <v>0</v>
      </c>
      <c r="M914" s="27">
        <f>STOCK[[#This Row],[Costo Unitario (USD)]]+STOCK[[#This Row],[Costo Envío (USD)]]+STOCK[[#This Row],[Comisión 10%]]</f>
        <v>12</v>
      </c>
      <c r="N914" s="12">
        <f t="shared" si="38"/>
        <v>18</v>
      </c>
      <c r="O914" s="14">
        <f t="shared" si="39"/>
        <v>30</v>
      </c>
      <c r="P914" s="14">
        <f>STOCK[[#This Row],[Precio Final]]-STOCK[[#This Row],[Costo total]]</f>
        <v>18</v>
      </c>
      <c r="Q914" s="12">
        <f>STOCK[[#This Row],[Ganancia Unitaria]]*STOCK[[#This Row],[Salidas]]</f>
        <v>0</v>
      </c>
      <c r="R914" s="12"/>
      <c r="S914" s="12"/>
      <c r="T914" s="14"/>
      <c r="U914" s="12"/>
      <c r="V914" s="12"/>
    </row>
    <row r="915" ht="45" spans="1:22">
      <c r="A915" s="15" t="s">
        <v>1795</v>
      </c>
      <c r="B915" s="15" t="s">
        <v>179</v>
      </c>
      <c r="C915" s="16" t="s">
        <v>1658</v>
      </c>
      <c r="D915" s="15" t="s">
        <v>622</v>
      </c>
      <c r="E915" s="17"/>
      <c r="F915" s="17">
        <v>30</v>
      </c>
      <c r="G915" s="15">
        <v>1</v>
      </c>
      <c r="H915" s="22">
        <f>SUMIFS(VENTAS[Cantidad],VENTAS[Código del producto Vendido],STOCK[[#This Row],[Code]])</f>
        <v>0</v>
      </c>
      <c r="I915" s="15">
        <f>STOCK[[#This Row],[Entradas]]-STOCK[[#This Row],[Salidas]]</f>
        <v>1</v>
      </c>
      <c r="J915" s="25">
        <f>STOCK[[#This Row],[Precio Final]]*10%</f>
        <v>3</v>
      </c>
      <c r="K915" s="17">
        <v>9</v>
      </c>
      <c r="L915" s="17">
        <v>0</v>
      </c>
      <c r="M915" s="28">
        <f>STOCK[[#This Row],[Costo Unitario (USD)]]+STOCK[[#This Row],[Costo Envío (USD)]]+STOCK[[#This Row],[Comisión 10%]]</f>
        <v>12</v>
      </c>
      <c r="N915" s="15">
        <f t="shared" si="38"/>
        <v>18</v>
      </c>
      <c r="O915" s="17">
        <f t="shared" si="39"/>
        <v>30</v>
      </c>
      <c r="P915" s="17">
        <f>STOCK[[#This Row],[Precio Final]]-STOCK[[#This Row],[Costo total]]</f>
        <v>18</v>
      </c>
      <c r="Q915" s="15">
        <f>STOCK[[#This Row],[Ganancia Unitaria]]*STOCK[[#This Row],[Salidas]]</f>
        <v>0</v>
      </c>
      <c r="R915" s="15"/>
      <c r="S915" s="15"/>
      <c r="T915" s="17"/>
      <c r="U915" s="15"/>
      <c r="V915" s="15"/>
    </row>
    <row r="916" ht="45" spans="1:22">
      <c r="A916" s="12" t="s">
        <v>1796</v>
      </c>
      <c r="B916" s="12" t="s">
        <v>136</v>
      </c>
      <c r="C916" s="13" t="s">
        <v>1797</v>
      </c>
      <c r="D916" s="12" t="s">
        <v>34</v>
      </c>
      <c r="E916" s="14"/>
      <c r="F916" s="14">
        <v>20</v>
      </c>
      <c r="G916" s="12">
        <v>2</v>
      </c>
      <c r="H916" s="21">
        <f>SUMIFS(VENTAS[Cantidad],VENTAS[Código del producto Vendido],STOCK[[#This Row],[Code]])</f>
        <v>0</v>
      </c>
      <c r="I916" s="12">
        <f>STOCK[[#This Row],[Entradas]]-STOCK[[#This Row],[Salidas]]</f>
        <v>2</v>
      </c>
      <c r="J916" s="24">
        <f>STOCK[[#This Row],[Precio Final]]*10%</f>
        <v>2</v>
      </c>
      <c r="K916" s="14">
        <v>9</v>
      </c>
      <c r="L916" s="14">
        <v>0</v>
      </c>
      <c r="M916" s="27">
        <f>STOCK[[#This Row],[Costo Unitario (USD)]]+STOCK[[#This Row],[Costo Envío (USD)]]+STOCK[[#This Row],[Comisión 10%]]</f>
        <v>11</v>
      </c>
      <c r="N916" s="12">
        <f t="shared" si="38"/>
        <v>16.5</v>
      </c>
      <c r="O916" s="14">
        <f t="shared" si="39"/>
        <v>20</v>
      </c>
      <c r="P916" s="14">
        <f>STOCK[[#This Row],[Precio Final]]-STOCK[[#This Row],[Costo total]]</f>
        <v>9</v>
      </c>
      <c r="Q916" s="12">
        <f>STOCK[[#This Row],[Ganancia Unitaria]]*STOCK[[#This Row],[Salidas]]</f>
        <v>0</v>
      </c>
      <c r="R916" s="12"/>
      <c r="S916" s="12"/>
      <c r="T916" s="14"/>
      <c r="U916" s="12"/>
      <c r="V916" s="12"/>
    </row>
    <row r="917" ht="30" spans="1:22">
      <c r="A917" s="15" t="s">
        <v>1798</v>
      </c>
      <c r="B917" s="15" t="s">
        <v>179</v>
      </c>
      <c r="C917" s="16" t="s">
        <v>1799</v>
      </c>
      <c r="D917" s="15" t="s">
        <v>113</v>
      </c>
      <c r="E917" s="17"/>
      <c r="F917" s="17">
        <v>30</v>
      </c>
      <c r="G917" s="15">
        <v>1</v>
      </c>
      <c r="H917" s="22">
        <f>SUMIFS(VENTAS[Cantidad],VENTAS[Código del producto Vendido],STOCK[[#This Row],[Code]])</f>
        <v>0</v>
      </c>
      <c r="I917" s="15">
        <f>STOCK[[#This Row],[Entradas]]-STOCK[[#This Row],[Salidas]]</f>
        <v>1</v>
      </c>
      <c r="J917" s="25">
        <f>STOCK[[#This Row],[Precio Final]]*10%</f>
        <v>3</v>
      </c>
      <c r="K917" s="17">
        <v>9</v>
      </c>
      <c r="L917" s="17">
        <v>0</v>
      </c>
      <c r="M917" s="28">
        <f>STOCK[[#This Row],[Costo Unitario (USD)]]+STOCK[[#This Row],[Costo Envío (USD)]]+STOCK[[#This Row],[Comisión 10%]]</f>
        <v>12</v>
      </c>
      <c r="N917" s="15">
        <f t="shared" si="38"/>
        <v>18</v>
      </c>
      <c r="O917" s="17">
        <f t="shared" si="39"/>
        <v>30</v>
      </c>
      <c r="P917" s="17">
        <f>STOCK[[#This Row],[Precio Final]]-STOCK[[#This Row],[Costo total]]</f>
        <v>18</v>
      </c>
      <c r="Q917" s="15">
        <f>STOCK[[#This Row],[Ganancia Unitaria]]*STOCK[[#This Row],[Salidas]]</f>
        <v>0</v>
      </c>
      <c r="R917" s="15"/>
      <c r="S917" s="15"/>
      <c r="T917" s="17"/>
      <c r="U917" s="15"/>
      <c r="V917" s="15"/>
    </row>
    <row r="918" ht="45" spans="1:22">
      <c r="A918" s="12" t="s">
        <v>1800</v>
      </c>
      <c r="B918" s="12" t="s">
        <v>321</v>
      </c>
      <c r="C918" s="13" t="s">
        <v>1801</v>
      </c>
      <c r="D918" s="12" t="s">
        <v>622</v>
      </c>
      <c r="E918" s="14"/>
      <c r="F918" s="14">
        <v>40</v>
      </c>
      <c r="G918" s="12">
        <v>2</v>
      </c>
      <c r="H918" s="21">
        <f>SUMIFS(VENTAS[Cantidad],VENTAS[Código del producto Vendido],STOCK[[#This Row],[Code]])</f>
        <v>0</v>
      </c>
      <c r="I918" s="12">
        <f>STOCK[[#This Row],[Entradas]]-STOCK[[#This Row],[Salidas]]</f>
        <v>2</v>
      </c>
      <c r="J918" s="24">
        <f>STOCK[[#This Row],[Precio Final]]*10%</f>
        <v>4</v>
      </c>
      <c r="K918" s="14">
        <v>9</v>
      </c>
      <c r="L918" s="14">
        <v>0</v>
      </c>
      <c r="M918" s="27">
        <f>STOCK[[#This Row],[Costo Unitario (USD)]]+STOCK[[#This Row],[Costo Envío (USD)]]+STOCK[[#This Row],[Comisión 10%]]</f>
        <v>13</v>
      </c>
      <c r="N918" s="12">
        <f t="shared" si="38"/>
        <v>19.5</v>
      </c>
      <c r="O918" s="14">
        <f t="shared" si="39"/>
        <v>40</v>
      </c>
      <c r="P918" s="14">
        <f>STOCK[[#This Row],[Precio Final]]-STOCK[[#This Row],[Costo total]]</f>
        <v>27</v>
      </c>
      <c r="Q918" s="12">
        <f>STOCK[[#This Row],[Ganancia Unitaria]]*STOCK[[#This Row],[Salidas]]</f>
        <v>0</v>
      </c>
      <c r="R918" s="12"/>
      <c r="S918" s="12"/>
      <c r="T918" s="14"/>
      <c r="U918" s="12"/>
      <c r="V918" s="12"/>
    </row>
    <row r="919" ht="30" spans="1:22">
      <c r="A919" s="15" t="s">
        <v>1802</v>
      </c>
      <c r="B919" s="15" t="s">
        <v>328</v>
      </c>
      <c r="C919" s="16" t="s">
        <v>1652</v>
      </c>
      <c r="D919" s="15" t="s">
        <v>559</v>
      </c>
      <c r="E919" s="17"/>
      <c r="F919" s="17">
        <v>35</v>
      </c>
      <c r="G919" s="15">
        <v>1</v>
      </c>
      <c r="H919" s="22">
        <f>SUMIFS(VENTAS[Cantidad],VENTAS[Código del producto Vendido],STOCK[[#This Row],[Code]])</f>
        <v>0</v>
      </c>
      <c r="I919" s="15">
        <f>STOCK[[#This Row],[Entradas]]-STOCK[[#This Row],[Salidas]]</f>
        <v>1</v>
      </c>
      <c r="J919" s="25">
        <f>STOCK[[#This Row],[Precio Final]]*10%</f>
        <v>3.5</v>
      </c>
      <c r="K919" s="17">
        <v>9</v>
      </c>
      <c r="L919" s="17">
        <v>0</v>
      </c>
      <c r="M919" s="28">
        <f>STOCK[[#This Row],[Costo Unitario (USD)]]+STOCK[[#This Row],[Costo Envío (USD)]]+STOCK[[#This Row],[Comisión 10%]]</f>
        <v>12.5</v>
      </c>
      <c r="N919" s="15">
        <f t="shared" si="38"/>
        <v>18.75</v>
      </c>
      <c r="O919" s="17">
        <f t="shared" si="39"/>
        <v>35</v>
      </c>
      <c r="P919" s="17">
        <f>STOCK[[#This Row],[Precio Final]]-STOCK[[#This Row],[Costo total]]</f>
        <v>22.5</v>
      </c>
      <c r="Q919" s="15">
        <f>STOCK[[#This Row],[Ganancia Unitaria]]*STOCK[[#This Row],[Salidas]]</f>
        <v>0</v>
      </c>
      <c r="R919" s="15"/>
      <c r="S919" s="15"/>
      <c r="T919" s="17"/>
      <c r="U919" s="15"/>
      <c r="V919" s="15"/>
    </row>
    <row r="920" ht="30" spans="1:22">
      <c r="A920" s="12" t="s">
        <v>1803</v>
      </c>
      <c r="B920" s="12" t="s">
        <v>179</v>
      </c>
      <c r="C920" s="13" t="s">
        <v>1804</v>
      </c>
      <c r="D920" s="12" t="s">
        <v>69</v>
      </c>
      <c r="E920" s="14"/>
      <c r="F920" s="14">
        <v>30</v>
      </c>
      <c r="G920" s="12">
        <v>1</v>
      </c>
      <c r="H920" s="21">
        <f>SUMIFS(VENTAS[Cantidad],VENTAS[Código del producto Vendido],STOCK[[#This Row],[Code]])</f>
        <v>0</v>
      </c>
      <c r="I920" s="12">
        <f>STOCK[[#This Row],[Entradas]]-STOCK[[#This Row],[Salidas]]</f>
        <v>1</v>
      </c>
      <c r="J920" s="24">
        <f>STOCK[[#This Row],[Precio Final]]*10%</f>
        <v>3</v>
      </c>
      <c r="K920" s="14">
        <v>9</v>
      </c>
      <c r="L920" s="14">
        <v>0</v>
      </c>
      <c r="M920" s="27">
        <f>STOCK[[#This Row],[Costo Unitario (USD)]]+STOCK[[#This Row],[Costo Envío (USD)]]+STOCK[[#This Row],[Comisión 10%]]</f>
        <v>12</v>
      </c>
      <c r="N920" s="12">
        <f t="shared" si="38"/>
        <v>18</v>
      </c>
      <c r="O920" s="14">
        <f t="shared" si="39"/>
        <v>30</v>
      </c>
      <c r="P920" s="14">
        <f>STOCK[[#This Row],[Precio Final]]-STOCK[[#This Row],[Costo total]]</f>
        <v>18</v>
      </c>
      <c r="Q920" s="12">
        <f>STOCK[[#This Row],[Ganancia Unitaria]]*STOCK[[#This Row],[Salidas]]</f>
        <v>0</v>
      </c>
      <c r="R920" s="12"/>
      <c r="S920" s="12"/>
      <c r="T920" s="14"/>
      <c r="U920" s="12"/>
      <c r="V920" s="12"/>
    </row>
    <row r="921" ht="45" spans="1:22">
      <c r="A921" s="15" t="s">
        <v>1805</v>
      </c>
      <c r="B921" s="15" t="s">
        <v>328</v>
      </c>
      <c r="C921" s="16" t="s">
        <v>1806</v>
      </c>
      <c r="D921" s="15" t="s">
        <v>559</v>
      </c>
      <c r="E921" s="17"/>
      <c r="F921" s="17">
        <v>35</v>
      </c>
      <c r="G921" s="15">
        <v>1</v>
      </c>
      <c r="H921" s="22">
        <f>SUMIFS(VENTAS[Cantidad],VENTAS[Código del producto Vendido],STOCK[[#This Row],[Code]])</f>
        <v>0</v>
      </c>
      <c r="I921" s="15">
        <f>STOCK[[#This Row],[Entradas]]-STOCK[[#This Row],[Salidas]]</f>
        <v>1</v>
      </c>
      <c r="J921" s="25">
        <f>STOCK[[#This Row],[Precio Final]]*10%</f>
        <v>3.5</v>
      </c>
      <c r="K921" s="17">
        <v>9</v>
      </c>
      <c r="L921" s="17">
        <v>0</v>
      </c>
      <c r="M921" s="28">
        <f>STOCK[[#This Row],[Costo Unitario (USD)]]+STOCK[[#This Row],[Costo Envío (USD)]]+STOCK[[#This Row],[Comisión 10%]]</f>
        <v>12.5</v>
      </c>
      <c r="N921" s="15">
        <f t="shared" si="38"/>
        <v>18.75</v>
      </c>
      <c r="O921" s="17">
        <f t="shared" si="39"/>
        <v>35</v>
      </c>
      <c r="P921" s="17">
        <f>STOCK[[#This Row],[Precio Final]]-STOCK[[#This Row],[Costo total]]</f>
        <v>22.5</v>
      </c>
      <c r="Q921" s="15">
        <f>STOCK[[#This Row],[Ganancia Unitaria]]*STOCK[[#This Row],[Salidas]]</f>
        <v>0</v>
      </c>
      <c r="R921" s="15"/>
      <c r="S921" s="15"/>
      <c r="T921" s="17"/>
      <c r="U921" s="15"/>
      <c r="V921" s="15"/>
    </row>
    <row r="922" ht="15" spans="1:22">
      <c r="A922" s="12" t="s">
        <v>1807</v>
      </c>
      <c r="B922" s="12" t="s">
        <v>328</v>
      </c>
      <c r="C922" s="13" t="s">
        <v>1808</v>
      </c>
      <c r="D922" s="12" t="s">
        <v>1423</v>
      </c>
      <c r="E922" s="14"/>
      <c r="F922" s="14">
        <v>25</v>
      </c>
      <c r="G922" s="12">
        <v>1</v>
      </c>
      <c r="H922" s="21">
        <f>SUMIFS(VENTAS[Cantidad],VENTAS[Código del producto Vendido],STOCK[[#This Row],[Code]])</f>
        <v>0</v>
      </c>
      <c r="I922" s="12">
        <f>STOCK[[#This Row],[Entradas]]-STOCK[[#This Row],[Salidas]]</f>
        <v>1</v>
      </c>
      <c r="J922" s="24">
        <f>STOCK[[#This Row],[Precio Final]]*10%</f>
        <v>2.5</v>
      </c>
      <c r="K922" s="14">
        <v>9</v>
      </c>
      <c r="L922" s="14">
        <v>0</v>
      </c>
      <c r="M922" s="27">
        <f>STOCK[[#This Row],[Costo Unitario (USD)]]+STOCK[[#This Row],[Costo Envío (USD)]]+STOCK[[#This Row],[Comisión 10%]]</f>
        <v>11.5</v>
      </c>
      <c r="N922" s="12">
        <f t="shared" si="38"/>
        <v>17.25</v>
      </c>
      <c r="O922" s="14">
        <f t="shared" si="39"/>
        <v>25</v>
      </c>
      <c r="P922" s="14">
        <f>STOCK[[#This Row],[Precio Final]]-STOCK[[#This Row],[Costo total]]</f>
        <v>13.5</v>
      </c>
      <c r="Q922" s="12">
        <f>STOCK[[#This Row],[Ganancia Unitaria]]*STOCK[[#This Row],[Salidas]]</f>
        <v>0</v>
      </c>
      <c r="R922" s="12"/>
      <c r="S922" s="12"/>
      <c r="T922" s="14"/>
      <c r="U922" s="12"/>
      <c r="V922" s="12"/>
    </row>
    <row r="923" ht="30" spans="1:22">
      <c r="A923" s="15" t="s">
        <v>1809</v>
      </c>
      <c r="B923" s="15" t="s">
        <v>160</v>
      </c>
      <c r="C923" s="16" t="s">
        <v>1810</v>
      </c>
      <c r="D923" s="15" t="s">
        <v>875</v>
      </c>
      <c r="E923" s="17"/>
      <c r="F923" s="17">
        <v>35</v>
      </c>
      <c r="G923" s="15">
        <v>1</v>
      </c>
      <c r="H923" s="22">
        <f>SUMIFS(VENTAS[Cantidad],VENTAS[Código del producto Vendido],STOCK[[#This Row],[Code]])</f>
        <v>0</v>
      </c>
      <c r="I923" s="15">
        <f>STOCK[[#This Row],[Entradas]]-STOCK[[#This Row],[Salidas]]</f>
        <v>1</v>
      </c>
      <c r="J923" s="25">
        <f>STOCK[[#This Row],[Precio Final]]*10%</f>
        <v>3.5</v>
      </c>
      <c r="K923" s="17">
        <v>9</v>
      </c>
      <c r="L923" s="17">
        <v>0</v>
      </c>
      <c r="M923" s="28">
        <f>STOCK[[#This Row],[Costo Unitario (USD)]]+STOCK[[#This Row],[Costo Envío (USD)]]+STOCK[[#This Row],[Comisión 10%]]</f>
        <v>12.5</v>
      </c>
      <c r="N923" s="15">
        <f t="shared" si="38"/>
        <v>18.75</v>
      </c>
      <c r="O923" s="17">
        <f t="shared" si="39"/>
        <v>35</v>
      </c>
      <c r="P923" s="17">
        <f>STOCK[[#This Row],[Precio Final]]-STOCK[[#This Row],[Costo total]]</f>
        <v>22.5</v>
      </c>
      <c r="Q923" s="15">
        <f>STOCK[[#This Row],[Ganancia Unitaria]]*STOCK[[#This Row],[Salidas]]</f>
        <v>0</v>
      </c>
      <c r="R923" s="15"/>
      <c r="S923" s="15"/>
      <c r="T923" s="17"/>
      <c r="U923" s="15"/>
      <c r="V923" s="15"/>
    </row>
    <row r="924" ht="30" spans="1:22">
      <c r="A924" s="12" t="s">
        <v>1811</v>
      </c>
      <c r="B924" s="12" t="s">
        <v>136</v>
      </c>
      <c r="C924" s="13" t="s">
        <v>1812</v>
      </c>
      <c r="D924" s="12" t="s">
        <v>1033</v>
      </c>
      <c r="E924" s="14"/>
      <c r="F924" s="14">
        <v>45</v>
      </c>
      <c r="G924" s="12">
        <v>1</v>
      </c>
      <c r="H924" s="21">
        <f>SUMIFS(VENTAS[Cantidad],VENTAS[Código del producto Vendido],STOCK[[#This Row],[Code]])</f>
        <v>0</v>
      </c>
      <c r="I924" s="12">
        <f>STOCK[[#This Row],[Entradas]]-STOCK[[#This Row],[Salidas]]</f>
        <v>1</v>
      </c>
      <c r="J924" s="24">
        <f>STOCK[[#This Row],[Precio Final]]*10%</f>
        <v>4.5</v>
      </c>
      <c r="K924" s="14">
        <v>9</v>
      </c>
      <c r="L924" s="14">
        <v>0</v>
      </c>
      <c r="M924" s="27">
        <f>STOCK[[#This Row],[Costo Unitario (USD)]]+STOCK[[#This Row],[Costo Envío (USD)]]+STOCK[[#This Row],[Comisión 10%]]</f>
        <v>13.5</v>
      </c>
      <c r="N924" s="12">
        <f t="shared" si="38"/>
        <v>20.25</v>
      </c>
      <c r="O924" s="14">
        <f t="shared" si="39"/>
        <v>45</v>
      </c>
      <c r="P924" s="14">
        <f>STOCK[[#This Row],[Precio Final]]-STOCK[[#This Row],[Costo total]]</f>
        <v>31.5</v>
      </c>
      <c r="Q924" s="12">
        <f>STOCK[[#This Row],[Ganancia Unitaria]]*STOCK[[#This Row],[Salidas]]</f>
        <v>0</v>
      </c>
      <c r="R924" s="12"/>
      <c r="S924" s="12"/>
      <c r="T924" s="14"/>
      <c r="U924" s="12"/>
      <c r="V924" s="12"/>
    </row>
    <row r="925" ht="45" spans="1:22">
      <c r="A925" s="15" t="s">
        <v>1813</v>
      </c>
      <c r="B925" s="15" t="s">
        <v>160</v>
      </c>
      <c r="C925" s="16" t="s">
        <v>1658</v>
      </c>
      <c r="D925" s="15" t="s">
        <v>875</v>
      </c>
      <c r="E925" s="17"/>
      <c r="F925" s="17">
        <v>30</v>
      </c>
      <c r="G925" s="15">
        <v>1</v>
      </c>
      <c r="H925" s="22">
        <f>SUMIFS(VENTAS[Cantidad],VENTAS[Código del producto Vendido],STOCK[[#This Row],[Code]])</f>
        <v>0</v>
      </c>
      <c r="I925" s="15">
        <f>STOCK[[#This Row],[Entradas]]-STOCK[[#This Row],[Salidas]]</f>
        <v>1</v>
      </c>
      <c r="J925" s="25">
        <f>STOCK[[#This Row],[Precio Final]]*10%</f>
        <v>3</v>
      </c>
      <c r="K925" s="17">
        <v>9</v>
      </c>
      <c r="L925" s="17">
        <v>0</v>
      </c>
      <c r="M925" s="28">
        <f>STOCK[[#This Row],[Costo Unitario (USD)]]+STOCK[[#This Row],[Costo Envío (USD)]]+STOCK[[#This Row],[Comisión 10%]]</f>
        <v>12</v>
      </c>
      <c r="N925" s="15">
        <f t="shared" si="38"/>
        <v>18</v>
      </c>
      <c r="O925" s="17">
        <f t="shared" si="39"/>
        <v>30</v>
      </c>
      <c r="P925" s="17">
        <f>STOCK[[#This Row],[Precio Final]]-STOCK[[#This Row],[Costo total]]</f>
        <v>18</v>
      </c>
      <c r="Q925" s="15">
        <f>STOCK[[#This Row],[Ganancia Unitaria]]*STOCK[[#This Row],[Salidas]]</f>
        <v>0</v>
      </c>
      <c r="R925" s="15"/>
      <c r="S925" s="15"/>
      <c r="T925" s="17"/>
      <c r="U925" s="15"/>
      <c r="V925" s="15"/>
    </row>
    <row r="926" ht="15" spans="1:22">
      <c r="A926" s="12" t="s">
        <v>1814</v>
      </c>
      <c r="B926" s="12" t="s">
        <v>160</v>
      </c>
      <c r="C926" s="13" t="s">
        <v>1808</v>
      </c>
      <c r="D926" s="12" t="s">
        <v>875</v>
      </c>
      <c r="E926" s="14"/>
      <c r="F926" s="14">
        <v>25</v>
      </c>
      <c r="G926" s="12">
        <v>1</v>
      </c>
      <c r="H926" s="21">
        <f>SUMIFS(VENTAS[Cantidad],VENTAS[Código del producto Vendido],STOCK[[#This Row],[Code]])</f>
        <v>0</v>
      </c>
      <c r="I926" s="12">
        <f>STOCK[[#This Row],[Entradas]]-STOCK[[#This Row],[Salidas]]</f>
        <v>1</v>
      </c>
      <c r="J926" s="24">
        <f>STOCK[[#This Row],[Precio Final]]*10%</f>
        <v>2.5</v>
      </c>
      <c r="K926" s="14">
        <v>9</v>
      </c>
      <c r="L926" s="14">
        <v>0</v>
      </c>
      <c r="M926" s="27">
        <f>STOCK[[#This Row],[Costo Unitario (USD)]]+STOCK[[#This Row],[Costo Envío (USD)]]+STOCK[[#This Row],[Comisión 10%]]</f>
        <v>11.5</v>
      </c>
      <c r="N926" s="12">
        <f t="shared" si="38"/>
        <v>17.25</v>
      </c>
      <c r="O926" s="14">
        <f t="shared" si="39"/>
        <v>25</v>
      </c>
      <c r="P926" s="14">
        <f>STOCK[[#This Row],[Precio Final]]-STOCK[[#This Row],[Costo total]]</f>
        <v>13.5</v>
      </c>
      <c r="Q926" s="12">
        <f>STOCK[[#This Row],[Ganancia Unitaria]]*STOCK[[#This Row],[Salidas]]</f>
        <v>0</v>
      </c>
      <c r="R926" s="12"/>
      <c r="S926" s="12"/>
      <c r="T926" s="14"/>
      <c r="U926" s="12"/>
      <c r="V926" s="12"/>
    </row>
    <row r="927" ht="30" spans="1:22">
      <c r="A927" s="15" t="s">
        <v>1815</v>
      </c>
      <c r="B927" s="15" t="s">
        <v>136</v>
      </c>
      <c r="C927" s="16" t="s">
        <v>1816</v>
      </c>
      <c r="D927" s="15" t="s">
        <v>42</v>
      </c>
      <c r="E927" s="17"/>
      <c r="F927" s="17">
        <v>25</v>
      </c>
      <c r="G927" s="15">
        <v>1</v>
      </c>
      <c r="H927" s="22">
        <f>SUMIFS(VENTAS[Cantidad],VENTAS[Código del producto Vendido],STOCK[[#This Row],[Code]])</f>
        <v>0</v>
      </c>
      <c r="I927" s="15">
        <f>STOCK[[#This Row],[Entradas]]-STOCK[[#This Row],[Salidas]]</f>
        <v>1</v>
      </c>
      <c r="J927" s="25">
        <f>STOCK[[#This Row],[Precio Final]]*10%</f>
        <v>2.5</v>
      </c>
      <c r="K927" s="17">
        <v>9</v>
      </c>
      <c r="L927" s="17">
        <v>0</v>
      </c>
      <c r="M927" s="28">
        <f>STOCK[[#This Row],[Costo Unitario (USD)]]+STOCK[[#This Row],[Costo Envío (USD)]]+STOCK[[#This Row],[Comisión 10%]]</f>
        <v>11.5</v>
      </c>
      <c r="N927" s="15">
        <f t="shared" si="38"/>
        <v>17.25</v>
      </c>
      <c r="O927" s="17">
        <f t="shared" si="39"/>
        <v>25</v>
      </c>
      <c r="P927" s="17">
        <f>STOCK[[#This Row],[Precio Final]]-STOCK[[#This Row],[Costo total]]</f>
        <v>13.5</v>
      </c>
      <c r="Q927" s="15">
        <f>STOCK[[#This Row],[Ganancia Unitaria]]*STOCK[[#This Row],[Salidas]]</f>
        <v>0</v>
      </c>
      <c r="R927" s="15"/>
      <c r="S927" s="15"/>
      <c r="T927" s="17"/>
      <c r="U927" s="15"/>
      <c r="V927" s="15"/>
    </row>
    <row r="928" ht="30" spans="1:22">
      <c r="A928" s="12" t="s">
        <v>1817</v>
      </c>
      <c r="B928" s="12" t="s">
        <v>136</v>
      </c>
      <c r="C928" s="13" t="s">
        <v>1816</v>
      </c>
      <c r="D928" s="12" t="s">
        <v>34</v>
      </c>
      <c r="E928" s="14"/>
      <c r="F928" s="14">
        <v>25</v>
      </c>
      <c r="G928" s="12">
        <v>2</v>
      </c>
      <c r="H928" s="21">
        <f>SUMIFS(VENTAS[Cantidad],VENTAS[Código del producto Vendido],STOCK[[#This Row],[Code]])</f>
        <v>0</v>
      </c>
      <c r="I928" s="12">
        <f>STOCK[[#This Row],[Entradas]]-STOCK[[#This Row],[Salidas]]</f>
        <v>2</v>
      </c>
      <c r="J928" s="24">
        <f>STOCK[[#This Row],[Precio Final]]*10%</f>
        <v>2.5</v>
      </c>
      <c r="K928" s="14">
        <v>9</v>
      </c>
      <c r="L928" s="14">
        <v>0</v>
      </c>
      <c r="M928" s="27">
        <f>STOCK[[#This Row],[Costo Unitario (USD)]]+STOCK[[#This Row],[Costo Envío (USD)]]+STOCK[[#This Row],[Comisión 10%]]</f>
        <v>11.5</v>
      </c>
      <c r="N928" s="12">
        <f t="shared" si="38"/>
        <v>17.25</v>
      </c>
      <c r="O928" s="14">
        <f t="shared" si="39"/>
        <v>25</v>
      </c>
      <c r="P928" s="14">
        <f>STOCK[[#This Row],[Precio Final]]-STOCK[[#This Row],[Costo total]]</f>
        <v>13.5</v>
      </c>
      <c r="Q928" s="12">
        <f>STOCK[[#This Row],[Ganancia Unitaria]]*STOCK[[#This Row],[Salidas]]</f>
        <v>0</v>
      </c>
      <c r="R928" s="12"/>
      <c r="S928" s="12"/>
      <c r="T928" s="14"/>
      <c r="U928" s="12"/>
      <c r="V928" s="12"/>
    </row>
    <row r="929" ht="30" spans="1:22">
      <c r="A929" s="15" t="s">
        <v>1818</v>
      </c>
      <c r="B929" s="15" t="s">
        <v>136</v>
      </c>
      <c r="C929" s="16" t="s">
        <v>1819</v>
      </c>
      <c r="D929" s="15" t="s">
        <v>113</v>
      </c>
      <c r="E929" s="17"/>
      <c r="F929" s="17">
        <v>30</v>
      </c>
      <c r="G929" s="15">
        <v>1</v>
      </c>
      <c r="H929" s="22">
        <f>SUMIFS(VENTAS[Cantidad],VENTAS[Código del producto Vendido],STOCK[[#This Row],[Code]])</f>
        <v>0</v>
      </c>
      <c r="I929" s="15">
        <f>STOCK[[#This Row],[Entradas]]-STOCK[[#This Row],[Salidas]]</f>
        <v>1</v>
      </c>
      <c r="J929" s="25">
        <f>STOCK[[#This Row],[Precio Final]]*10%</f>
        <v>3</v>
      </c>
      <c r="K929" s="17">
        <v>9</v>
      </c>
      <c r="L929" s="17">
        <v>0</v>
      </c>
      <c r="M929" s="28">
        <f>STOCK[[#This Row],[Costo Unitario (USD)]]+STOCK[[#This Row],[Costo Envío (USD)]]+STOCK[[#This Row],[Comisión 10%]]</f>
        <v>12</v>
      </c>
      <c r="N929" s="15">
        <f t="shared" si="38"/>
        <v>18</v>
      </c>
      <c r="O929" s="17">
        <f t="shared" si="39"/>
        <v>30</v>
      </c>
      <c r="P929" s="17">
        <f>STOCK[[#This Row],[Precio Final]]-STOCK[[#This Row],[Costo total]]</f>
        <v>18</v>
      </c>
      <c r="Q929" s="15">
        <f>STOCK[[#This Row],[Ganancia Unitaria]]*STOCK[[#This Row],[Salidas]]</f>
        <v>0</v>
      </c>
      <c r="R929" s="15"/>
      <c r="S929" s="15"/>
      <c r="T929" s="17"/>
      <c r="U929" s="15"/>
      <c r="V929" s="15"/>
    </row>
    <row r="930" ht="30" spans="1:22">
      <c r="A930" s="12" t="s">
        <v>1820</v>
      </c>
      <c r="B930" s="12" t="s">
        <v>136</v>
      </c>
      <c r="C930" s="13" t="s">
        <v>1821</v>
      </c>
      <c r="D930" s="12" t="s">
        <v>34</v>
      </c>
      <c r="E930" s="14"/>
      <c r="F930" s="14">
        <v>18</v>
      </c>
      <c r="G930" s="12">
        <v>2</v>
      </c>
      <c r="H930" s="21">
        <f>SUMIFS(VENTAS[Cantidad],VENTAS[Código del producto Vendido],STOCK[[#This Row],[Code]])</f>
        <v>0</v>
      </c>
      <c r="I930" s="12">
        <f>STOCK[[#This Row],[Entradas]]-STOCK[[#This Row],[Salidas]]</f>
        <v>2</v>
      </c>
      <c r="J930" s="24">
        <f>STOCK[[#This Row],[Precio Final]]*10%</f>
        <v>1.8</v>
      </c>
      <c r="K930" s="14">
        <v>9</v>
      </c>
      <c r="L930" s="14">
        <v>0</v>
      </c>
      <c r="M930" s="27">
        <f>STOCK[[#This Row],[Costo Unitario (USD)]]+STOCK[[#This Row],[Costo Envío (USD)]]+STOCK[[#This Row],[Comisión 10%]]</f>
        <v>10.8</v>
      </c>
      <c r="N930" s="12">
        <f t="shared" si="38"/>
        <v>16.2</v>
      </c>
      <c r="O930" s="14">
        <f t="shared" ref="O930:O961" si="40">F930</f>
        <v>18</v>
      </c>
      <c r="P930" s="14">
        <f>STOCK[[#This Row],[Precio Final]]-STOCK[[#This Row],[Costo total]]</f>
        <v>7.2</v>
      </c>
      <c r="Q930" s="12">
        <f>STOCK[[#This Row],[Ganancia Unitaria]]*STOCK[[#This Row],[Salidas]]</f>
        <v>0</v>
      </c>
      <c r="R930" s="12"/>
      <c r="S930" s="12"/>
      <c r="T930" s="14"/>
      <c r="U930" s="12"/>
      <c r="V930" s="12"/>
    </row>
    <row r="931" ht="30" spans="1:22">
      <c r="A931" s="15" t="s">
        <v>1822</v>
      </c>
      <c r="B931" s="15" t="s">
        <v>136</v>
      </c>
      <c r="C931" s="16" t="s">
        <v>1823</v>
      </c>
      <c r="D931" s="15" t="s">
        <v>34</v>
      </c>
      <c r="E931" s="17"/>
      <c r="F931" s="17">
        <v>18</v>
      </c>
      <c r="G931" s="15">
        <v>3</v>
      </c>
      <c r="H931" s="22">
        <f>SUMIFS(VENTAS[Cantidad],VENTAS[Código del producto Vendido],STOCK[[#This Row],[Code]])</f>
        <v>0</v>
      </c>
      <c r="I931" s="15">
        <f>STOCK[[#This Row],[Entradas]]-STOCK[[#This Row],[Salidas]]</f>
        <v>3</v>
      </c>
      <c r="J931" s="25">
        <f>STOCK[[#This Row],[Precio Final]]*10%</f>
        <v>1.8</v>
      </c>
      <c r="K931" s="17">
        <v>9</v>
      </c>
      <c r="L931" s="17">
        <v>0</v>
      </c>
      <c r="M931" s="28">
        <f>STOCK[[#This Row],[Costo Unitario (USD)]]+STOCK[[#This Row],[Costo Envío (USD)]]+STOCK[[#This Row],[Comisión 10%]]</f>
        <v>10.8</v>
      </c>
      <c r="N931" s="15">
        <f t="shared" si="38"/>
        <v>16.2</v>
      </c>
      <c r="O931" s="17">
        <f t="shared" si="40"/>
        <v>18</v>
      </c>
      <c r="P931" s="17">
        <f>STOCK[[#This Row],[Precio Final]]-STOCK[[#This Row],[Costo total]]</f>
        <v>7.2</v>
      </c>
      <c r="Q931" s="15">
        <f>STOCK[[#This Row],[Ganancia Unitaria]]*STOCK[[#This Row],[Salidas]]</f>
        <v>0</v>
      </c>
      <c r="R931" s="15"/>
      <c r="S931" s="15"/>
      <c r="T931" s="17"/>
      <c r="U931" s="15"/>
      <c r="V931" s="15"/>
    </row>
    <row r="932" ht="30" spans="1:22">
      <c r="A932" s="12" t="s">
        <v>1824</v>
      </c>
      <c r="B932" s="12" t="s">
        <v>136</v>
      </c>
      <c r="C932" s="13" t="s">
        <v>1361</v>
      </c>
      <c r="D932" s="12" t="s">
        <v>34</v>
      </c>
      <c r="E932" s="14"/>
      <c r="F932" s="14">
        <v>18</v>
      </c>
      <c r="G932" s="12">
        <v>2</v>
      </c>
      <c r="H932" s="21">
        <f>SUMIFS(VENTAS[Cantidad],VENTAS[Código del producto Vendido],STOCK[[#This Row],[Code]])</f>
        <v>0</v>
      </c>
      <c r="I932" s="12">
        <f>STOCK[[#This Row],[Entradas]]-STOCK[[#This Row],[Salidas]]</f>
        <v>2</v>
      </c>
      <c r="J932" s="24">
        <f>STOCK[[#This Row],[Precio Final]]*10%</f>
        <v>1.8</v>
      </c>
      <c r="K932" s="14">
        <v>9</v>
      </c>
      <c r="L932" s="14">
        <v>0</v>
      </c>
      <c r="M932" s="27">
        <f>STOCK[[#This Row],[Costo Unitario (USD)]]+STOCK[[#This Row],[Costo Envío (USD)]]+STOCK[[#This Row],[Comisión 10%]]</f>
        <v>10.8</v>
      </c>
      <c r="N932" s="12">
        <f t="shared" si="38"/>
        <v>16.2</v>
      </c>
      <c r="O932" s="14">
        <f t="shared" si="40"/>
        <v>18</v>
      </c>
      <c r="P932" s="14">
        <f>STOCK[[#This Row],[Precio Final]]-STOCK[[#This Row],[Costo total]]</f>
        <v>7.2</v>
      </c>
      <c r="Q932" s="12">
        <f>STOCK[[#This Row],[Ganancia Unitaria]]*STOCK[[#This Row],[Salidas]]</f>
        <v>0</v>
      </c>
      <c r="R932" s="12"/>
      <c r="S932" s="12"/>
      <c r="T932" s="14"/>
      <c r="U932" s="12"/>
      <c r="V932" s="12"/>
    </row>
    <row r="933" ht="30" spans="1:22">
      <c r="A933" s="15" t="s">
        <v>1825</v>
      </c>
      <c r="B933" s="15" t="s">
        <v>136</v>
      </c>
      <c r="C933" s="16" t="s">
        <v>1361</v>
      </c>
      <c r="D933" s="15" t="s">
        <v>42</v>
      </c>
      <c r="E933" s="17"/>
      <c r="F933" s="17">
        <v>18</v>
      </c>
      <c r="G933" s="15">
        <v>1</v>
      </c>
      <c r="H933" s="22">
        <f>SUMIFS(VENTAS[Cantidad],VENTAS[Código del producto Vendido],STOCK[[#This Row],[Code]])</f>
        <v>0</v>
      </c>
      <c r="I933" s="15">
        <f>STOCK[[#This Row],[Entradas]]-STOCK[[#This Row],[Salidas]]</f>
        <v>1</v>
      </c>
      <c r="J933" s="25">
        <f>STOCK[[#This Row],[Precio Final]]*10%</f>
        <v>1.8</v>
      </c>
      <c r="K933" s="17">
        <v>9</v>
      </c>
      <c r="L933" s="17">
        <v>0</v>
      </c>
      <c r="M933" s="28">
        <f>STOCK[[#This Row],[Costo Unitario (USD)]]+STOCK[[#This Row],[Costo Envío (USD)]]+STOCK[[#This Row],[Comisión 10%]]</f>
        <v>10.8</v>
      </c>
      <c r="N933" s="15">
        <f t="shared" si="38"/>
        <v>16.2</v>
      </c>
      <c r="O933" s="17">
        <f t="shared" si="40"/>
        <v>18</v>
      </c>
      <c r="P933" s="17">
        <f>STOCK[[#This Row],[Precio Final]]-STOCK[[#This Row],[Costo total]]</f>
        <v>7.2</v>
      </c>
      <c r="Q933" s="15">
        <f>STOCK[[#This Row],[Ganancia Unitaria]]*STOCK[[#This Row],[Salidas]]</f>
        <v>0</v>
      </c>
      <c r="R933" s="15"/>
      <c r="S933" s="15"/>
      <c r="T933" s="17"/>
      <c r="U933" s="15"/>
      <c r="V933" s="15"/>
    </row>
    <row r="934" ht="30" spans="1:22">
      <c r="A934" s="12" t="s">
        <v>1826</v>
      </c>
      <c r="B934" s="12" t="s">
        <v>136</v>
      </c>
      <c r="C934" s="13" t="s">
        <v>1827</v>
      </c>
      <c r="D934" s="12" t="s">
        <v>42</v>
      </c>
      <c r="E934" s="14"/>
      <c r="F934" s="14">
        <v>18</v>
      </c>
      <c r="G934" s="12">
        <v>1</v>
      </c>
      <c r="H934" s="21">
        <f>SUMIFS(VENTAS[Cantidad],VENTAS[Código del producto Vendido],STOCK[[#This Row],[Code]])</f>
        <v>0</v>
      </c>
      <c r="I934" s="12">
        <f>STOCK[[#This Row],[Entradas]]-STOCK[[#This Row],[Salidas]]</f>
        <v>1</v>
      </c>
      <c r="J934" s="24">
        <f>STOCK[[#This Row],[Precio Final]]*10%</f>
        <v>1.8</v>
      </c>
      <c r="K934" s="14">
        <v>9</v>
      </c>
      <c r="L934" s="14">
        <v>0</v>
      </c>
      <c r="M934" s="27">
        <f>STOCK[[#This Row],[Costo Unitario (USD)]]+STOCK[[#This Row],[Costo Envío (USD)]]+STOCK[[#This Row],[Comisión 10%]]</f>
        <v>10.8</v>
      </c>
      <c r="N934" s="12">
        <f t="shared" si="38"/>
        <v>16.2</v>
      </c>
      <c r="O934" s="14">
        <f t="shared" si="40"/>
        <v>18</v>
      </c>
      <c r="P934" s="14">
        <f>STOCK[[#This Row],[Precio Final]]-STOCK[[#This Row],[Costo total]]</f>
        <v>7.2</v>
      </c>
      <c r="Q934" s="12">
        <f>STOCK[[#This Row],[Ganancia Unitaria]]*STOCK[[#This Row],[Salidas]]</f>
        <v>0</v>
      </c>
      <c r="R934" s="12"/>
      <c r="S934" s="12"/>
      <c r="T934" s="14"/>
      <c r="U934" s="12"/>
      <c r="V934" s="12"/>
    </row>
    <row r="935" ht="15" spans="1:22">
      <c r="A935" s="15" t="s">
        <v>1828</v>
      </c>
      <c r="B935" s="15" t="s">
        <v>136</v>
      </c>
      <c r="C935" s="16" t="s">
        <v>1829</v>
      </c>
      <c r="D935" s="15" t="s">
        <v>113</v>
      </c>
      <c r="E935" s="17"/>
      <c r="F935" s="17">
        <v>25</v>
      </c>
      <c r="G935" s="15">
        <v>1</v>
      </c>
      <c r="H935" s="22">
        <f>SUMIFS(VENTAS[Cantidad],VENTAS[Código del producto Vendido],STOCK[[#This Row],[Code]])</f>
        <v>0</v>
      </c>
      <c r="I935" s="15">
        <f>STOCK[[#This Row],[Entradas]]-STOCK[[#This Row],[Salidas]]</f>
        <v>1</v>
      </c>
      <c r="J935" s="25">
        <f>STOCK[[#This Row],[Precio Final]]*10%</f>
        <v>2.5</v>
      </c>
      <c r="K935" s="17">
        <v>9</v>
      </c>
      <c r="L935" s="17">
        <v>0</v>
      </c>
      <c r="M935" s="28">
        <f>STOCK[[#This Row],[Costo Unitario (USD)]]+STOCK[[#This Row],[Costo Envío (USD)]]+STOCK[[#This Row],[Comisión 10%]]</f>
        <v>11.5</v>
      </c>
      <c r="N935" s="15">
        <f t="shared" si="38"/>
        <v>17.25</v>
      </c>
      <c r="O935" s="17">
        <f t="shared" si="40"/>
        <v>25</v>
      </c>
      <c r="P935" s="17">
        <f>STOCK[[#This Row],[Precio Final]]-STOCK[[#This Row],[Costo total]]</f>
        <v>13.5</v>
      </c>
      <c r="Q935" s="15">
        <f>STOCK[[#This Row],[Ganancia Unitaria]]*STOCK[[#This Row],[Salidas]]</f>
        <v>0</v>
      </c>
      <c r="R935" s="15"/>
      <c r="S935" s="15"/>
      <c r="T935" s="17"/>
      <c r="U935" s="15"/>
      <c r="V935" s="15"/>
    </row>
    <row r="936" ht="30" spans="1:22">
      <c r="A936" s="12" t="s">
        <v>1830</v>
      </c>
      <c r="B936" s="12" t="s">
        <v>136</v>
      </c>
      <c r="C936" s="13" t="s">
        <v>1831</v>
      </c>
      <c r="D936" s="12" t="s">
        <v>34</v>
      </c>
      <c r="E936" s="14"/>
      <c r="F936" s="14">
        <v>25</v>
      </c>
      <c r="G936" s="12">
        <v>1</v>
      </c>
      <c r="H936" s="21">
        <f>SUMIFS(VENTAS[Cantidad],VENTAS[Código del producto Vendido],STOCK[[#This Row],[Code]])</f>
        <v>0</v>
      </c>
      <c r="I936" s="12">
        <f>STOCK[[#This Row],[Entradas]]-STOCK[[#This Row],[Salidas]]</f>
        <v>1</v>
      </c>
      <c r="J936" s="24">
        <f>STOCK[[#This Row],[Precio Final]]*10%</f>
        <v>2.5</v>
      </c>
      <c r="K936" s="14">
        <v>9</v>
      </c>
      <c r="L936" s="14">
        <v>0</v>
      </c>
      <c r="M936" s="27">
        <f>STOCK[[#This Row],[Costo Unitario (USD)]]+STOCK[[#This Row],[Costo Envío (USD)]]+STOCK[[#This Row],[Comisión 10%]]</f>
        <v>11.5</v>
      </c>
      <c r="N936" s="12">
        <f t="shared" si="38"/>
        <v>17.25</v>
      </c>
      <c r="O936" s="14">
        <f t="shared" si="40"/>
        <v>25</v>
      </c>
      <c r="P936" s="14">
        <f>STOCK[[#This Row],[Precio Final]]-STOCK[[#This Row],[Costo total]]</f>
        <v>13.5</v>
      </c>
      <c r="Q936" s="12">
        <f>STOCK[[#This Row],[Ganancia Unitaria]]*STOCK[[#This Row],[Salidas]]</f>
        <v>0</v>
      </c>
      <c r="R936" s="12"/>
      <c r="S936" s="12"/>
      <c r="T936" s="14"/>
      <c r="U936" s="12"/>
      <c r="V936" s="12"/>
    </row>
    <row r="937" ht="30" spans="1:22">
      <c r="A937" s="15" t="s">
        <v>1832</v>
      </c>
      <c r="B937" s="15" t="s">
        <v>136</v>
      </c>
      <c r="C937" s="16" t="s">
        <v>1833</v>
      </c>
      <c r="D937" s="15" t="s">
        <v>34</v>
      </c>
      <c r="E937" s="17"/>
      <c r="F937" s="17">
        <v>25</v>
      </c>
      <c r="G937" s="15">
        <v>1</v>
      </c>
      <c r="H937" s="22">
        <f>SUMIFS(VENTAS[Cantidad],VENTAS[Código del producto Vendido],STOCK[[#This Row],[Code]])</f>
        <v>0</v>
      </c>
      <c r="I937" s="15">
        <f>STOCK[[#This Row],[Entradas]]-STOCK[[#This Row],[Salidas]]</f>
        <v>1</v>
      </c>
      <c r="J937" s="25">
        <f>STOCK[[#This Row],[Precio Final]]*10%</f>
        <v>2.5</v>
      </c>
      <c r="K937" s="17">
        <v>9</v>
      </c>
      <c r="L937" s="17">
        <v>0</v>
      </c>
      <c r="M937" s="28">
        <f>STOCK[[#This Row],[Costo Unitario (USD)]]+STOCK[[#This Row],[Costo Envío (USD)]]+STOCK[[#This Row],[Comisión 10%]]</f>
        <v>11.5</v>
      </c>
      <c r="N937" s="15">
        <f t="shared" si="38"/>
        <v>17.25</v>
      </c>
      <c r="O937" s="17">
        <f t="shared" si="40"/>
        <v>25</v>
      </c>
      <c r="P937" s="17">
        <f>STOCK[[#This Row],[Precio Final]]-STOCK[[#This Row],[Costo total]]</f>
        <v>13.5</v>
      </c>
      <c r="Q937" s="15">
        <f>STOCK[[#This Row],[Ganancia Unitaria]]*STOCK[[#This Row],[Salidas]]</f>
        <v>0</v>
      </c>
      <c r="R937" s="15"/>
      <c r="S937" s="15"/>
      <c r="T937" s="17"/>
      <c r="U937" s="15"/>
      <c r="V937" s="15"/>
    </row>
    <row r="938" ht="30" spans="1:22">
      <c r="A938" s="12" t="s">
        <v>1834</v>
      </c>
      <c r="B938" s="12" t="s">
        <v>136</v>
      </c>
      <c r="C938" s="13" t="s">
        <v>1835</v>
      </c>
      <c r="D938" s="12" t="s">
        <v>42</v>
      </c>
      <c r="E938" s="14"/>
      <c r="F938" s="14">
        <v>30</v>
      </c>
      <c r="G938" s="12">
        <v>1</v>
      </c>
      <c r="H938" s="21">
        <f>SUMIFS(VENTAS[Cantidad],VENTAS[Código del producto Vendido],STOCK[[#This Row],[Code]])</f>
        <v>0</v>
      </c>
      <c r="I938" s="12">
        <f>STOCK[[#This Row],[Entradas]]-STOCK[[#This Row],[Salidas]]</f>
        <v>1</v>
      </c>
      <c r="J938" s="24">
        <f>STOCK[[#This Row],[Precio Final]]*10%</f>
        <v>3</v>
      </c>
      <c r="K938" s="14">
        <v>9</v>
      </c>
      <c r="L938" s="14">
        <v>0</v>
      </c>
      <c r="M938" s="27">
        <f>STOCK[[#This Row],[Costo Unitario (USD)]]+STOCK[[#This Row],[Costo Envío (USD)]]+STOCK[[#This Row],[Comisión 10%]]</f>
        <v>12</v>
      </c>
      <c r="N938" s="12">
        <f t="shared" si="38"/>
        <v>18</v>
      </c>
      <c r="O938" s="14">
        <f t="shared" si="40"/>
        <v>30</v>
      </c>
      <c r="P938" s="14">
        <f>STOCK[[#This Row],[Precio Final]]-STOCK[[#This Row],[Costo total]]</f>
        <v>18</v>
      </c>
      <c r="Q938" s="12">
        <f>STOCK[[#This Row],[Ganancia Unitaria]]*STOCK[[#This Row],[Salidas]]</f>
        <v>0</v>
      </c>
      <c r="R938" s="12"/>
      <c r="S938" s="12"/>
      <c r="T938" s="14"/>
      <c r="U938" s="12"/>
      <c r="V938" s="12"/>
    </row>
    <row r="939" ht="30" spans="1:22">
      <c r="A939" s="15" t="s">
        <v>1836</v>
      </c>
      <c r="B939" s="15" t="s">
        <v>136</v>
      </c>
      <c r="C939" s="16" t="s">
        <v>1837</v>
      </c>
      <c r="D939" s="15" t="s">
        <v>42</v>
      </c>
      <c r="E939" s="17"/>
      <c r="F939" s="17">
        <v>30</v>
      </c>
      <c r="G939" s="15">
        <v>1</v>
      </c>
      <c r="H939" s="22">
        <f>SUMIFS(VENTAS[Cantidad],VENTAS[Código del producto Vendido],STOCK[[#This Row],[Code]])</f>
        <v>0</v>
      </c>
      <c r="I939" s="15">
        <f>STOCK[[#This Row],[Entradas]]-STOCK[[#This Row],[Salidas]]</f>
        <v>1</v>
      </c>
      <c r="J939" s="25">
        <f>STOCK[[#This Row],[Precio Final]]*10%</f>
        <v>3</v>
      </c>
      <c r="K939" s="17">
        <v>9</v>
      </c>
      <c r="L939" s="17">
        <v>0</v>
      </c>
      <c r="M939" s="28">
        <f>STOCK[[#This Row],[Costo Unitario (USD)]]+STOCK[[#This Row],[Costo Envío (USD)]]+STOCK[[#This Row],[Comisión 10%]]</f>
        <v>12</v>
      </c>
      <c r="N939" s="15">
        <f t="shared" si="38"/>
        <v>18</v>
      </c>
      <c r="O939" s="17">
        <f t="shared" si="40"/>
        <v>30</v>
      </c>
      <c r="P939" s="17">
        <f>STOCK[[#This Row],[Precio Final]]-STOCK[[#This Row],[Costo total]]</f>
        <v>18</v>
      </c>
      <c r="Q939" s="15">
        <f>STOCK[[#This Row],[Ganancia Unitaria]]*STOCK[[#This Row],[Salidas]]</f>
        <v>0</v>
      </c>
      <c r="R939" s="15"/>
      <c r="S939" s="15"/>
      <c r="T939" s="17"/>
      <c r="U939" s="15"/>
      <c r="V939" s="15"/>
    </row>
    <row r="940" ht="45" spans="1:22">
      <c r="A940" s="12" t="s">
        <v>1838</v>
      </c>
      <c r="B940" s="12" t="s">
        <v>136</v>
      </c>
      <c r="C940" s="13" t="s">
        <v>1839</v>
      </c>
      <c r="D940" s="12" t="s">
        <v>42</v>
      </c>
      <c r="E940" s="14"/>
      <c r="F940" s="14">
        <v>25</v>
      </c>
      <c r="G940" s="12">
        <v>1</v>
      </c>
      <c r="H940" s="21">
        <f>SUMIFS(VENTAS[Cantidad],VENTAS[Código del producto Vendido],STOCK[[#This Row],[Code]])</f>
        <v>0</v>
      </c>
      <c r="I940" s="12">
        <f>STOCK[[#This Row],[Entradas]]-STOCK[[#This Row],[Salidas]]</f>
        <v>1</v>
      </c>
      <c r="J940" s="24">
        <f>STOCK[[#This Row],[Precio Final]]*10%</f>
        <v>2.5</v>
      </c>
      <c r="K940" s="14">
        <v>9</v>
      </c>
      <c r="L940" s="14">
        <v>0</v>
      </c>
      <c r="M940" s="27">
        <f>STOCK[[#This Row],[Costo Unitario (USD)]]+STOCK[[#This Row],[Costo Envío (USD)]]+STOCK[[#This Row],[Comisión 10%]]</f>
        <v>11.5</v>
      </c>
      <c r="N940" s="12">
        <f t="shared" si="38"/>
        <v>17.25</v>
      </c>
      <c r="O940" s="14">
        <f t="shared" si="40"/>
        <v>25</v>
      </c>
      <c r="P940" s="14">
        <f>STOCK[[#This Row],[Precio Final]]-STOCK[[#This Row],[Costo total]]</f>
        <v>13.5</v>
      </c>
      <c r="Q940" s="12">
        <f>STOCK[[#This Row],[Ganancia Unitaria]]*STOCK[[#This Row],[Salidas]]</f>
        <v>0</v>
      </c>
      <c r="R940" s="12"/>
      <c r="S940" s="12"/>
      <c r="T940" s="14"/>
      <c r="U940" s="12"/>
      <c r="V940" s="12"/>
    </row>
    <row r="941" ht="30" spans="1:22">
      <c r="A941" s="15" t="s">
        <v>1840</v>
      </c>
      <c r="B941" s="15" t="s">
        <v>136</v>
      </c>
      <c r="C941" s="16" t="s">
        <v>1841</v>
      </c>
      <c r="D941" s="15" t="s">
        <v>34</v>
      </c>
      <c r="E941" s="17"/>
      <c r="F941" s="17">
        <v>30</v>
      </c>
      <c r="G941" s="15">
        <v>2</v>
      </c>
      <c r="H941" s="22">
        <f>SUMIFS(VENTAS[Cantidad],VENTAS[Código del producto Vendido],STOCK[[#This Row],[Code]])</f>
        <v>0</v>
      </c>
      <c r="I941" s="15">
        <f>STOCK[[#This Row],[Entradas]]-STOCK[[#This Row],[Salidas]]</f>
        <v>2</v>
      </c>
      <c r="J941" s="25">
        <f>STOCK[[#This Row],[Precio Final]]*10%</f>
        <v>3</v>
      </c>
      <c r="K941" s="17">
        <v>9</v>
      </c>
      <c r="L941" s="17">
        <v>0</v>
      </c>
      <c r="M941" s="28">
        <f>STOCK[[#This Row],[Costo Unitario (USD)]]+STOCK[[#This Row],[Costo Envío (USD)]]+STOCK[[#This Row],[Comisión 10%]]</f>
        <v>12</v>
      </c>
      <c r="N941" s="15">
        <f t="shared" si="38"/>
        <v>18</v>
      </c>
      <c r="O941" s="17">
        <f t="shared" si="40"/>
        <v>30</v>
      </c>
      <c r="P941" s="17">
        <f>STOCK[[#This Row],[Precio Final]]-STOCK[[#This Row],[Costo total]]</f>
        <v>18</v>
      </c>
      <c r="Q941" s="15">
        <f>STOCK[[#This Row],[Ganancia Unitaria]]*STOCK[[#This Row],[Salidas]]</f>
        <v>0</v>
      </c>
      <c r="R941" s="15"/>
      <c r="S941" s="15"/>
      <c r="T941" s="17"/>
      <c r="U941" s="15"/>
      <c r="V941" s="15"/>
    </row>
    <row r="942" ht="30" spans="1:22">
      <c r="A942" s="12" t="s">
        <v>1842</v>
      </c>
      <c r="B942" s="12" t="s">
        <v>136</v>
      </c>
      <c r="C942" s="13" t="s">
        <v>1843</v>
      </c>
      <c r="D942" s="12" t="s">
        <v>113</v>
      </c>
      <c r="E942" s="14"/>
      <c r="F942" s="14">
        <v>30</v>
      </c>
      <c r="G942" s="12">
        <v>1</v>
      </c>
      <c r="H942" s="21">
        <f>SUMIFS(VENTAS[Cantidad],VENTAS[Código del producto Vendido],STOCK[[#This Row],[Code]])</f>
        <v>0</v>
      </c>
      <c r="I942" s="12">
        <f>STOCK[[#This Row],[Entradas]]-STOCK[[#This Row],[Salidas]]</f>
        <v>1</v>
      </c>
      <c r="J942" s="24">
        <f>STOCK[[#This Row],[Precio Final]]*10%</f>
        <v>3</v>
      </c>
      <c r="K942" s="14">
        <v>9</v>
      </c>
      <c r="L942" s="14">
        <v>0</v>
      </c>
      <c r="M942" s="27">
        <f>STOCK[[#This Row],[Costo Unitario (USD)]]+STOCK[[#This Row],[Costo Envío (USD)]]+STOCK[[#This Row],[Comisión 10%]]</f>
        <v>12</v>
      </c>
      <c r="N942" s="12">
        <f t="shared" si="38"/>
        <v>18</v>
      </c>
      <c r="O942" s="14">
        <f t="shared" si="40"/>
        <v>30</v>
      </c>
      <c r="P942" s="14">
        <f>STOCK[[#This Row],[Precio Final]]-STOCK[[#This Row],[Costo total]]</f>
        <v>18</v>
      </c>
      <c r="Q942" s="12">
        <f>STOCK[[#This Row],[Ganancia Unitaria]]*STOCK[[#This Row],[Salidas]]</f>
        <v>0</v>
      </c>
      <c r="R942" s="12"/>
      <c r="S942" s="12"/>
      <c r="T942" s="14"/>
      <c r="U942" s="12"/>
      <c r="V942" s="12"/>
    </row>
    <row r="943" ht="30" spans="1:22">
      <c r="A943" s="15" t="s">
        <v>1844</v>
      </c>
      <c r="B943" s="15" t="s">
        <v>136</v>
      </c>
      <c r="C943" s="16" t="s">
        <v>1845</v>
      </c>
      <c r="D943" s="15" t="s">
        <v>42</v>
      </c>
      <c r="E943" s="17"/>
      <c r="F943" s="17">
        <v>20</v>
      </c>
      <c r="G943" s="15">
        <v>2</v>
      </c>
      <c r="H943" s="22">
        <f>SUMIFS(VENTAS[Cantidad],VENTAS[Código del producto Vendido],STOCK[[#This Row],[Code]])</f>
        <v>0</v>
      </c>
      <c r="I943" s="15">
        <f>STOCK[[#This Row],[Entradas]]-STOCK[[#This Row],[Salidas]]</f>
        <v>2</v>
      </c>
      <c r="J943" s="25">
        <f>STOCK[[#This Row],[Precio Final]]*10%</f>
        <v>2</v>
      </c>
      <c r="K943" s="17">
        <v>9</v>
      </c>
      <c r="L943" s="17">
        <v>0</v>
      </c>
      <c r="M943" s="28">
        <f>STOCK[[#This Row],[Costo Unitario (USD)]]+STOCK[[#This Row],[Costo Envío (USD)]]+STOCK[[#This Row],[Comisión 10%]]</f>
        <v>11</v>
      </c>
      <c r="N943" s="15">
        <f t="shared" si="38"/>
        <v>16.5</v>
      </c>
      <c r="O943" s="17">
        <f t="shared" si="40"/>
        <v>20</v>
      </c>
      <c r="P943" s="17">
        <f>STOCK[[#This Row],[Precio Final]]-STOCK[[#This Row],[Costo total]]</f>
        <v>9</v>
      </c>
      <c r="Q943" s="15">
        <f>STOCK[[#This Row],[Ganancia Unitaria]]*STOCK[[#This Row],[Salidas]]</f>
        <v>0</v>
      </c>
      <c r="R943" s="15"/>
      <c r="S943" s="15"/>
      <c r="T943" s="17"/>
      <c r="U943" s="15"/>
      <c r="V943" s="15"/>
    </row>
    <row r="944" ht="30" spans="1:22">
      <c r="A944" s="12" t="s">
        <v>1846</v>
      </c>
      <c r="B944" s="12" t="s">
        <v>136</v>
      </c>
      <c r="C944" s="13" t="s">
        <v>1847</v>
      </c>
      <c r="D944" s="12" t="s">
        <v>42</v>
      </c>
      <c r="E944" s="14"/>
      <c r="F944" s="14">
        <v>25</v>
      </c>
      <c r="G944" s="12">
        <v>1</v>
      </c>
      <c r="H944" s="21">
        <f>SUMIFS(VENTAS[Cantidad],VENTAS[Código del producto Vendido],STOCK[[#This Row],[Code]])</f>
        <v>0</v>
      </c>
      <c r="I944" s="12">
        <f>STOCK[[#This Row],[Entradas]]-STOCK[[#This Row],[Salidas]]</f>
        <v>1</v>
      </c>
      <c r="J944" s="24">
        <f>STOCK[[#This Row],[Precio Final]]*10%</f>
        <v>2.5</v>
      </c>
      <c r="K944" s="14">
        <v>9</v>
      </c>
      <c r="L944" s="14">
        <v>0</v>
      </c>
      <c r="M944" s="27">
        <f>STOCK[[#This Row],[Costo Unitario (USD)]]+STOCK[[#This Row],[Costo Envío (USD)]]+STOCK[[#This Row],[Comisión 10%]]</f>
        <v>11.5</v>
      </c>
      <c r="N944" s="12">
        <f t="shared" si="38"/>
        <v>17.25</v>
      </c>
      <c r="O944" s="14">
        <f t="shared" si="40"/>
        <v>25</v>
      </c>
      <c r="P944" s="14">
        <f>STOCK[[#This Row],[Precio Final]]-STOCK[[#This Row],[Costo total]]</f>
        <v>13.5</v>
      </c>
      <c r="Q944" s="12">
        <f>STOCK[[#This Row],[Ganancia Unitaria]]*STOCK[[#This Row],[Salidas]]</f>
        <v>0</v>
      </c>
      <c r="R944" s="12"/>
      <c r="S944" s="12"/>
      <c r="T944" s="14"/>
      <c r="U944" s="12"/>
      <c r="V944" s="12"/>
    </row>
    <row r="945" ht="30" spans="1:22">
      <c r="A945" s="15" t="s">
        <v>1848</v>
      </c>
      <c r="B945" s="15" t="s">
        <v>136</v>
      </c>
      <c r="C945" s="16" t="s">
        <v>1849</v>
      </c>
      <c r="D945" s="15" t="s">
        <v>42</v>
      </c>
      <c r="E945" s="17"/>
      <c r="F945" s="17">
        <v>30</v>
      </c>
      <c r="G945" s="15">
        <v>1</v>
      </c>
      <c r="H945" s="22">
        <f>SUMIFS(VENTAS[Cantidad],VENTAS[Código del producto Vendido],STOCK[[#This Row],[Code]])</f>
        <v>0</v>
      </c>
      <c r="I945" s="15">
        <f>STOCK[[#This Row],[Entradas]]-STOCK[[#This Row],[Salidas]]</f>
        <v>1</v>
      </c>
      <c r="J945" s="25">
        <f>STOCK[[#This Row],[Precio Final]]*10%</f>
        <v>3</v>
      </c>
      <c r="K945" s="17">
        <v>9</v>
      </c>
      <c r="L945" s="17">
        <v>0</v>
      </c>
      <c r="M945" s="28">
        <f>STOCK[[#This Row],[Costo Unitario (USD)]]+STOCK[[#This Row],[Costo Envío (USD)]]+STOCK[[#This Row],[Comisión 10%]]</f>
        <v>12</v>
      </c>
      <c r="N945" s="15">
        <f t="shared" si="38"/>
        <v>18</v>
      </c>
      <c r="O945" s="17">
        <f t="shared" si="40"/>
        <v>30</v>
      </c>
      <c r="P945" s="17">
        <f>STOCK[[#This Row],[Precio Final]]-STOCK[[#This Row],[Costo total]]</f>
        <v>18</v>
      </c>
      <c r="Q945" s="15">
        <f>STOCK[[#This Row],[Ganancia Unitaria]]*STOCK[[#This Row],[Salidas]]</f>
        <v>0</v>
      </c>
      <c r="R945" s="15"/>
      <c r="S945" s="15"/>
      <c r="T945" s="17"/>
      <c r="U945" s="15"/>
      <c r="V945" s="15"/>
    </row>
    <row r="946" ht="30" spans="1:22">
      <c r="A946" s="12" t="s">
        <v>1850</v>
      </c>
      <c r="B946" s="12" t="s">
        <v>136</v>
      </c>
      <c r="C946" s="13" t="s">
        <v>1851</v>
      </c>
      <c r="D946" s="12" t="s">
        <v>34</v>
      </c>
      <c r="E946" s="14"/>
      <c r="F946" s="14">
        <v>35</v>
      </c>
      <c r="G946" s="12">
        <v>1</v>
      </c>
      <c r="H946" s="21">
        <f>SUMIFS(VENTAS[Cantidad],VENTAS[Código del producto Vendido],STOCK[[#This Row],[Code]])</f>
        <v>0</v>
      </c>
      <c r="I946" s="12">
        <f>STOCK[[#This Row],[Entradas]]-STOCK[[#This Row],[Salidas]]</f>
        <v>1</v>
      </c>
      <c r="J946" s="24">
        <f>STOCK[[#This Row],[Precio Final]]*10%</f>
        <v>3.5</v>
      </c>
      <c r="K946" s="14">
        <v>9</v>
      </c>
      <c r="L946" s="14">
        <v>0</v>
      </c>
      <c r="M946" s="27">
        <f>STOCK[[#This Row],[Costo Unitario (USD)]]+STOCK[[#This Row],[Costo Envío (USD)]]+STOCK[[#This Row],[Comisión 10%]]</f>
        <v>12.5</v>
      </c>
      <c r="N946" s="12">
        <f t="shared" si="38"/>
        <v>18.75</v>
      </c>
      <c r="O946" s="14">
        <f t="shared" si="40"/>
        <v>35</v>
      </c>
      <c r="P946" s="14">
        <f>STOCK[[#This Row],[Precio Final]]-STOCK[[#This Row],[Costo total]]</f>
        <v>22.5</v>
      </c>
      <c r="Q946" s="12">
        <f>STOCK[[#This Row],[Ganancia Unitaria]]*STOCK[[#This Row],[Salidas]]</f>
        <v>0</v>
      </c>
      <c r="R946" s="12"/>
      <c r="S946" s="12"/>
      <c r="T946" s="14"/>
      <c r="U946" s="12"/>
      <c r="V946" s="12"/>
    </row>
    <row r="947" ht="30" spans="1:22">
      <c r="A947" s="15" t="s">
        <v>1852</v>
      </c>
      <c r="B947" s="15" t="s">
        <v>607</v>
      </c>
      <c r="C947" s="16" t="s">
        <v>1851</v>
      </c>
      <c r="D947" s="15" t="s">
        <v>224</v>
      </c>
      <c r="E947" s="17"/>
      <c r="F947" s="17">
        <v>35</v>
      </c>
      <c r="G947" s="15">
        <v>1</v>
      </c>
      <c r="H947" s="22">
        <f>SUMIFS(VENTAS[Cantidad],VENTAS[Código del producto Vendido],STOCK[[#This Row],[Code]])</f>
        <v>0</v>
      </c>
      <c r="I947" s="15">
        <f>STOCK[[#This Row],[Entradas]]-STOCK[[#This Row],[Salidas]]</f>
        <v>1</v>
      </c>
      <c r="J947" s="25">
        <f>STOCK[[#This Row],[Precio Final]]*10%</f>
        <v>3.5</v>
      </c>
      <c r="K947" s="17">
        <v>9</v>
      </c>
      <c r="L947" s="17">
        <v>0</v>
      </c>
      <c r="M947" s="28">
        <f>STOCK[[#This Row],[Costo Unitario (USD)]]+STOCK[[#This Row],[Costo Envío (USD)]]+STOCK[[#This Row],[Comisión 10%]]</f>
        <v>12.5</v>
      </c>
      <c r="N947" s="15">
        <f t="shared" si="38"/>
        <v>18.75</v>
      </c>
      <c r="O947" s="17">
        <f t="shared" si="40"/>
        <v>35</v>
      </c>
      <c r="P947" s="17">
        <f>STOCK[[#This Row],[Precio Final]]-STOCK[[#This Row],[Costo total]]</f>
        <v>22.5</v>
      </c>
      <c r="Q947" s="15">
        <f>STOCK[[#This Row],[Ganancia Unitaria]]*STOCK[[#This Row],[Salidas]]</f>
        <v>0</v>
      </c>
      <c r="R947" s="15"/>
      <c r="S947" s="15"/>
      <c r="T947" s="17"/>
      <c r="U947" s="15"/>
      <c r="V947" s="15"/>
    </row>
    <row r="948" ht="30" spans="1:22">
      <c r="A948" s="12" t="s">
        <v>1853</v>
      </c>
      <c r="B948" s="12" t="s">
        <v>136</v>
      </c>
      <c r="C948" s="13" t="s">
        <v>1851</v>
      </c>
      <c r="D948" s="12" t="s">
        <v>42</v>
      </c>
      <c r="E948" s="14"/>
      <c r="F948" s="14">
        <v>35</v>
      </c>
      <c r="G948" s="12">
        <v>2</v>
      </c>
      <c r="H948" s="21">
        <f>SUMIFS(VENTAS[Cantidad],VENTAS[Código del producto Vendido],STOCK[[#This Row],[Code]])</f>
        <v>0</v>
      </c>
      <c r="I948" s="12">
        <f>STOCK[[#This Row],[Entradas]]-STOCK[[#This Row],[Salidas]]</f>
        <v>2</v>
      </c>
      <c r="J948" s="24">
        <f>STOCK[[#This Row],[Precio Final]]*10%</f>
        <v>3.5</v>
      </c>
      <c r="K948" s="14">
        <v>9</v>
      </c>
      <c r="L948" s="14">
        <v>0</v>
      </c>
      <c r="M948" s="27">
        <f>STOCK[[#This Row],[Costo Unitario (USD)]]+STOCK[[#This Row],[Costo Envío (USD)]]+STOCK[[#This Row],[Comisión 10%]]</f>
        <v>12.5</v>
      </c>
      <c r="N948" s="12">
        <f t="shared" si="38"/>
        <v>18.75</v>
      </c>
      <c r="O948" s="14">
        <f t="shared" si="40"/>
        <v>35</v>
      </c>
      <c r="P948" s="14">
        <f>STOCK[[#This Row],[Precio Final]]-STOCK[[#This Row],[Costo total]]</f>
        <v>22.5</v>
      </c>
      <c r="Q948" s="12">
        <f>STOCK[[#This Row],[Ganancia Unitaria]]*STOCK[[#This Row],[Salidas]]</f>
        <v>0</v>
      </c>
      <c r="R948" s="12"/>
      <c r="S948" s="12"/>
      <c r="T948" s="14"/>
      <c r="U948" s="12"/>
      <c r="V948" s="12"/>
    </row>
    <row r="949" ht="30" spans="1:22">
      <c r="A949" s="15" t="s">
        <v>1854</v>
      </c>
      <c r="B949" s="15" t="s">
        <v>607</v>
      </c>
      <c r="C949" s="16" t="s">
        <v>1855</v>
      </c>
      <c r="D949" s="15" t="s">
        <v>224</v>
      </c>
      <c r="E949" s="17"/>
      <c r="F949" s="17">
        <v>30</v>
      </c>
      <c r="G949" s="15">
        <v>1</v>
      </c>
      <c r="H949" s="22">
        <f>SUMIFS(VENTAS[Cantidad],VENTAS[Código del producto Vendido],STOCK[[#This Row],[Code]])</f>
        <v>0</v>
      </c>
      <c r="I949" s="15">
        <f>STOCK[[#This Row],[Entradas]]-STOCK[[#This Row],[Salidas]]</f>
        <v>1</v>
      </c>
      <c r="J949" s="25">
        <f>STOCK[[#This Row],[Precio Final]]*10%</f>
        <v>3</v>
      </c>
      <c r="K949" s="17">
        <v>9</v>
      </c>
      <c r="L949" s="17">
        <v>0</v>
      </c>
      <c r="M949" s="28">
        <f>STOCK[[#This Row],[Costo Unitario (USD)]]+STOCK[[#This Row],[Costo Envío (USD)]]+STOCK[[#This Row],[Comisión 10%]]</f>
        <v>12</v>
      </c>
      <c r="N949" s="15">
        <f t="shared" si="38"/>
        <v>18</v>
      </c>
      <c r="O949" s="17">
        <f t="shared" si="40"/>
        <v>30</v>
      </c>
      <c r="P949" s="17">
        <f>STOCK[[#This Row],[Precio Final]]-STOCK[[#This Row],[Costo total]]</f>
        <v>18</v>
      </c>
      <c r="Q949" s="15">
        <f>STOCK[[#This Row],[Ganancia Unitaria]]*STOCK[[#This Row],[Salidas]]</f>
        <v>0</v>
      </c>
      <c r="R949" s="15"/>
      <c r="S949" s="15"/>
      <c r="T949" s="17"/>
      <c r="U949" s="15"/>
      <c r="V949" s="15"/>
    </row>
    <row r="950" ht="30" spans="1:22">
      <c r="A950" s="12" t="s">
        <v>1856</v>
      </c>
      <c r="B950" s="12" t="s">
        <v>607</v>
      </c>
      <c r="C950" s="13" t="s">
        <v>1823</v>
      </c>
      <c r="D950" s="12" t="s">
        <v>609</v>
      </c>
      <c r="E950" s="14"/>
      <c r="F950" s="14">
        <v>18</v>
      </c>
      <c r="G950" s="12">
        <v>1</v>
      </c>
      <c r="H950" s="21">
        <f>SUMIFS(VENTAS[Cantidad],VENTAS[Código del producto Vendido],STOCK[[#This Row],[Code]])</f>
        <v>0</v>
      </c>
      <c r="I950" s="12">
        <f>STOCK[[#This Row],[Entradas]]-STOCK[[#This Row],[Salidas]]</f>
        <v>1</v>
      </c>
      <c r="J950" s="24">
        <f>STOCK[[#This Row],[Precio Final]]*10%</f>
        <v>1.8</v>
      </c>
      <c r="K950" s="14">
        <v>9</v>
      </c>
      <c r="L950" s="14">
        <v>0</v>
      </c>
      <c r="M950" s="27">
        <f>STOCK[[#This Row],[Costo Unitario (USD)]]+STOCK[[#This Row],[Costo Envío (USD)]]+STOCK[[#This Row],[Comisión 10%]]</f>
        <v>10.8</v>
      </c>
      <c r="N950" s="12">
        <f t="shared" si="38"/>
        <v>16.2</v>
      </c>
      <c r="O950" s="14">
        <f t="shared" si="40"/>
        <v>18</v>
      </c>
      <c r="P950" s="14">
        <f>STOCK[[#This Row],[Precio Final]]-STOCK[[#This Row],[Costo total]]</f>
        <v>7.2</v>
      </c>
      <c r="Q950" s="12">
        <f>STOCK[[#This Row],[Ganancia Unitaria]]*STOCK[[#This Row],[Salidas]]</f>
        <v>0</v>
      </c>
      <c r="R950" s="12"/>
      <c r="S950" s="12"/>
      <c r="T950" s="14"/>
      <c r="U950" s="12"/>
      <c r="V950" s="12"/>
    </row>
    <row r="951" ht="30" spans="1:22">
      <c r="A951" s="15" t="s">
        <v>1857</v>
      </c>
      <c r="B951" s="15" t="s">
        <v>136</v>
      </c>
      <c r="C951" s="16" t="s">
        <v>1361</v>
      </c>
      <c r="D951" s="15" t="s">
        <v>113</v>
      </c>
      <c r="E951" s="17"/>
      <c r="F951" s="17">
        <v>18</v>
      </c>
      <c r="G951" s="15">
        <v>1</v>
      </c>
      <c r="H951" s="22">
        <f>SUMIFS(VENTAS[Cantidad],VENTAS[Código del producto Vendido],STOCK[[#This Row],[Code]])</f>
        <v>0</v>
      </c>
      <c r="I951" s="15">
        <f>STOCK[[#This Row],[Entradas]]-STOCK[[#This Row],[Salidas]]</f>
        <v>1</v>
      </c>
      <c r="J951" s="25">
        <f>STOCK[[#This Row],[Precio Final]]*10%</f>
        <v>1.8</v>
      </c>
      <c r="K951" s="17">
        <v>9</v>
      </c>
      <c r="L951" s="17">
        <v>0</v>
      </c>
      <c r="M951" s="28">
        <f>STOCK[[#This Row],[Costo Unitario (USD)]]+STOCK[[#This Row],[Costo Envío (USD)]]+STOCK[[#This Row],[Comisión 10%]]</f>
        <v>10.8</v>
      </c>
      <c r="N951" s="15">
        <f t="shared" si="38"/>
        <v>16.2</v>
      </c>
      <c r="O951" s="17">
        <f t="shared" si="40"/>
        <v>18</v>
      </c>
      <c r="P951" s="17">
        <f>STOCK[[#This Row],[Precio Final]]-STOCK[[#This Row],[Costo total]]</f>
        <v>7.2</v>
      </c>
      <c r="Q951" s="15">
        <f>STOCK[[#This Row],[Ganancia Unitaria]]*STOCK[[#This Row],[Salidas]]</f>
        <v>0</v>
      </c>
      <c r="R951" s="15"/>
      <c r="S951" s="15"/>
      <c r="T951" s="17"/>
      <c r="U951" s="15"/>
      <c r="V951" s="15"/>
    </row>
    <row r="952" ht="30" spans="1:22">
      <c r="A952" s="12" t="s">
        <v>1858</v>
      </c>
      <c r="B952" s="12" t="s">
        <v>99</v>
      </c>
      <c r="C952" s="13" t="s">
        <v>1859</v>
      </c>
      <c r="D952" s="12" t="s">
        <v>42</v>
      </c>
      <c r="E952" s="14"/>
      <c r="F952" s="14">
        <v>18</v>
      </c>
      <c r="G952" s="12">
        <v>1</v>
      </c>
      <c r="H952" s="21">
        <f>SUMIFS(VENTAS[Cantidad],VENTAS[Código del producto Vendido],STOCK[[#This Row],[Code]])</f>
        <v>0</v>
      </c>
      <c r="I952" s="12">
        <f>STOCK[[#This Row],[Entradas]]-STOCK[[#This Row],[Salidas]]</f>
        <v>1</v>
      </c>
      <c r="J952" s="24">
        <f>STOCK[[#This Row],[Precio Final]]*10%</f>
        <v>1.8</v>
      </c>
      <c r="K952" s="14">
        <v>9</v>
      </c>
      <c r="L952" s="14">
        <v>0</v>
      </c>
      <c r="M952" s="27">
        <f>STOCK[[#This Row],[Costo Unitario (USD)]]+STOCK[[#This Row],[Costo Envío (USD)]]+STOCK[[#This Row],[Comisión 10%]]</f>
        <v>10.8</v>
      </c>
      <c r="N952" s="12">
        <f t="shared" si="38"/>
        <v>16.2</v>
      </c>
      <c r="O952" s="14">
        <f t="shared" si="40"/>
        <v>18</v>
      </c>
      <c r="P952" s="14">
        <f>STOCK[[#This Row],[Precio Final]]-STOCK[[#This Row],[Costo total]]</f>
        <v>7.2</v>
      </c>
      <c r="Q952" s="12">
        <f>STOCK[[#This Row],[Ganancia Unitaria]]*STOCK[[#This Row],[Salidas]]</f>
        <v>0</v>
      </c>
      <c r="R952" s="12"/>
      <c r="S952" s="12"/>
      <c r="T952" s="14"/>
      <c r="U952" s="12"/>
      <c r="V952" s="12"/>
    </row>
    <row r="953" ht="15" spans="1:22">
      <c r="A953" s="15" t="s">
        <v>1860</v>
      </c>
      <c r="B953" s="15" t="s">
        <v>99</v>
      </c>
      <c r="C953" s="16" t="s">
        <v>1861</v>
      </c>
      <c r="D953" s="15" t="s">
        <v>42</v>
      </c>
      <c r="E953" s="17"/>
      <c r="F953" s="17">
        <v>35</v>
      </c>
      <c r="G953" s="15">
        <v>1</v>
      </c>
      <c r="H953" s="22">
        <f>SUMIFS(VENTAS[Cantidad],VENTAS[Código del producto Vendido],STOCK[[#This Row],[Code]])</f>
        <v>0</v>
      </c>
      <c r="I953" s="15">
        <f>STOCK[[#This Row],[Entradas]]-STOCK[[#This Row],[Salidas]]</f>
        <v>1</v>
      </c>
      <c r="J953" s="25">
        <f>STOCK[[#This Row],[Precio Final]]*10%</f>
        <v>3.5</v>
      </c>
      <c r="K953" s="17">
        <v>9</v>
      </c>
      <c r="L953" s="17">
        <v>0</v>
      </c>
      <c r="M953" s="28">
        <f>STOCK[[#This Row],[Costo Unitario (USD)]]+STOCK[[#This Row],[Costo Envío (USD)]]+STOCK[[#This Row],[Comisión 10%]]</f>
        <v>12.5</v>
      </c>
      <c r="N953" s="15">
        <f t="shared" si="38"/>
        <v>18.75</v>
      </c>
      <c r="O953" s="17">
        <f t="shared" si="40"/>
        <v>35</v>
      </c>
      <c r="P953" s="17">
        <f>STOCK[[#This Row],[Precio Final]]-STOCK[[#This Row],[Costo total]]</f>
        <v>22.5</v>
      </c>
      <c r="Q953" s="15">
        <f>STOCK[[#This Row],[Ganancia Unitaria]]*STOCK[[#This Row],[Salidas]]</f>
        <v>0</v>
      </c>
      <c r="R953" s="15"/>
      <c r="S953" s="15"/>
      <c r="T953" s="17"/>
      <c r="U953" s="15"/>
      <c r="V953" s="15"/>
    </row>
    <row r="954" ht="15" spans="1:22">
      <c r="A954" s="12" t="s">
        <v>1862</v>
      </c>
      <c r="B954" s="12" t="s">
        <v>99</v>
      </c>
      <c r="C954" s="13" t="s">
        <v>1863</v>
      </c>
      <c r="D954" s="12" t="s">
        <v>42</v>
      </c>
      <c r="E954" s="14"/>
      <c r="F954" s="14">
        <v>30</v>
      </c>
      <c r="G954" s="12">
        <v>1</v>
      </c>
      <c r="H954" s="21">
        <f>SUMIFS(VENTAS[Cantidad],VENTAS[Código del producto Vendido],STOCK[[#This Row],[Code]])</f>
        <v>0</v>
      </c>
      <c r="I954" s="12">
        <f>STOCK[[#This Row],[Entradas]]-STOCK[[#This Row],[Salidas]]</f>
        <v>1</v>
      </c>
      <c r="J954" s="24">
        <f>STOCK[[#This Row],[Precio Final]]*10%</f>
        <v>3</v>
      </c>
      <c r="K954" s="14">
        <v>9</v>
      </c>
      <c r="L954" s="14">
        <v>0</v>
      </c>
      <c r="M954" s="27">
        <f>STOCK[[#This Row],[Costo Unitario (USD)]]+STOCK[[#This Row],[Costo Envío (USD)]]+STOCK[[#This Row],[Comisión 10%]]</f>
        <v>12</v>
      </c>
      <c r="N954" s="12">
        <f t="shared" si="38"/>
        <v>18</v>
      </c>
      <c r="O954" s="14">
        <f t="shared" si="40"/>
        <v>30</v>
      </c>
      <c r="P954" s="14">
        <f>STOCK[[#This Row],[Precio Final]]-STOCK[[#This Row],[Costo total]]</f>
        <v>18</v>
      </c>
      <c r="Q954" s="12">
        <f>STOCK[[#This Row],[Ganancia Unitaria]]*STOCK[[#This Row],[Salidas]]</f>
        <v>0</v>
      </c>
      <c r="R954" s="12"/>
      <c r="S954" s="12"/>
      <c r="T954" s="14"/>
      <c r="U954" s="12"/>
      <c r="V954" s="12"/>
    </row>
    <row r="955" ht="15" spans="1:22">
      <c r="A955" s="15" t="s">
        <v>1864</v>
      </c>
      <c r="B955" s="15" t="s">
        <v>179</v>
      </c>
      <c r="C955" s="16" t="s">
        <v>1865</v>
      </c>
      <c r="D955" s="15" t="s">
        <v>34</v>
      </c>
      <c r="E955" s="17"/>
      <c r="F955" s="17">
        <v>25</v>
      </c>
      <c r="G955" s="15">
        <v>1</v>
      </c>
      <c r="H955" s="22">
        <f>SUMIFS(VENTAS[Cantidad],VENTAS[Código del producto Vendido],STOCK[[#This Row],[Code]])</f>
        <v>0</v>
      </c>
      <c r="I955" s="15">
        <f>STOCK[[#This Row],[Entradas]]-STOCK[[#This Row],[Salidas]]</f>
        <v>1</v>
      </c>
      <c r="J955" s="25">
        <f>STOCK[[#This Row],[Precio Final]]*10%</f>
        <v>2.5</v>
      </c>
      <c r="K955" s="17">
        <v>9</v>
      </c>
      <c r="L955" s="17">
        <v>0</v>
      </c>
      <c r="M955" s="28">
        <f>STOCK[[#This Row],[Costo Unitario (USD)]]+STOCK[[#This Row],[Costo Envío (USD)]]+STOCK[[#This Row],[Comisión 10%]]</f>
        <v>11.5</v>
      </c>
      <c r="N955" s="15">
        <f t="shared" si="38"/>
        <v>17.25</v>
      </c>
      <c r="O955" s="17">
        <f t="shared" si="40"/>
        <v>25</v>
      </c>
      <c r="P955" s="17">
        <f>STOCK[[#This Row],[Precio Final]]-STOCK[[#This Row],[Costo total]]</f>
        <v>13.5</v>
      </c>
      <c r="Q955" s="15">
        <f>STOCK[[#This Row],[Ganancia Unitaria]]*STOCK[[#This Row],[Salidas]]</f>
        <v>0</v>
      </c>
      <c r="R955" s="15"/>
      <c r="S955" s="15"/>
      <c r="T955" s="17"/>
      <c r="U955" s="15"/>
      <c r="V955" s="15"/>
    </row>
    <row r="956" ht="30" spans="1:22">
      <c r="A956" s="12" t="s">
        <v>1866</v>
      </c>
      <c r="B956" s="12" t="s">
        <v>99</v>
      </c>
      <c r="C956" s="13" t="s">
        <v>1867</v>
      </c>
      <c r="D956" s="12" t="s">
        <v>42</v>
      </c>
      <c r="E956" s="14"/>
      <c r="F956" s="14">
        <v>18</v>
      </c>
      <c r="G956" s="12">
        <v>1</v>
      </c>
      <c r="H956" s="21">
        <f>SUMIFS(VENTAS[Cantidad],VENTAS[Código del producto Vendido],STOCK[[#This Row],[Code]])</f>
        <v>0</v>
      </c>
      <c r="I956" s="12">
        <f>STOCK[[#This Row],[Entradas]]-STOCK[[#This Row],[Salidas]]</f>
        <v>1</v>
      </c>
      <c r="J956" s="24">
        <f>STOCK[[#This Row],[Precio Final]]*10%</f>
        <v>1.8</v>
      </c>
      <c r="K956" s="14">
        <v>9</v>
      </c>
      <c r="L956" s="14">
        <v>0</v>
      </c>
      <c r="M956" s="27">
        <f>STOCK[[#This Row],[Costo Unitario (USD)]]+STOCK[[#This Row],[Costo Envío (USD)]]+STOCK[[#This Row],[Comisión 10%]]</f>
        <v>10.8</v>
      </c>
      <c r="N956" s="12">
        <f t="shared" si="38"/>
        <v>16.2</v>
      </c>
      <c r="O956" s="14">
        <f t="shared" si="40"/>
        <v>18</v>
      </c>
      <c r="P956" s="14">
        <f>STOCK[[#This Row],[Precio Final]]-STOCK[[#This Row],[Costo total]]</f>
        <v>7.2</v>
      </c>
      <c r="Q956" s="12">
        <f>STOCK[[#This Row],[Ganancia Unitaria]]*STOCK[[#This Row],[Salidas]]</f>
        <v>0</v>
      </c>
      <c r="R956" s="12"/>
      <c r="S956" s="12"/>
      <c r="T956" s="14"/>
      <c r="U956" s="12"/>
      <c r="V956" s="12"/>
    </row>
    <row r="957" ht="30" spans="1:22">
      <c r="A957" s="15" t="s">
        <v>1868</v>
      </c>
      <c r="B957" s="15" t="s">
        <v>581</v>
      </c>
      <c r="C957" s="16" t="s">
        <v>1869</v>
      </c>
      <c r="D957" s="15" t="s">
        <v>224</v>
      </c>
      <c r="E957" s="17"/>
      <c r="F957" s="17">
        <v>15</v>
      </c>
      <c r="G957" s="15">
        <v>1</v>
      </c>
      <c r="H957" s="22">
        <f>SUMIFS(VENTAS[Cantidad],VENTAS[Código del producto Vendido],STOCK[[#This Row],[Code]])</f>
        <v>0</v>
      </c>
      <c r="I957" s="15">
        <f>STOCK[[#This Row],[Entradas]]-STOCK[[#This Row],[Salidas]]</f>
        <v>1</v>
      </c>
      <c r="J957" s="25">
        <f>STOCK[[#This Row],[Precio Final]]*10%</f>
        <v>1.5</v>
      </c>
      <c r="K957" s="17">
        <v>9</v>
      </c>
      <c r="L957" s="17">
        <v>0</v>
      </c>
      <c r="M957" s="28">
        <f>STOCK[[#This Row],[Costo Unitario (USD)]]+STOCK[[#This Row],[Costo Envío (USD)]]+STOCK[[#This Row],[Comisión 10%]]</f>
        <v>10.5</v>
      </c>
      <c r="N957" s="15">
        <f t="shared" si="38"/>
        <v>15.75</v>
      </c>
      <c r="O957" s="17">
        <f t="shared" si="40"/>
        <v>15</v>
      </c>
      <c r="P957" s="17">
        <f>STOCK[[#This Row],[Precio Final]]-STOCK[[#This Row],[Costo total]]</f>
        <v>4.5</v>
      </c>
      <c r="Q957" s="15">
        <f>STOCK[[#This Row],[Ganancia Unitaria]]*STOCK[[#This Row],[Salidas]]</f>
        <v>0</v>
      </c>
      <c r="R957" s="15"/>
      <c r="S957" s="15"/>
      <c r="T957" s="17"/>
      <c r="U957" s="15"/>
      <c r="V957" s="15"/>
    </row>
    <row r="958" ht="30" spans="1:22">
      <c r="A958" s="12" t="s">
        <v>1870</v>
      </c>
      <c r="B958" s="12" t="s">
        <v>99</v>
      </c>
      <c r="C958" s="13" t="s">
        <v>1871</v>
      </c>
      <c r="D958" s="12" t="s">
        <v>34</v>
      </c>
      <c r="E958" s="14"/>
      <c r="F958" s="14">
        <v>15</v>
      </c>
      <c r="G958" s="12">
        <v>1</v>
      </c>
      <c r="H958" s="21">
        <f>SUMIFS(VENTAS[Cantidad],VENTAS[Código del producto Vendido],STOCK[[#This Row],[Code]])</f>
        <v>0</v>
      </c>
      <c r="I958" s="12">
        <f>STOCK[[#This Row],[Entradas]]-STOCK[[#This Row],[Salidas]]</f>
        <v>1</v>
      </c>
      <c r="J958" s="24">
        <f>STOCK[[#This Row],[Precio Final]]*10%</f>
        <v>1.5</v>
      </c>
      <c r="K958" s="14">
        <v>9</v>
      </c>
      <c r="L958" s="14">
        <v>0</v>
      </c>
      <c r="M958" s="27">
        <f>STOCK[[#This Row],[Costo Unitario (USD)]]+STOCK[[#This Row],[Costo Envío (USD)]]+STOCK[[#This Row],[Comisión 10%]]</f>
        <v>10.5</v>
      </c>
      <c r="N958" s="12">
        <f t="shared" si="38"/>
        <v>15.75</v>
      </c>
      <c r="O958" s="14">
        <f t="shared" si="40"/>
        <v>15</v>
      </c>
      <c r="P958" s="14">
        <f>STOCK[[#This Row],[Precio Final]]-STOCK[[#This Row],[Costo total]]</f>
        <v>4.5</v>
      </c>
      <c r="Q958" s="12">
        <f>STOCK[[#This Row],[Ganancia Unitaria]]*STOCK[[#This Row],[Salidas]]</f>
        <v>0</v>
      </c>
      <c r="R958" s="12"/>
      <c r="S958" s="12"/>
      <c r="T958" s="14"/>
      <c r="U958" s="12"/>
      <c r="V958" s="12"/>
    </row>
    <row r="959" ht="30" spans="1:22">
      <c r="A959" s="15" t="s">
        <v>1872</v>
      </c>
      <c r="B959" s="15" t="s">
        <v>581</v>
      </c>
      <c r="C959" s="16" t="s">
        <v>1873</v>
      </c>
      <c r="D959" s="15" t="s">
        <v>609</v>
      </c>
      <c r="E959" s="17"/>
      <c r="F959" s="17">
        <v>15</v>
      </c>
      <c r="G959" s="15">
        <v>1</v>
      </c>
      <c r="H959" s="22">
        <f>SUMIFS(VENTAS[Cantidad],VENTAS[Código del producto Vendido],STOCK[[#This Row],[Code]])</f>
        <v>0</v>
      </c>
      <c r="I959" s="15">
        <f>STOCK[[#This Row],[Entradas]]-STOCK[[#This Row],[Salidas]]</f>
        <v>1</v>
      </c>
      <c r="J959" s="25">
        <f>STOCK[[#This Row],[Precio Final]]*10%</f>
        <v>1.5</v>
      </c>
      <c r="K959" s="17">
        <v>9</v>
      </c>
      <c r="L959" s="17">
        <v>0</v>
      </c>
      <c r="M959" s="28">
        <f>STOCK[[#This Row],[Costo Unitario (USD)]]+STOCK[[#This Row],[Costo Envío (USD)]]+STOCK[[#This Row],[Comisión 10%]]</f>
        <v>10.5</v>
      </c>
      <c r="N959" s="15">
        <f t="shared" si="38"/>
        <v>15.75</v>
      </c>
      <c r="O959" s="17">
        <f t="shared" si="40"/>
        <v>15</v>
      </c>
      <c r="P959" s="17">
        <f>STOCK[[#This Row],[Precio Final]]-STOCK[[#This Row],[Costo total]]</f>
        <v>4.5</v>
      </c>
      <c r="Q959" s="15">
        <f>STOCK[[#This Row],[Ganancia Unitaria]]*STOCK[[#This Row],[Salidas]]</f>
        <v>0</v>
      </c>
      <c r="R959" s="15"/>
      <c r="S959" s="15"/>
      <c r="T959" s="17"/>
      <c r="U959" s="15"/>
      <c r="V959" s="15"/>
    </row>
    <row r="960" ht="45" spans="1:22">
      <c r="A960" s="12" t="s">
        <v>1874</v>
      </c>
      <c r="B960" s="12" t="s">
        <v>99</v>
      </c>
      <c r="C960" s="13" t="s">
        <v>1569</v>
      </c>
      <c r="D960" s="12" t="s">
        <v>46</v>
      </c>
      <c r="E960" s="14"/>
      <c r="F960" s="14">
        <v>25</v>
      </c>
      <c r="G960" s="12">
        <v>1</v>
      </c>
      <c r="H960" s="21">
        <f>SUMIFS(VENTAS[Cantidad],VENTAS[Código del producto Vendido],STOCK[[#This Row],[Code]])</f>
        <v>0</v>
      </c>
      <c r="I960" s="12">
        <f>STOCK[[#This Row],[Entradas]]-STOCK[[#This Row],[Salidas]]</f>
        <v>1</v>
      </c>
      <c r="J960" s="24">
        <f>STOCK[[#This Row],[Precio Final]]*10%</f>
        <v>2.5</v>
      </c>
      <c r="K960" s="14">
        <v>9</v>
      </c>
      <c r="L960" s="14">
        <v>0</v>
      </c>
      <c r="M960" s="27">
        <f>STOCK[[#This Row],[Costo Unitario (USD)]]+STOCK[[#This Row],[Costo Envío (USD)]]+STOCK[[#This Row],[Comisión 10%]]</f>
        <v>11.5</v>
      </c>
      <c r="N960" s="12">
        <f t="shared" si="38"/>
        <v>17.25</v>
      </c>
      <c r="O960" s="14">
        <f t="shared" si="40"/>
        <v>25</v>
      </c>
      <c r="P960" s="14">
        <f>STOCK[[#This Row],[Precio Final]]-STOCK[[#This Row],[Costo total]]</f>
        <v>13.5</v>
      </c>
      <c r="Q960" s="12">
        <f>STOCK[[#This Row],[Ganancia Unitaria]]*STOCK[[#This Row],[Salidas]]</f>
        <v>0</v>
      </c>
      <c r="R960" s="12"/>
      <c r="S960" s="12"/>
      <c r="T960" s="14"/>
      <c r="U960" s="12"/>
      <c r="V960" s="12"/>
    </row>
    <row r="961" ht="30" spans="1:22">
      <c r="A961" s="15" t="s">
        <v>1875</v>
      </c>
      <c r="B961" s="15" t="s">
        <v>99</v>
      </c>
      <c r="C961" s="16" t="s">
        <v>1876</v>
      </c>
      <c r="D961" s="15" t="s">
        <v>34</v>
      </c>
      <c r="E961" s="17"/>
      <c r="F961" s="17">
        <v>18</v>
      </c>
      <c r="G961" s="15">
        <v>1</v>
      </c>
      <c r="H961" s="22">
        <f>SUMIFS(VENTAS[Cantidad],VENTAS[Código del producto Vendido],STOCK[[#This Row],[Code]])</f>
        <v>0</v>
      </c>
      <c r="I961" s="15">
        <f>STOCK[[#This Row],[Entradas]]-STOCK[[#This Row],[Salidas]]</f>
        <v>1</v>
      </c>
      <c r="J961" s="25">
        <f>STOCK[[#This Row],[Precio Final]]*10%</f>
        <v>1.8</v>
      </c>
      <c r="K961" s="17">
        <v>9</v>
      </c>
      <c r="L961" s="17">
        <v>0</v>
      </c>
      <c r="M961" s="28">
        <f>STOCK[[#This Row],[Costo Unitario (USD)]]+STOCK[[#This Row],[Costo Envío (USD)]]+STOCK[[#This Row],[Comisión 10%]]</f>
        <v>10.8</v>
      </c>
      <c r="N961" s="15">
        <f t="shared" si="38"/>
        <v>16.2</v>
      </c>
      <c r="O961" s="17">
        <f t="shared" si="40"/>
        <v>18</v>
      </c>
      <c r="P961" s="17">
        <f>STOCK[[#This Row],[Precio Final]]-STOCK[[#This Row],[Costo total]]</f>
        <v>7.2</v>
      </c>
      <c r="Q961" s="15">
        <f>STOCK[[#This Row],[Ganancia Unitaria]]*STOCK[[#This Row],[Salidas]]</f>
        <v>0</v>
      </c>
      <c r="R961" s="15"/>
      <c r="S961" s="15"/>
      <c r="T961" s="17"/>
      <c r="U961" s="15"/>
      <c r="V961" s="15"/>
    </row>
    <row r="962" ht="15" spans="1:22">
      <c r="A962" s="12" t="s">
        <v>1877</v>
      </c>
      <c r="B962" s="12" t="s">
        <v>179</v>
      </c>
      <c r="C962" s="13" t="s">
        <v>1878</v>
      </c>
      <c r="D962" s="12" t="s">
        <v>113</v>
      </c>
      <c r="E962" s="14"/>
      <c r="F962" s="14">
        <v>30</v>
      </c>
      <c r="G962" s="12">
        <v>1</v>
      </c>
      <c r="H962" s="21">
        <f>SUMIFS(VENTAS[Cantidad],VENTAS[Código del producto Vendido],STOCK[[#This Row],[Code]])</f>
        <v>0</v>
      </c>
      <c r="I962" s="12">
        <f>STOCK[[#This Row],[Entradas]]-STOCK[[#This Row],[Salidas]]</f>
        <v>1</v>
      </c>
      <c r="J962" s="24">
        <f>STOCK[[#This Row],[Precio Final]]*10%</f>
        <v>3</v>
      </c>
      <c r="K962" s="14">
        <v>9</v>
      </c>
      <c r="L962" s="14">
        <v>0</v>
      </c>
      <c r="M962" s="27">
        <f>STOCK[[#This Row],[Costo Unitario (USD)]]+STOCK[[#This Row],[Costo Envío (USD)]]+STOCK[[#This Row],[Comisión 10%]]</f>
        <v>12</v>
      </c>
      <c r="N962" s="12">
        <f t="shared" ref="N962:N1025" si="41">M962*1.5</f>
        <v>18</v>
      </c>
      <c r="O962" s="14">
        <f t="shared" ref="O962:O976" si="42">F962</f>
        <v>30</v>
      </c>
      <c r="P962" s="14">
        <f>STOCK[[#This Row],[Precio Final]]-STOCK[[#This Row],[Costo total]]</f>
        <v>18</v>
      </c>
      <c r="Q962" s="12">
        <f>STOCK[[#This Row],[Ganancia Unitaria]]*STOCK[[#This Row],[Salidas]]</f>
        <v>0</v>
      </c>
      <c r="R962" s="12"/>
      <c r="S962" s="12"/>
      <c r="T962" s="14"/>
      <c r="U962" s="12"/>
      <c r="V962" s="12"/>
    </row>
    <row r="963" ht="30" spans="1:22">
      <c r="A963" s="15" t="s">
        <v>1879</v>
      </c>
      <c r="B963" s="15" t="s">
        <v>179</v>
      </c>
      <c r="C963" s="16" t="s">
        <v>1880</v>
      </c>
      <c r="D963" s="15" t="s">
        <v>34</v>
      </c>
      <c r="E963" s="17"/>
      <c r="F963" s="17">
        <v>25</v>
      </c>
      <c r="G963" s="15">
        <v>1</v>
      </c>
      <c r="H963" s="22">
        <f>SUMIFS(VENTAS[Cantidad],VENTAS[Código del producto Vendido],STOCK[[#This Row],[Code]])</f>
        <v>0</v>
      </c>
      <c r="I963" s="15">
        <f>STOCK[[#This Row],[Entradas]]-STOCK[[#This Row],[Salidas]]</f>
        <v>1</v>
      </c>
      <c r="J963" s="25">
        <f>STOCK[[#This Row],[Precio Final]]*10%</f>
        <v>2.5</v>
      </c>
      <c r="K963" s="17">
        <v>9</v>
      </c>
      <c r="L963" s="17">
        <v>0</v>
      </c>
      <c r="M963" s="28">
        <f>STOCK[[#This Row],[Costo Unitario (USD)]]+STOCK[[#This Row],[Costo Envío (USD)]]+STOCK[[#This Row],[Comisión 10%]]</f>
        <v>11.5</v>
      </c>
      <c r="N963" s="15">
        <f t="shared" si="41"/>
        <v>17.25</v>
      </c>
      <c r="O963" s="17">
        <f t="shared" si="42"/>
        <v>25</v>
      </c>
      <c r="P963" s="17">
        <f>STOCK[[#This Row],[Precio Final]]-STOCK[[#This Row],[Costo total]]</f>
        <v>13.5</v>
      </c>
      <c r="Q963" s="15">
        <f>STOCK[[#This Row],[Ganancia Unitaria]]*STOCK[[#This Row],[Salidas]]</f>
        <v>0</v>
      </c>
      <c r="R963" s="15"/>
      <c r="S963" s="15"/>
      <c r="T963" s="17"/>
      <c r="U963" s="15"/>
      <c r="V963" s="15"/>
    </row>
    <row r="964" ht="30" spans="1:22">
      <c r="A964" s="12" t="s">
        <v>1881</v>
      </c>
      <c r="B964" s="12" t="s">
        <v>136</v>
      </c>
      <c r="C964" s="13" t="s">
        <v>1882</v>
      </c>
      <c r="D964" s="12" t="s">
        <v>34</v>
      </c>
      <c r="E964" s="14"/>
      <c r="F964" s="14">
        <v>30</v>
      </c>
      <c r="G964" s="12">
        <v>2</v>
      </c>
      <c r="H964" s="21">
        <f>SUMIFS(VENTAS[Cantidad],VENTAS[Código del producto Vendido],STOCK[[#This Row],[Code]])</f>
        <v>0</v>
      </c>
      <c r="I964" s="12">
        <f>STOCK[[#This Row],[Entradas]]-STOCK[[#This Row],[Salidas]]</f>
        <v>2</v>
      </c>
      <c r="J964" s="24">
        <f>STOCK[[#This Row],[Precio Final]]*10%</f>
        <v>3</v>
      </c>
      <c r="K964" s="14">
        <v>9</v>
      </c>
      <c r="L964" s="14">
        <v>0</v>
      </c>
      <c r="M964" s="27">
        <f>STOCK[[#This Row],[Costo Unitario (USD)]]+STOCK[[#This Row],[Costo Envío (USD)]]+STOCK[[#This Row],[Comisión 10%]]</f>
        <v>12</v>
      </c>
      <c r="N964" s="12">
        <f t="shared" si="41"/>
        <v>18</v>
      </c>
      <c r="O964" s="14">
        <f t="shared" si="42"/>
        <v>30</v>
      </c>
      <c r="P964" s="14">
        <f>STOCK[[#This Row],[Precio Final]]-STOCK[[#This Row],[Costo total]]</f>
        <v>18</v>
      </c>
      <c r="Q964" s="12">
        <f>STOCK[[#This Row],[Ganancia Unitaria]]*STOCK[[#This Row],[Salidas]]</f>
        <v>0</v>
      </c>
      <c r="R964" s="12"/>
      <c r="S964" s="12"/>
      <c r="T964" s="14"/>
      <c r="U964" s="12"/>
      <c r="V964" s="12"/>
    </row>
    <row r="965" ht="30" spans="1:22">
      <c r="A965" s="15" t="s">
        <v>1883</v>
      </c>
      <c r="B965" s="15" t="s">
        <v>607</v>
      </c>
      <c r="C965" s="16" t="s">
        <v>1819</v>
      </c>
      <c r="D965" s="15" t="s">
        <v>224</v>
      </c>
      <c r="E965" s="17"/>
      <c r="F965" s="17">
        <v>30</v>
      </c>
      <c r="G965" s="15">
        <v>1</v>
      </c>
      <c r="H965" s="22">
        <f>SUMIFS(VENTAS[Cantidad],VENTAS[Código del producto Vendido],STOCK[[#This Row],[Code]])</f>
        <v>0</v>
      </c>
      <c r="I965" s="15">
        <f>STOCK[[#This Row],[Entradas]]-STOCK[[#This Row],[Salidas]]</f>
        <v>1</v>
      </c>
      <c r="J965" s="25">
        <f>STOCK[[#This Row],[Precio Final]]*10%</f>
        <v>3</v>
      </c>
      <c r="K965" s="17">
        <v>9</v>
      </c>
      <c r="L965" s="17">
        <v>0</v>
      </c>
      <c r="M965" s="28">
        <f>STOCK[[#This Row],[Costo Unitario (USD)]]+STOCK[[#This Row],[Costo Envío (USD)]]+STOCK[[#This Row],[Comisión 10%]]</f>
        <v>12</v>
      </c>
      <c r="N965" s="15">
        <f t="shared" si="41"/>
        <v>18</v>
      </c>
      <c r="O965" s="17">
        <f t="shared" si="42"/>
        <v>30</v>
      </c>
      <c r="P965" s="17">
        <f>STOCK[[#This Row],[Precio Final]]-STOCK[[#This Row],[Costo total]]</f>
        <v>18</v>
      </c>
      <c r="Q965" s="15">
        <f>STOCK[[#This Row],[Ganancia Unitaria]]*STOCK[[#This Row],[Salidas]]</f>
        <v>0</v>
      </c>
      <c r="R965" s="15"/>
      <c r="S965" s="15"/>
      <c r="T965" s="17"/>
      <c r="U965" s="15"/>
      <c r="V965" s="15"/>
    </row>
    <row r="966" ht="30" spans="1:22">
      <c r="A966" s="12" t="s">
        <v>1884</v>
      </c>
      <c r="B966" s="12" t="s">
        <v>607</v>
      </c>
      <c r="C966" s="13" t="s">
        <v>1885</v>
      </c>
      <c r="D966" s="12" t="s">
        <v>224</v>
      </c>
      <c r="E966" s="14"/>
      <c r="F966" s="14">
        <v>35</v>
      </c>
      <c r="G966" s="12">
        <v>1</v>
      </c>
      <c r="H966" s="21">
        <f>SUMIFS(VENTAS[Cantidad],VENTAS[Código del producto Vendido],STOCK[[#This Row],[Code]])</f>
        <v>0</v>
      </c>
      <c r="I966" s="12">
        <f>STOCK[[#This Row],[Entradas]]-STOCK[[#This Row],[Salidas]]</f>
        <v>1</v>
      </c>
      <c r="J966" s="24">
        <f>STOCK[[#This Row],[Precio Final]]*10%</f>
        <v>3.5</v>
      </c>
      <c r="K966" s="14">
        <v>9</v>
      </c>
      <c r="L966" s="14">
        <v>0</v>
      </c>
      <c r="M966" s="27">
        <f>STOCK[[#This Row],[Costo Unitario (USD)]]+STOCK[[#This Row],[Costo Envío (USD)]]+STOCK[[#This Row],[Comisión 10%]]</f>
        <v>12.5</v>
      </c>
      <c r="N966" s="12">
        <f t="shared" si="41"/>
        <v>18.75</v>
      </c>
      <c r="O966" s="14">
        <f t="shared" si="42"/>
        <v>35</v>
      </c>
      <c r="P966" s="14">
        <f>STOCK[[#This Row],[Precio Final]]-STOCK[[#This Row],[Costo total]]</f>
        <v>22.5</v>
      </c>
      <c r="Q966" s="12">
        <f>STOCK[[#This Row],[Ganancia Unitaria]]*STOCK[[#This Row],[Salidas]]</f>
        <v>0</v>
      </c>
      <c r="R966" s="12"/>
      <c r="S966" s="12"/>
      <c r="T966" s="14"/>
      <c r="U966" s="12"/>
      <c r="V966" s="12"/>
    </row>
    <row r="967" ht="30" spans="1:22">
      <c r="A967" s="15" t="s">
        <v>1886</v>
      </c>
      <c r="B967" s="15" t="s">
        <v>136</v>
      </c>
      <c r="C967" s="16" t="s">
        <v>1887</v>
      </c>
      <c r="D967" s="15" t="s">
        <v>42</v>
      </c>
      <c r="E967" s="17"/>
      <c r="F967" s="17">
        <v>35</v>
      </c>
      <c r="G967" s="15">
        <v>1</v>
      </c>
      <c r="H967" s="22">
        <f>SUMIFS(VENTAS[Cantidad],VENTAS[Código del producto Vendido],STOCK[[#This Row],[Code]])</f>
        <v>0</v>
      </c>
      <c r="I967" s="15">
        <f>STOCK[[#This Row],[Entradas]]-STOCK[[#This Row],[Salidas]]</f>
        <v>1</v>
      </c>
      <c r="J967" s="25">
        <f>STOCK[[#This Row],[Precio Final]]*10%</f>
        <v>3.5</v>
      </c>
      <c r="K967" s="17">
        <v>9</v>
      </c>
      <c r="L967" s="17">
        <v>0</v>
      </c>
      <c r="M967" s="28">
        <f>STOCK[[#This Row],[Costo Unitario (USD)]]+STOCK[[#This Row],[Costo Envío (USD)]]+STOCK[[#This Row],[Comisión 10%]]</f>
        <v>12.5</v>
      </c>
      <c r="N967" s="15">
        <f t="shared" si="41"/>
        <v>18.75</v>
      </c>
      <c r="O967" s="17">
        <f t="shared" si="42"/>
        <v>35</v>
      </c>
      <c r="P967" s="17">
        <f>STOCK[[#This Row],[Precio Final]]-STOCK[[#This Row],[Costo total]]</f>
        <v>22.5</v>
      </c>
      <c r="Q967" s="15">
        <f>STOCK[[#This Row],[Ganancia Unitaria]]*STOCK[[#This Row],[Salidas]]</f>
        <v>0</v>
      </c>
      <c r="R967" s="15"/>
      <c r="S967" s="15"/>
      <c r="T967" s="17"/>
      <c r="U967" s="15"/>
      <c r="V967" s="15"/>
    </row>
    <row r="968" ht="30" spans="1:22">
      <c r="A968" s="12" t="s">
        <v>1888</v>
      </c>
      <c r="B968" s="12" t="s">
        <v>136</v>
      </c>
      <c r="C968" s="13" t="s">
        <v>1889</v>
      </c>
      <c r="D968" s="12" t="s">
        <v>34</v>
      </c>
      <c r="E968" s="14"/>
      <c r="F968" s="14">
        <v>20</v>
      </c>
      <c r="G968" s="12">
        <v>1</v>
      </c>
      <c r="H968" s="21">
        <f>SUMIFS(VENTAS[Cantidad],VENTAS[Código del producto Vendido],STOCK[[#This Row],[Code]])</f>
        <v>0</v>
      </c>
      <c r="I968" s="12">
        <f>STOCK[[#This Row],[Entradas]]-STOCK[[#This Row],[Salidas]]</f>
        <v>1</v>
      </c>
      <c r="J968" s="24">
        <f>STOCK[[#This Row],[Precio Final]]*10%</f>
        <v>2</v>
      </c>
      <c r="K968" s="14">
        <v>9</v>
      </c>
      <c r="L968" s="14">
        <v>0</v>
      </c>
      <c r="M968" s="27">
        <f>STOCK[[#This Row],[Costo Unitario (USD)]]+STOCK[[#This Row],[Costo Envío (USD)]]+STOCK[[#This Row],[Comisión 10%]]</f>
        <v>11</v>
      </c>
      <c r="N968" s="12">
        <f t="shared" si="41"/>
        <v>16.5</v>
      </c>
      <c r="O968" s="14">
        <f t="shared" si="42"/>
        <v>20</v>
      </c>
      <c r="P968" s="14">
        <f>STOCK[[#This Row],[Precio Final]]-STOCK[[#This Row],[Costo total]]</f>
        <v>9</v>
      </c>
      <c r="Q968" s="12">
        <f>STOCK[[#This Row],[Ganancia Unitaria]]*STOCK[[#This Row],[Salidas]]</f>
        <v>0</v>
      </c>
      <c r="R968" s="12"/>
      <c r="S968" s="12"/>
      <c r="T968" s="14"/>
      <c r="U968" s="12"/>
      <c r="V968" s="12"/>
    </row>
    <row r="969" ht="30" spans="1:22">
      <c r="A969" s="15" t="s">
        <v>1890</v>
      </c>
      <c r="B969" s="15" t="s">
        <v>607</v>
      </c>
      <c r="C969" s="16" t="s">
        <v>1359</v>
      </c>
      <c r="D969" s="15" t="s">
        <v>224</v>
      </c>
      <c r="E969" s="17"/>
      <c r="F969" s="17">
        <v>20</v>
      </c>
      <c r="G969" s="15">
        <v>1</v>
      </c>
      <c r="H969" s="22">
        <f>SUMIFS(VENTAS[Cantidad],VENTAS[Código del producto Vendido],STOCK[[#This Row],[Code]])</f>
        <v>0</v>
      </c>
      <c r="I969" s="15">
        <f>STOCK[[#This Row],[Entradas]]-STOCK[[#This Row],[Salidas]]</f>
        <v>1</v>
      </c>
      <c r="J969" s="25">
        <f>STOCK[[#This Row],[Precio Final]]*10%</f>
        <v>2</v>
      </c>
      <c r="K969" s="17">
        <v>9</v>
      </c>
      <c r="L969" s="17">
        <v>0</v>
      </c>
      <c r="M969" s="28">
        <f>STOCK[[#This Row],[Costo Unitario (USD)]]+STOCK[[#This Row],[Costo Envío (USD)]]+STOCK[[#This Row],[Comisión 10%]]</f>
        <v>11</v>
      </c>
      <c r="N969" s="15">
        <f t="shared" si="41"/>
        <v>16.5</v>
      </c>
      <c r="O969" s="17">
        <f t="shared" si="42"/>
        <v>20</v>
      </c>
      <c r="P969" s="17">
        <f>STOCK[[#This Row],[Precio Final]]-STOCK[[#This Row],[Costo total]]</f>
        <v>9</v>
      </c>
      <c r="Q969" s="15">
        <f>STOCK[[#This Row],[Ganancia Unitaria]]*STOCK[[#This Row],[Salidas]]</f>
        <v>0</v>
      </c>
      <c r="R969" s="15"/>
      <c r="S969" s="15"/>
      <c r="T969" s="17"/>
      <c r="U969" s="15"/>
      <c r="V969" s="15">
        <v>20</v>
      </c>
    </row>
    <row r="970" ht="30" spans="1:22">
      <c r="A970" s="12" t="s">
        <v>1891</v>
      </c>
      <c r="B970" s="12" t="s">
        <v>136</v>
      </c>
      <c r="C970" s="13" t="s">
        <v>1892</v>
      </c>
      <c r="D970" s="12" t="s">
        <v>46</v>
      </c>
      <c r="E970" s="14"/>
      <c r="F970" s="14">
        <v>25</v>
      </c>
      <c r="G970" s="12">
        <v>1</v>
      </c>
      <c r="H970" s="21">
        <f>SUMIFS(VENTAS[Cantidad],VENTAS[Código del producto Vendido],STOCK[[#This Row],[Code]])</f>
        <v>0</v>
      </c>
      <c r="I970" s="12">
        <f>STOCK[[#This Row],[Entradas]]-STOCK[[#This Row],[Salidas]]</f>
        <v>1</v>
      </c>
      <c r="J970" s="24">
        <f>STOCK[[#This Row],[Precio Final]]*10%</f>
        <v>2.5</v>
      </c>
      <c r="K970" s="14">
        <v>9</v>
      </c>
      <c r="L970" s="14">
        <v>0</v>
      </c>
      <c r="M970" s="27">
        <f>STOCK[[#This Row],[Costo Unitario (USD)]]+STOCK[[#This Row],[Costo Envío (USD)]]+STOCK[[#This Row],[Comisión 10%]]</f>
        <v>11.5</v>
      </c>
      <c r="N970" s="12">
        <f t="shared" si="41"/>
        <v>17.25</v>
      </c>
      <c r="O970" s="14">
        <f t="shared" si="42"/>
        <v>25</v>
      </c>
      <c r="P970" s="14">
        <f>STOCK[[#This Row],[Precio Final]]-STOCK[[#This Row],[Costo total]]</f>
        <v>13.5</v>
      </c>
      <c r="Q970" s="12">
        <f>STOCK[[#This Row],[Ganancia Unitaria]]*STOCK[[#This Row],[Salidas]]</f>
        <v>0</v>
      </c>
      <c r="R970" s="12"/>
      <c r="S970" s="12"/>
      <c r="T970" s="14"/>
      <c r="U970" s="12"/>
      <c r="V970" s="12"/>
    </row>
    <row r="971" ht="30" spans="1:22">
      <c r="A971" s="15" t="s">
        <v>1893</v>
      </c>
      <c r="B971" s="15" t="s">
        <v>136</v>
      </c>
      <c r="C971" s="16" t="s">
        <v>1847</v>
      </c>
      <c r="D971" s="15" t="s">
        <v>34</v>
      </c>
      <c r="E971" s="17"/>
      <c r="F971" s="17">
        <v>25</v>
      </c>
      <c r="G971" s="15">
        <v>1</v>
      </c>
      <c r="H971" s="22">
        <f>SUMIFS(VENTAS[Cantidad],VENTAS[Código del producto Vendido],STOCK[[#This Row],[Code]])</f>
        <v>0</v>
      </c>
      <c r="I971" s="15">
        <f>STOCK[[#This Row],[Entradas]]-STOCK[[#This Row],[Salidas]]</f>
        <v>1</v>
      </c>
      <c r="J971" s="25">
        <f>STOCK[[#This Row],[Precio Final]]*10%</f>
        <v>2.5</v>
      </c>
      <c r="K971" s="17">
        <v>9</v>
      </c>
      <c r="L971" s="17">
        <v>0</v>
      </c>
      <c r="M971" s="28">
        <f>STOCK[[#This Row],[Costo Unitario (USD)]]+STOCK[[#This Row],[Costo Envío (USD)]]+STOCK[[#This Row],[Comisión 10%]]</f>
        <v>11.5</v>
      </c>
      <c r="N971" s="15">
        <f t="shared" si="41"/>
        <v>17.25</v>
      </c>
      <c r="O971" s="17">
        <f t="shared" si="42"/>
        <v>25</v>
      </c>
      <c r="P971" s="17">
        <f>STOCK[[#This Row],[Precio Final]]-STOCK[[#This Row],[Costo total]]</f>
        <v>13.5</v>
      </c>
      <c r="Q971" s="15">
        <f>STOCK[[#This Row],[Ganancia Unitaria]]*STOCK[[#This Row],[Salidas]]</f>
        <v>0</v>
      </c>
      <c r="R971" s="15"/>
      <c r="S971" s="15"/>
      <c r="T971" s="17"/>
      <c r="U971" s="15"/>
      <c r="V971" s="15"/>
    </row>
    <row r="972" ht="30" spans="1:22">
      <c r="A972" s="12" t="s">
        <v>1894</v>
      </c>
      <c r="B972" s="12" t="s">
        <v>136</v>
      </c>
      <c r="C972" s="13" t="s">
        <v>1895</v>
      </c>
      <c r="D972" s="12" t="s">
        <v>113</v>
      </c>
      <c r="E972" s="14"/>
      <c r="F972" s="14">
        <v>35</v>
      </c>
      <c r="G972" s="12">
        <v>2</v>
      </c>
      <c r="H972" s="21">
        <f>SUMIFS(VENTAS[Cantidad],VENTAS[Código del producto Vendido],STOCK[[#This Row],[Code]])</f>
        <v>0</v>
      </c>
      <c r="I972" s="12">
        <f>STOCK[[#This Row],[Entradas]]-STOCK[[#This Row],[Salidas]]</f>
        <v>2</v>
      </c>
      <c r="J972" s="24">
        <f>STOCK[[#This Row],[Precio Final]]*10%</f>
        <v>3.5</v>
      </c>
      <c r="K972" s="14">
        <v>9</v>
      </c>
      <c r="L972" s="14">
        <v>0</v>
      </c>
      <c r="M972" s="27">
        <f>STOCK[[#This Row],[Costo Unitario (USD)]]+STOCK[[#This Row],[Costo Envío (USD)]]+STOCK[[#This Row],[Comisión 10%]]</f>
        <v>12.5</v>
      </c>
      <c r="N972" s="12">
        <f t="shared" si="41"/>
        <v>18.75</v>
      </c>
      <c r="O972" s="14">
        <f t="shared" si="42"/>
        <v>35</v>
      </c>
      <c r="P972" s="14">
        <f>STOCK[[#This Row],[Precio Final]]-STOCK[[#This Row],[Costo total]]</f>
        <v>22.5</v>
      </c>
      <c r="Q972" s="12">
        <f>STOCK[[#This Row],[Ganancia Unitaria]]*STOCK[[#This Row],[Salidas]]</f>
        <v>0</v>
      </c>
      <c r="R972" s="12"/>
      <c r="S972" s="12"/>
      <c r="T972" s="14"/>
      <c r="U972" s="12"/>
      <c r="V972" s="12"/>
    </row>
    <row r="973" ht="30" spans="1:22">
      <c r="A973" s="15" t="s">
        <v>1896</v>
      </c>
      <c r="B973" s="15" t="s">
        <v>136</v>
      </c>
      <c r="C973" s="16" t="s">
        <v>1897</v>
      </c>
      <c r="D973" s="15" t="s">
        <v>113</v>
      </c>
      <c r="E973" s="17"/>
      <c r="F973" s="17">
        <v>30</v>
      </c>
      <c r="G973" s="15">
        <v>1</v>
      </c>
      <c r="H973" s="22">
        <f>SUMIFS(VENTAS[Cantidad],VENTAS[Código del producto Vendido],STOCK[[#This Row],[Code]])</f>
        <v>0</v>
      </c>
      <c r="I973" s="15">
        <f>STOCK[[#This Row],[Entradas]]-STOCK[[#This Row],[Salidas]]</f>
        <v>1</v>
      </c>
      <c r="J973" s="25">
        <f>STOCK[[#This Row],[Precio Final]]*10%</f>
        <v>3</v>
      </c>
      <c r="K973" s="17">
        <v>9</v>
      </c>
      <c r="L973" s="17">
        <v>0</v>
      </c>
      <c r="M973" s="28">
        <f>STOCK[[#This Row],[Costo Unitario (USD)]]+STOCK[[#This Row],[Costo Envío (USD)]]+STOCK[[#This Row],[Comisión 10%]]</f>
        <v>12</v>
      </c>
      <c r="N973" s="15">
        <f t="shared" si="41"/>
        <v>18</v>
      </c>
      <c r="O973" s="17">
        <f t="shared" si="42"/>
        <v>30</v>
      </c>
      <c r="P973" s="17">
        <f>STOCK[[#This Row],[Precio Final]]-STOCK[[#This Row],[Costo total]]</f>
        <v>18</v>
      </c>
      <c r="Q973" s="15">
        <f>STOCK[[#This Row],[Ganancia Unitaria]]*STOCK[[#This Row],[Salidas]]</f>
        <v>0</v>
      </c>
      <c r="R973" s="15"/>
      <c r="S973" s="15"/>
      <c r="T973" s="17"/>
      <c r="U973" s="15"/>
      <c r="V973" s="15"/>
    </row>
    <row r="974" ht="30" spans="1:22">
      <c r="A974" s="12" t="s">
        <v>1898</v>
      </c>
      <c r="B974" s="12" t="s">
        <v>136</v>
      </c>
      <c r="C974" s="13" t="s">
        <v>1899</v>
      </c>
      <c r="D974" s="12" t="s">
        <v>113</v>
      </c>
      <c r="E974" s="14"/>
      <c r="F974" s="14">
        <v>35</v>
      </c>
      <c r="G974" s="12">
        <v>1</v>
      </c>
      <c r="H974" s="21">
        <f>SUMIFS(VENTAS[Cantidad],VENTAS[Código del producto Vendido],STOCK[[#This Row],[Code]])</f>
        <v>0</v>
      </c>
      <c r="I974" s="12">
        <f>STOCK[[#This Row],[Entradas]]-STOCK[[#This Row],[Salidas]]</f>
        <v>1</v>
      </c>
      <c r="J974" s="24">
        <f>STOCK[[#This Row],[Precio Final]]*10%</f>
        <v>3.5</v>
      </c>
      <c r="K974" s="14">
        <v>9</v>
      </c>
      <c r="L974" s="14">
        <v>0</v>
      </c>
      <c r="M974" s="27">
        <f>STOCK[[#This Row],[Costo Unitario (USD)]]+STOCK[[#This Row],[Costo Envío (USD)]]+STOCK[[#This Row],[Comisión 10%]]</f>
        <v>12.5</v>
      </c>
      <c r="N974" s="12">
        <f t="shared" si="41"/>
        <v>18.75</v>
      </c>
      <c r="O974" s="14">
        <f t="shared" si="42"/>
        <v>35</v>
      </c>
      <c r="P974" s="14">
        <f>STOCK[[#This Row],[Precio Final]]-STOCK[[#This Row],[Costo total]]</f>
        <v>22.5</v>
      </c>
      <c r="Q974" s="12">
        <f>STOCK[[#This Row],[Ganancia Unitaria]]*STOCK[[#This Row],[Salidas]]</f>
        <v>0</v>
      </c>
      <c r="R974" s="12"/>
      <c r="S974" s="12"/>
      <c r="T974" s="14"/>
      <c r="U974" s="12"/>
      <c r="V974" s="12"/>
    </row>
    <row r="975" ht="15" spans="1:22">
      <c r="A975" s="15" t="s">
        <v>1900</v>
      </c>
      <c r="B975" s="15" t="s">
        <v>136</v>
      </c>
      <c r="C975" s="16" t="s">
        <v>1901</v>
      </c>
      <c r="D975" s="15" t="s">
        <v>42</v>
      </c>
      <c r="E975" s="17"/>
      <c r="F975" s="17">
        <v>30</v>
      </c>
      <c r="G975" s="15">
        <v>1</v>
      </c>
      <c r="H975" s="22">
        <f>SUMIFS(VENTAS[Cantidad],VENTAS[Código del producto Vendido],STOCK[[#This Row],[Code]])</f>
        <v>0</v>
      </c>
      <c r="I975" s="15">
        <f>STOCK[[#This Row],[Entradas]]-STOCK[[#This Row],[Salidas]]</f>
        <v>1</v>
      </c>
      <c r="J975" s="25">
        <f>STOCK[[#This Row],[Precio Final]]*10%</f>
        <v>3</v>
      </c>
      <c r="K975" s="17">
        <v>9</v>
      </c>
      <c r="L975" s="17">
        <v>0</v>
      </c>
      <c r="M975" s="28">
        <f>STOCK[[#This Row],[Costo Unitario (USD)]]+STOCK[[#This Row],[Costo Envío (USD)]]+STOCK[[#This Row],[Comisión 10%]]</f>
        <v>12</v>
      </c>
      <c r="N975" s="15">
        <f t="shared" si="41"/>
        <v>18</v>
      </c>
      <c r="O975" s="17">
        <f t="shared" si="42"/>
        <v>30</v>
      </c>
      <c r="P975" s="17">
        <f>STOCK[[#This Row],[Precio Final]]-STOCK[[#This Row],[Costo total]]</f>
        <v>18</v>
      </c>
      <c r="Q975" s="15">
        <f>STOCK[[#This Row],[Ganancia Unitaria]]*STOCK[[#This Row],[Salidas]]</f>
        <v>0</v>
      </c>
      <c r="R975" s="15"/>
      <c r="S975" s="15"/>
      <c r="T975" s="17"/>
      <c r="U975" s="15"/>
      <c r="V975" s="15"/>
    </row>
    <row r="976" ht="30" spans="1:22">
      <c r="A976" s="12" t="s">
        <v>1902</v>
      </c>
      <c r="B976" s="12" t="s">
        <v>136</v>
      </c>
      <c r="C976" s="13" t="s">
        <v>1903</v>
      </c>
      <c r="D976" s="12" t="s">
        <v>34</v>
      </c>
      <c r="E976" s="14"/>
      <c r="F976" s="14">
        <v>20</v>
      </c>
      <c r="G976" s="12">
        <v>2</v>
      </c>
      <c r="H976" s="21">
        <f>SUMIFS(VENTAS[Cantidad],VENTAS[Código del producto Vendido],STOCK[[#This Row],[Code]])</f>
        <v>0</v>
      </c>
      <c r="I976" s="12">
        <f>STOCK[[#This Row],[Entradas]]-STOCK[[#This Row],[Salidas]]</f>
        <v>2</v>
      </c>
      <c r="J976" s="24">
        <f>STOCK[[#This Row],[Precio Final]]*10%</f>
        <v>2</v>
      </c>
      <c r="K976" s="14">
        <v>9</v>
      </c>
      <c r="L976" s="14">
        <v>0</v>
      </c>
      <c r="M976" s="27">
        <f>STOCK[[#This Row],[Costo Unitario (USD)]]+STOCK[[#This Row],[Costo Envío (USD)]]+STOCK[[#This Row],[Comisión 10%]]</f>
        <v>11</v>
      </c>
      <c r="N976" s="12">
        <f t="shared" si="41"/>
        <v>16.5</v>
      </c>
      <c r="O976" s="14">
        <f t="shared" si="42"/>
        <v>20</v>
      </c>
      <c r="P976" s="14">
        <f>STOCK[[#This Row],[Precio Final]]-STOCK[[#This Row],[Costo total]]</f>
        <v>9</v>
      </c>
      <c r="Q976" s="12">
        <f>STOCK[[#This Row],[Ganancia Unitaria]]*STOCK[[#This Row],[Salidas]]</f>
        <v>0</v>
      </c>
      <c r="R976" s="12"/>
      <c r="S976" s="12"/>
      <c r="T976" s="14"/>
      <c r="U976" s="12"/>
      <c r="V976" s="12"/>
    </row>
    <row r="977" spans="1:22">
      <c r="A977" s="15" t="s">
        <v>1904</v>
      </c>
      <c r="B977" s="15" t="s">
        <v>136</v>
      </c>
      <c r="C977" s="16"/>
      <c r="D977" s="15" t="s">
        <v>42</v>
      </c>
      <c r="E977" s="17"/>
      <c r="F977" s="17"/>
      <c r="G977" s="15">
        <v>1</v>
      </c>
      <c r="H977" s="22">
        <f>SUMIFS(VENTAS[Cantidad],VENTAS[Código del producto Vendido],STOCK[[#This Row],[Code]])</f>
        <v>0</v>
      </c>
      <c r="I977" s="15"/>
      <c r="J977" s="25">
        <f>STOCK[[#This Row],[Precio Final]]*10%</f>
        <v>0</v>
      </c>
      <c r="K977" s="17">
        <v>9</v>
      </c>
      <c r="L977" s="17">
        <v>0</v>
      </c>
      <c r="M977" s="28">
        <f>STOCK[[#This Row],[Costo Unitario (USD)]]+STOCK[[#This Row],[Costo Envío (USD)]]+STOCK[[#This Row],[Comisión 10%]]</f>
        <v>9</v>
      </c>
      <c r="N977" s="15">
        <f t="shared" si="41"/>
        <v>13.5</v>
      </c>
      <c r="O977" s="17"/>
      <c r="P977" s="17">
        <f>STOCK[[#This Row],[Precio Final]]-STOCK[[#This Row],[Costo total]]</f>
        <v>-9</v>
      </c>
      <c r="Q977" s="15">
        <f>STOCK[[#This Row],[Ganancia Unitaria]]*STOCK[[#This Row],[Salidas]]</f>
        <v>0</v>
      </c>
      <c r="R977" s="15"/>
      <c r="S977" s="15"/>
      <c r="T977" s="17"/>
      <c r="U977" s="15"/>
      <c r="V977" s="15"/>
    </row>
    <row r="978" ht="30" spans="1:22">
      <c r="A978" s="12" t="s">
        <v>1905</v>
      </c>
      <c r="B978" s="12" t="s">
        <v>136</v>
      </c>
      <c r="C978" s="13" t="s">
        <v>1906</v>
      </c>
      <c r="D978" s="12" t="s">
        <v>113</v>
      </c>
      <c r="E978" s="14"/>
      <c r="F978" s="14">
        <v>18</v>
      </c>
      <c r="G978" s="12">
        <v>1</v>
      </c>
      <c r="H978" s="21">
        <f>SUMIFS(VENTAS[Cantidad],VENTAS[Código del producto Vendido],STOCK[[#This Row],[Code]])</f>
        <v>0</v>
      </c>
      <c r="I978" s="12">
        <f>STOCK[[#This Row],[Entradas]]-STOCK[[#This Row],[Salidas]]</f>
        <v>1</v>
      </c>
      <c r="J978" s="24">
        <f>STOCK[[#This Row],[Precio Final]]*10%</f>
        <v>1.8</v>
      </c>
      <c r="K978" s="14">
        <v>9</v>
      </c>
      <c r="L978" s="14">
        <v>0</v>
      </c>
      <c r="M978" s="27">
        <f>STOCK[[#This Row],[Costo Unitario (USD)]]+STOCK[[#This Row],[Costo Envío (USD)]]+STOCK[[#This Row],[Comisión 10%]]</f>
        <v>10.8</v>
      </c>
      <c r="N978" s="12">
        <f t="shared" si="41"/>
        <v>16.2</v>
      </c>
      <c r="O978" s="14">
        <f t="shared" ref="O978:O1009" si="43">F978</f>
        <v>18</v>
      </c>
      <c r="P978" s="14">
        <f>STOCK[[#This Row],[Precio Final]]-STOCK[[#This Row],[Costo total]]</f>
        <v>7.2</v>
      </c>
      <c r="Q978" s="12">
        <f>STOCK[[#This Row],[Ganancia Unitaria]]*STOCK[[#This Row],[Salidas]]</f>
        <v>0</v>
      </c>
      <c r="R978" s="12"/>
      <c r="S978" s="12"/>
      <c r="T978" s="14"/>
      <c r="U978" s="12"/>
      <c r="V978" s="12"/>
    </row>
    <row r="979" ht="30" spans="1:22">
      <c r="A979" s="15" t="s">
        <v>1907</v>
      </c>
      <c r="B979" s="15" t="s">
        <v>136</v>
      </c>
      <c r="C979" s="16" t="s">
        <v>703</v>
      </c>
      <c r="D979" s="15" t="s">
        <v>42</v>
      </c>
      <c r="E979" s="17"/>
      <c r="F979" s="17">
        <v>18</v>
      </c>
      <c r="G979" s="15">
        <v>2</v>
      </c>
      <c r="H979" s="22">
        <f>SUMIFS(VENTAS[Cantidad],VENTAS[Código del producto Vendido],STOCK[[#This Row],[Code]])</f>
        <v>0</v>
      </c>
      <c r="I979" s="15">
        <f>STOCK[[#This Row],[Entradas]]-STOCK[[#This Row],[Salidas]]</f>
        <v>2</v>
      </c>
      <c r="J979" s="25">
        <f>STOCK[[#This Row],[Precio Final]]*10%</f>
        <v>1.8</v>
      </c>
      <c r="K979" s="17">
        <v>9</v>
      </c>
      <c r="L979" s="17">
        <v>0</v>
      </c>
      <c r="M979" s="28">
        <f>STOCK[[#This Row],[Costo Unitario (USD)]]+STOCK[[#This Row],[Costo Envío (USD)]]+STOCK[[#This Row],[Comisión 10%]]</f>
        <v>10.8</v>
      </c>
      <c r="N979" s="15">
        <f t="shared" si="41"/>
        <v>16.2</v>
      </c>
      <c r="O979" s="17">
        <f t="shared" si="43"/>
        <v>18</v>
      </c>
      <c r="P979" s="17">
        <f>STOCK[[#This Row],[Precio Final]]-STOCK[[#This Row],[Costo total]]</f>
        <v>7.2</v>
      </c>
      <c r="Q979" s="15">
        <f>STOCK[[#This Row],[Ganancia Unitaria]]*STOCK[[#This Row],[Salidas]]</f>
        <v>0</v>
      </c>
      <c r="R979" s="15"/>
      <c r="S979" s="15"/>
      <c r="T979" s="17"/>
      <c r="U979" s="15"/>
      <c r="V979" s="15"/>
    </row>
    <row r="980" ht="30" spans="1:22">
      <c r="A980" s="12" t="s">
        <v>1908</v>
      </c>
      <c r="B980" s="12" t="s">
        <v>136</v>
      </c>
      <c r="C980" s="13" t="s">
        <v>703</v>
      </c>
      <c r="D980" s="12" t="s">
        <v>46</v>
      </c>
      <c r="E980" s="14"/>
      <c r="F980" s="14">
        <v>18</v>
      </c>
      <c r="G980" s="12">
        <v>1</v>
      </c>
      <c r="H980" s="21">
        <f>SUMIFS(VENTAS[Cantidad],VENTAS[Código del producto Vendido],STOCK[[#This Row],[Code]])</f>
        <v>0</v>
      </c>
      <c r="I980" s="12">
        <f>STOCK[[#This Row],[Entradas]]-STOCK[[#This Row],[Salidas]]</f>
        <v>1</v>
      </c>
      <c r="J980" s="24">
        <f>STOCK[[#This Row],[Precio Final]]*10%</f>
        <v>1.8</v>
      </c>
      <c r="K980" s="14">
        <v>9</v>
      </c>
      <c r="L980" s="14">
        <v>0</v>
      </c>
      <c r="M980" s="27">
        <f>STOCK[[#This Row],[Costo Unitario (USD)]]+STOCK[[#This Row],[Costo Envío (USD)]]+STOCK[[#This Row],[Comisión 10%]]</f>
        <v>10.8</v>
      </c>
      <c r="N980" s="12">
        <f t="shared" si="41"/>
        <v>16.2</v>
      </c>
      <c r="O980" s="14">
        <f t="shared" si="43"/>
        <v>18</v>
      </c>
      <c r="P980" s="14">
        <f>STOCK[[#This Row],[Precio Final]]-STOCK[[#This Row],[Costo total]]</f>
        <v>7.2</v>
      </c>
      <c r="Q980" s="12">
        <f>STOCK[[#This Row],[Ganancia Unitaria]]*STOCK[[#This Row],[Salidas]]</f>
        <v>0</v>
      </c>
      <c r="R980" s="12"/>
      <c r="S980" s="12"/>
      <c r="T980" s="14"/>
      <c r="U980" s="12"/>
      <c r="V980" s="12"/>
    </row>
    <row r="981" ht="30" spans="1:22">
      <c r="A981" s="15" t="s">
        <v>1909</v>
      </c>
      <c r="B981" s="15" t="s">
        <v>607</v>
      </c>
      <c r="C981" s="16" t="s">
        <v>1910</v>
      </c>
      <c r="D981" s="15" t="s">
        <v>609</v>
      </c>
      <c r="E981" s="17"/>
      <c r="F981" s="17">
        <v>18</v>
      </c>
      <c r="G981" s="15">
        <v>1</v>
      </c>
      <c r="H981" s="22">
        <f>SUMIFS(VENTAS[Cantidad],VENTAS[Código del producto Vendido],STOCK[[#This Row],[Code]])</f>
        <v>0</v>
      </c>
      <c r="I981" s="15">
        <f>STOCK[[#This Row],[Entradas]]-STOCK[[#This Row],[Salidas]]</f>
        <v>1</v>
      </c>
      <c r="J981" s="25">
        <f>STOCK[[#This Row],[Precio Final]]*10%</f>
        <v>1.8</v>
      </c>
      <c r="K981" s="17">
        <v>9</v>
      </c>
      <c r="L981" s="17">
        <v>0</v>
      </c>
      <c r="M981" s="28">
        <f>STOCK[[#This Row],[Costo Unitario (USD)]]+STOCK[[#This Row],[Costo Envío (USD)]]+STOCK[[#This Row],[Comisión 10%]]</f>
        <v>10.8</v>
      </c>
      <c r="N981" s="15">
        <f t="shared" si="41"/>
        <v>16.2</v>
      </c>
      <c r="O981" s="17">
        <f t="shared" si="43"/>
        <v>18</v>
      </c>
      <c r="P981" s="17">
        <f>STOCK[[#This Row],[Precio Final]]-STOCK[[#This Row],[Costo total]]</f>
        <v>7.2</v>
      </c>
      <c r="Q981" s="15">
        <f>STOCK[[#This Row],[Ganancia Unitaria]]*STOCK[[#This Row],[Salidas]]</f>
        <v>0</v>
      </c>
      <c r="R981" s="15"/>
      <c r="S981" s="15"/>
      <c r="T981" s="17"/>
      <c r="U981" s="15"/>
      <c r="V981" s="15"/>
    </row>
    <row r="982" ht="30" spans="1:22">
      <c r="A982" s="12" t="s">
        <v>1911</v>
      </c>
      <c r="B982" s="12" t="s">
        <v>136</v>
      </c>
      <c r="C982" s="13" t="s">
        <v>694</v>
      </c>
      <c r="D982" s="12" t="s">
        <v>34</v>
      </c>
      <c r="E982" s="14"/>
      <c r="F982" s="14">
        <v>18</v>
      </c>
      <c r="G982" s="12">
        <v>2</v>
      </c>
      <c r="H982" s="21">
        <f>SUMIFS(VENTAS[Cantidad],VENTAS[Código del producto Vendido],STOCK[[#This Row],[Code]])</f>
        <v>0</v>
      </c>
      <c r="I982" s="12">
        <f>STOCK[[#This Row],[Entradas]]-STOCK[[#This Row],[Salidas]]</f>
        <v>2</v>
      </c>
      <c r="J982" s="24">
        <f>STOCK[[#This Row],[Precio Final]]*10%</f>
        <v>1.8</v>
      </c>
      <c r="K982" s="14">
        <v>9</v>
      </c>
      <c r="L982" s="14">
        <v>0</v>
      </c>
      <c r="M982" s="27">
        <f>STOCK[[#This Row],[Costo Unitario (USD)]]+STOCK[[#This Row],[Costo Envío (USD)]]+STOCK[[#This Row],[Comisión 10%]]</f>
        <v>10.8</v>
      </c>
      <c r="N982" s="12">
        <f t="shared" si="41"/>
        <v>16.2</v>
      </c>
      <c r="O982" s="14">
        <f t="shared" si="43"/>
        <v>18</v>
      </c>
      <c r="P982" s="14">
        <f>STOCK[[#This Row],[Precio Final]]-STOCK[[#This Row],[Costo total]]</f>
        <v>7.2</v>
      </c>
      <c r="Q982" s="12">
        <f>STOCK[[#This Row],[Ganancia Unitaria]]*STOCK[[#This Row],[Salidas]]</f>
        <v>0</v>
      </c>
      <c r="R982" s="12"/>
      <c r="S982" s="12"/>
      <c r="T982" s="14"/>
      <c r="U982" s="12"/>
      <c r="V982" s="12"/>
    </row>
    <row r="983" ht="30" spans="1:22">
      <c r="A983" s="15" t="s">
        <v>1912</v>
      </c>
      <c r="B983" s="15" t="s">
        <v>136</v>
      </c>
      <c r="C983" s="16" t="s">
        <v>1913</v>
      </c>
      <c r="D983" s="15" t="s">
        <v>42</v>
      </c>
      <c r="E983" s="17"/>
      <c r="F983" s="17">
        <v>18</v>
      </c>
      <c r="G983" s="15">
        <v>1</v>
      </c>
      <c r="H983" s="22">
        <f>SUMIFS(VENTAS[Cantidad],VENTAS[Código del producto Vendido],STOCK[[#This Row],[Code]])</f>
        <v>0</v>
      </c>
      <c r="I983" s="15">
        <f>STOCK[[#This Row],[Entradas]]-STOCK[[#This Row],[Salidas]]</f>
        <v>1</v>
      </c>
      <c r="J983" s="25">
        <f>STOCK[[#This Row],[Precio Final]]*10%</f>
        <v>1.8</v>
      </c>
      <c r="K983" s="17">
        <v>9</v>
      </c>
      <c r="L983" s="17">
        <v>0</v>
      </c>
      <c r="M983" s="28">
        <f>STOCK[[#This Row],[Costo Unitario (USD)]]+STOCK[[#This Row],[Costo Envío (USD)]]+STOCK[[#This Row],[Comisión 10%]]</f>
        <v>10.8</v>
      </c>
      <c r="N983" s="15">
        <f t="shared" si="41"/>
        <v>16.2</v>
      </c>
      <c r="O983" s="17">
        <f t="shared" si="43"/>
        <v>18</v>
      </c>
      <c r="P983" s="17">
        <f>STOCK[[#This Row],[Precio Final]]-STOCK[[#This Row],[Costo total]]</f>
        <v>7.2</v>
      </c>
      <c r="Q983" s="15">
        <f>STOCK[[#This Row],[Ganancia Unitaria]]*STOCK[[#This Row],[Salidas]]</f>
        <v>0</v>
      </c>
      <c r="R983" s="15"/>
      <c r="S983" s="15"/>
      <c r="T983" s="17"/>
      <c r="U983" s="15"/>
      <c r="V983" s="15"/>
    </row>
    <row r="984" ht="30" spans="1:22">
      <c r="A984" s="12" t="s">
        <v>1914</v>
      </c>
      <c r="B984" s="12" t="s">
        <v>136</v>
      </c>
      <c r="C984" s="13" t="s">
        <v>1913</v>
      </c>
      <c r="D984" s="12" t="s">
        <v>34</v>
      </c>
      <c r="E984" s="14"/>
      <c r="F984" s="14">
        <v>18</v>
      </c>
      <c r="G984" s="12">
        <v>1</v>
      </c>
      <c r="H984" s="21">
        <f>SUMIFS(VENTAS[Cantidad],VENTAS[Código del producto Vendido],STOCK[[#This Row],[Code]])</f>
        <v>0</v>
      </c>
      <c r="I984" s="12">
        <f>STOCK[[#This Row],[Entradas]]-STOCK[[#This Row],[Salidas]]</f>
        <v>1</v>
      </c>
      <c r="J984" s="24">
        <f>STOCK[[#This Row],[Precio Final]]*10%</f>
        <v>1.8</v>
      </c>
      <c r="K984" s="14">
        <v>9</v>
      </c>
      <c r="L984" s="14">
        <v>0</v>
      </c>
      <c r="M984" s="27">
        <f>STOCK[[#This Row],[Costo Unitario (USD)]]+STOCK[[#This Row],[Costo Envío (USD)]]+STOCK[[#This Row],[Comisión 10%]]</f>
        <v>10.8</v>
      </c>
      <c r="N984" s="12">
        <f t="shared" si="41"/>
        <v>16.2</v>
      </c>
      <c r="O984" s="14">
        <f t="shared" si="43"/>
        <v>18</v>
      </c>
      <c r="P984" s="14">
        <f>STOCK[[#This Row],[Precio Final]]-STOCK[[#This Row],[Costo total]]</f>
        <v>7.2</v>
      </c>
      <c r="Q984" s="12">
        <f>STOCK[[#This Row],[Ganancia Unitaria]]*STOCK[[#This Row],[Salidas]]</f>
        <v>0</v>
      </c>
      <c r="R984" s="12"/>
      <c r="S984" s="12"/>
      <c r="T984" s="14"/>
      <c r="U984" s="12"/>
      <c r="V984" s="12"/>
    </row>
    <row r="985" ht="30" spans="1:22">
      <c r="A985" s="15" t="s">
        <v>1915</v>
      </c>
      <c r="B985" s="15" t="s">
        <v>136</v>
      </c>
      <c r="C985" s="16" t="s">
        <v>1916</v>
      </c>
      <c r="D985" s="15" t="s">
        <v>34</v>
      </c>
      <c r="E985" s="17"/>
      <c r="F985" s="17">
        <v>18</v>
      </c>
      <c r="G985" s="15">
        <v>1</v>
      </c>
      <c r="H985" s="22">
        <f>SUMIFS(VENTAS[Cantidad],VENTAS[Código del producto Vendido],STOCK[[#This Row],[Code]])</f>
        <v>0</v>
      </c>
      <c r="I985" s="15">
        <f>STOCK[[#This Row],[Entradas]]-STOCK[[#This Row],[Salidas]]</f>
        <v>1</v>
      </c>
      <c r="J985" s="25">
        <f>STOCK[[#This Row],[Precio Final]]*10%</f>
        <v>1.8</v>
      </c>
      <c r="K985" s="17">
        <v>9</v>
      </c>
      <c r="L985" s="17">
        <v>0</v>
      </c>
      <c r="M985" s="28">
        <f>STOCK[[#This Row],[Costo Unitario (USD)]]+STOCK[[#This Row],[Costo Envío (USD)]]+STOCK[[#This Row],[Comisión 10%]]</f>
        <v>10.8</v>
      </c>
      <c r="N985" s="15">
        <f t="shared" si="41"/>
        <v>16.2</v>
      </c>
      <c r="O985" s="17">
        <f t="shared" si="43"/>
        <v>18</v>
      </c>
      <c r="P985" s="17">
        <f>STOCK[[#This Row],[Precio Final]]-STOCK[[#This Row],[Costo total]]</f>
        <v>7.2</v>
      </c>
      <c r="Q985" s="15">
        <f>STOCK[[#This Row],[Ganancia Unitaria]]*STOCK[[#This Row],[Salidas]]</f>
        <v>0</v>
      </c>
      <c r="R985" s="15"/>
      <c r="S985" s="15"/>
      <c r="T985" s="17"/>
      <c r="U985" s="15"/>
      <c r="V985" s="15"/>
    </row>
    <row r="986" ht="30" spans="1:22">
      <c r="A986" s="12" t="s">
        <v>1917</v>
      </c>
      <c r="B986" s="12" t="s">
        <v>136</v>
      </c>
      <c r="C986" s="13" t="s">
        <v>1918</v>
      </c>
      <c r="D986" s="12" t="s">
        <v>42</v>
      </c>
      <c r="E986" s="14"/>
      <c r="F986" s="14">
        <v>20</v>
      </c>
      <c r="G986" s="12">
        <v>1</v>
      </c>
      <c r="H986" s="21">
        <f>SUMIFS(VENTAS[Cantidad],VENTAS[Código del producto Vendido],STOCK[[#This Row],[Code]])</f>
        <v>0</v>
      </c>
      <c r="I986" s="12">
        <f>STOCK[[#This Row],[Entradas]]-STOCK[[#This Row],[Salidas]]</f>
        <v>1</v>
      </c>
      <c r="J986" s="24">
        <f>STOCK[[#This Row],[Precio Final]]*10%</f>
        <v>2</v>
      </c>
      <c r="K986" s="14">
        <v>9</v>
      </c>
      <c r="L986" s="14">
        <v>0</v>
      </c>
      <c r="M986" s="27">
        <f>STOCK[[#This Row],[Costo Unitario (USD)]]+STOCK[[#This Row],[Costo Envío (USD)]]+STOCK[[#This Row],[Comisión 10%]]</f>
        <v>11</v>
      </c>
      <c r="N986" s="12">
        <f t="shared" si="41"/>
        <v>16.5</v>
      </c>
      <c r="O986" s="14">
        <f t="shared" si="43"/>
        <v>20</v>
      </c>
      <c r="P986" s="14">
        <f>STOCK[[#This Row],[Precio Final]]-STOCK[[#This Row],[Costo total]]</f>
        <v>9</v>
      </c>
      <c r="Q986" s="12">
        <f>STOCK[[#This Row],[Ganancia Unitaria]]*STOCK[[#This Row],[Salidas]]</f>
        <v>0</v>
      </c>
      <c r="R986" s="12"/>
      <c r="S986" s="12"/>
      <c r="T986" s="14"/>
      <c r="U986" s="12"/>
      <c r="V986" s="12"/>
    </row>
    <row r="987" ht="30" spans="1:22">
      <c r="A987" s="15" t="s">
        <v>1919</v>
      </c>
      <c r="B987" s="15" t="s">
        <v>136</v>
      </c>
      <c r="C987" s="16" t="s">
        <v>1920</v>
      </c>
      <c r="D987" s="15" t="s">
        <v>42</v>
      </c>
      <c r="E987" s="17"/>
      <c r="F987" s="17">
        <v>20</v>
      </c>
      <c r="G987" s="15">
        <v>1</v>
      </c>
      <c r="H987" s="22">
        <f>SUMIFS(VENTAS[Cantidad],VENTAS[Código del producto Vendido],STOCK[[#This Row],[Code]])</f>
        <v>0</v>
      </c>
      <c r="I987" s="15">
        <f>STOCK[[#This Row],[Entradas]]-STOCK[[#This Row],[Salidas]]</f>
        <v>1</v>
      </c>
      <c r="J987" s="25">
        <f>STOCK[[#This Row],[Precio Final]]*10%</f>
        <v>2</v>
      </c>
      <c r="K987" s="17">
        <v>9</v>
      </c>
      <c r="L987" s="17">
        <v>0</v>
      </c>
      <c r="M987" s="28">
        <f>STOCK[[#This Row],[Costo Unitario (USD)]]+STOCK[[#This Row],[Costo Envío (USD)]]+STOCK[[#This Row],[Comisión 10%]]</f>
        <v>11</v>
      </c>
      <c r="N987" s="15">
        <f t="shared" si="41"/>
        <v>16.5</v>
      </c>
      <c r="O987" s="17">
        <f t="shared" si="43"/>
        <v>20</v>
      </c>
      <c r="P987" s="17">
        <f>STOCK[[#This Row],[Precio Final]]-STOCK[[#This Row],[Costo total]]</f>
        <v>9</v>
      </c>
      <c r="Q987" s="15">
        <f>STOCK[[#This Row],[Ganancia Unitaria]]*STOCK[[#This Row],[Salidas]]</f>
        <v>0</v>
      </c>
      <c r="R987" s="15"/>
      <c r="S987" s="15"/>
      <c r="T987" s="17"/>
      <c r="U987" s="15"/>
      <c r="V987" s="15"/>
    </row>
    <row r="988" ht="30" spans="1:22">
      <c r="A988" s="12" t="s">
        <v>1921</v>
      </c>
      <c r="B988" s="12" t="s">
        <v>136</v>
      </c>
      <c r="C988" s="13" t="s">
        <v>1920</v>
      </c>
      <c r="D988" s="12" t="s">
        <v>113</v>
      </c>
      <c r="E988" s="14"/>
      <c r="F988" s="14">
        <v>20</v>
      </c>
      <c r="G988" s="12">
        <v>2</v>
      </c>
      <c r="H988" s="21">
        <f>SUMIFS(VENTAS[Cantidad],VENTAS[Código del producto Vendido],STOCK[[#This Row],[Code]])</f>
        <v>0</v>
      </c>
      <c r="I988" s="12">
        <f>STOCK[[#This Row],[Entradas]]-STOCK[[#This Row],[Salidas]]</f>
        <v>2</v>
      </c>
      <c r="J988" s="24">
        <f>STOCK[[#This Row],[Precio Final]]*10%</f>
        <v>2</v>
      </c>
      <c r="K988" s="14">
        <v>9</v>
      </c>
      <c r="L988" s="14">
        <v>0</v>
      </c>
      <c r="M988" s="27">
        <f>STOCK[[#This Row],[Costo Unitario (USD)]]+STOCK[[#This Row],[Costo Envío (USD)]]+STOCK[[#This Row],[Comisión 10%]]</f>
        <v>11</v>
      </c>
      <c r="N988" s="12">
        <f t="shared" si="41"/>
        <v>16.5</v>
      </c>
      <c r="O988" s="14">
        <f t="shared" si="43"/>
        <v>20</v>
      </c>
      <c r="P988" s="14">
        <f>STOCK[[#This Row],[Precio Final]]-STOCK[[#This Row],[Costo total]]</f>
        <v>9</v>
      </c>
      <c r="Q988" s="12">
        <f>STOCK[[#This Row],[Ganancia Unitaria]]*STOCK[[#This Row],[Salidas]]</f>
        <v>0</v>
      </c>
      <c r="R988" s="12"/>
      <c r="S988" s="12"/>
      <c r="T988" s="14"/>
      <c r="U988" s="12"/>
      <c r="V988" s="12"/>
    </row>
    <row r="989" ht="30" spans="1:22">
      <c r="A989" s="15" t="s">
        <v>1922</v>
      </c>
      <c r="B989" s="15" t="s">
        <v>136</v>
      </c>
      <c r="C989" s="16" t="s">
        <v>587</v>
      </c>
      <c r="D989" s="15" t="s">
        <v>113</v>
      </c>
      <c r="E989" s="17"/>
      <c r="F989" s="17">
        <v>15</v>
      </c>
      <c r="G989" s="15">
        <v>1</v>
      </c>
      <c r="H989" s="22">
        <f>SUMIFS(VENTAS[Cantidad],VENTAS[Código del producto Vendido],STOCK[[#This Row],[Code]])</f>
        <v>0</v>
      </c>
      <c r="I989" s="15">
        <f>STOCK[[#This Row],[Entradas]]-STOCK[[#This Row],[Salidas]]</f>
        <v>1</v>
      </c>
      <c r="J989" s="25">
        <f>STOCK[[#This Row],[Precio Final]]*10%</f>
        <v>1.5</v>
      </c>
      <c r="K989" s="17">
        <v>9</v>
      </c>
      <c r="L989" s="17">
        <v>0</v>
      </c>
      <c r="M989" s="28">
        <f>STOCK[[#This Row],[Costo Unitario (USD)]]+STOCK[[#This Row],[Costo Envío (USD)]]+STOCK[[#This Row],[Comisión 10%]]</f>
        <v>10.5</v>
      </c>
      <c r="N989" s="15">
        <f t="shared" si="41"/>
        <v>15.75</v>
      </c>
      <c r="O989" s="17">
        <f t="shared" si="43"/>
        <v>15</v>
      </c>
      <c r="P989" s="17">
        <f>STOCK[[#This Row],[Precio Final]]-STOCK[[#This Row],[Costo total]]</f>
        <v>4.5</v>
      </c>
      <c r="Q989" s="15">
        <f>STOCK[[#This Row],[Ganancia Unitaria]]*STOCK[[#This Row],[Salidas]]</f>
        <v>0</v>
      </c>
      <c r="R989" s="15"/>
      <c r="S989" s="15"/>
      <c r="T989" s="17"/>
      <c r="U989" s="15"/>
      <c r="V989" s="15"/>
    </row>
    <row r="990" ht="30" spans="1:22">
      <c r="A990" s="12" t="s">
        <v>1923</v>
      </c>
      <c r="B990" s="12" t="s">
        <v>136</v>
      </c>
      <c r="C990" s="13" t="s">
        <v>1924</v>
      </c>
      <c r="D990" s="12" t="s">
        <v>46</v>
      </c>
      <c r="E990" s="14"/>
      <c r="F990" s="14">
        <v>20</v>
      </c>
      <c r="G990" s="12">
        <v>1</v>
      </c>
      <c r="H990" s="21">
        <f>SUMIFS(VENTAS[Cantidad],VENTAS[Código del producto Vendido],STOCK[[#This Row],[Code]])</f>
        <v>0</v>
      </c>
      <c r="I990" s="12">
        <f>STOCK[[#This Row],[Entradas]]-STOCK[[#This Row],[Salidas]]</f>
        <v>1</v>
      </c>
      <c r="J990" s="24">
        <f>STOCK[[#This Row],[Precio Final]]*10%</f>
        <v>2</v>
      </c>
      <c r="K990" s="14">
        <v>9</v>
      </c>
      <c r="L990" s="14">
        <v>0</v>
      </c>
      <c r="M990" s="27">
        <f>STOCK[[#This Row],[Costo Unitario (USD)]]+STOCK[[#This Row],[Costo Envío (USD)]]+STOCK[[#This Row],[Comisión 10%]]</f>
        <v>11</v>
      </c>
      <c r="N990" s="12">
        <f t="shared" si="41"/>
        <v>16.5</v>
      </c>
      <c r="O990" s="14">
        <f t="shared" si="43"/>
        <v>20</v>
      </c>
      <c r="P990" s="14">
        <f>STOCK[[#This Row],[Precio Final]]-STOCK[[#This Row],[Costo total]]</f>
        <v>9</v>
      </c>
      <c r="Q990" s="12">
        <f>STOCK[[#This Row],[Ganancia Unitaria]]*STOCK[[#This Row],[Salidas]]</f>
        <v>0</v>
      </c>
      <c r="R990" s="12"/>
      <c r="S990" s="12"/>
      <c r="T990" s="14"/>
      <c r="U990" s="12"/>
      <c r="V990" s="12"/>
    </row>
    <row r="991" ht="30" spans="1:22">
      <c r="A991" s="15" t="s">
        <v>1925</v>
      </c>
      <c r="B991" s="15" t="s">
        <v>136</v>
      </c>
      <c r="C991" s="16" t="s">
        <v>1924</v>
      </c>
      <c r="D991" s="15" t="s">
        <v>42</v>
      </c>
      <c r="E991" s="17"/>
      <c r="F991" s="17">
        <v>20</v>
      </c>
      <c r="G991" s="15">
        <v>1</v>
      </c>
      <c r="H991" s="22">
        <f>SUMIFS(VENTAS[Cantidad],VENTAS[Código del producto Vendido],STOCK[[#This Row],[Code]])</f>
        <v>0</v>
      </c>
      <c r="I991" s="15">
        <f>STOCK[[#This Row],[Entradas]]-STOCK[[#This Row],[Salidas]]</f>
        <v>1</v>
      </c>
      <c r="J991" s="25">
        <f>STOCK[[#This Row],[Precio Final]]*10%</f>
        <v>2</v>
      </c>
      <c r="K991" s="17">
        <v>9</v>
      </c>
      <c r="L991" s="17">
        <v>0</v>
      </c>
      <c r="M991" s="28">
        <f>STOCK[[#This Row],[Costo Unitario (USD)]]+STOCK[[#This Row],[Costo Envío (USD)]]+STOCK[[#This Row],[Comisión 10%]]</f>
        <v>11</v>
      </c>
      <c r="N991" s="15">
        <f t="shared" si="41"/>
        <v>16.5</v>
      </c>
      <c r="O991" s="17">
        <f t="shared" si="43"/>
        <v>20</v>
      </c>
      <c r="P991" s="17">
        <f>STOCK[[#This Row],[Precio Final]]-STOCK[[#This Row],[Costo total]]</f>
        <v>9</v>
      </c>
      <c r="Q991" s="15">
        <f>STOCK[[#This Row],[Ganancia Unitaria]]*STOCK[[#This Row],[Salidas]]</f>
        <v>0</v>
      </c>
      <c r="R991" s="15"/>
      <c r="S991" s="15"/>
      <c r="T991" s="17"/>
      <c r="U991" s="15"/>
      <c r="V991" s="15"/>
    </row>
    <row r="992" ht="30" spans="1:22">
      <c r="A992" s="12" t="s">
        <v>1926</v>
      </c>
      <c r="B992" s="12" t="s">
        <v>136</v>
      </c>
      <c r="C992" s="13" t="s">
        <v>1927</v>
      </c>
      <c r="D992" s="12" t="s">
        <v>46</v>
      </c>
      <c r="E992" s="14"/>
      <c r="F992" s="14">
        <v>18</v>
      </c>
      <c r="G992" s="12">
        <v>1</v>
      </c>
      <c r="H992" s="21">
        <f>SUMIFS(VENTAS[Cantidad],VENTAS[Código del producto Vendido],STOCK[[#This Row],[Code]])</f>
        <v>0</v>
      </c>
      <c r="I992" s="12">
        <f>STOCK[[#This Row],[Entradas]]-STOCK[[#This Row],[Salidas]]</f>
        <v>1</v>
      </c>
      <c r="J992" s="24">
        <f>STOCK[[#This Row],[Precio Final]]*10%</f>
        <v>1.8</v>
      </c>
      <c r="K992" s="14">
        <v>9</v>
      </c>
      <c r="L992" s="14">
        <v>0</v>
      </c>
      <c r="M992" s="27">
        <f>STOCK[[#This Row],[Costo Unitario (USD)]]+STOCK[[#This Row],[Costo Envío (USD)]]+STOCK[[#This Row],[Comisión 10%]]</f>
        <v>10.8</v>
      </c>
      <c r="N992" s="12">
        <f t="shared" si="41"/>
        <v>16.2</v>
      </c>
      <c r="O992" s="14">
        <f t="shared" si="43"/>
        <v>18</v>
      </c>
      <c r="P992" s="14">
        <f>STOCK[[#This Row],[Precio Final]]-STOCK[[#This Row],[Costo total]]</f>
        <v>7.2</v>
      </c>
      <c r="Q992" s="12">
        <f>STOCK[[#This Row],[Ganancia Unitaria]]*STOCK[[#This Row],[Salidas]]</f>
        <v>0</v>
      </c>
      <c r="R992" s="12"/>
      <c r="S992" s="12"/>
      <c r="T992" s="14"/>
      <c r="U992" s="12"/>
      <c r="V992" s="12"/>
    </row>
    <row r="993" ht="15" spans="1:22">
      <c r="A993" s="15" t="s">
        <v>1928</v>
      </c>
      <c r="B993" s="15" t="s">
        <v>136</v>
      </c>
      <c r="C993" s="16" t="s">
        <v>1929</v>
      </c>
      <c r="D993" s="15" t="s">
        <v>34</v>
      </c>
      <c r="E993" s="17"/>
      <c r="F993" s="17">
        <v>18</v>
      </c>
      <c r="G993" s="15">
        <v>1</v>
      </c>
      <c r="H993" s="22">
        <f>SUMIFS(VENTAS[Cantidad],VENTAS[Código del producto Vendido],STOCK[[#This Row],[Code]])</f>
        <v>0</v>
      </c>
      <c r="I993" s="15">
        <f>STOCK[[#This Row],[Entradas]]-STOCK[[#This Row],[Salidas]]</f>
        <v>1</v>
      </c>
      <c r="J993" s="25">
        <f>STOCK[[#This Row],[Precio Final]]*10%</f>
        <v>1.8</v>
      </c>
      <c r="K993" s="17">
        <v>9</v>
      </c>
      <c r="L993" s="17">
        <v>0</v>
      </c>
      <c r="M993" s="28">
        <f>STOCK[[#This Row],[Costo Unitario (USD)]]+STOCK[[#This Row],[Costo Envío (USD)]]+STOCK[[#This Row],[Comisión 10%]]</f>
        <v>10.8</v>
      </c>
      <c r="N993" s="15">
        <f t="shared" si="41"/>
        <v>16.2</v>
      </c>
      <c r="O993" s="17">
        <f t="shared" si="43"/>
        <v>18</v>
      </c>
      <c r="P993" s="17">
        <f>STOCK[[#This Row],[Precio Final]]-STOCK[[#This Row],[Costo total]]</f>
        <v>7.2</v>
      </c>
      <c r="Q993" s="15">
        <f>STOCK[[#This Row],[Ganancia Unitaria]]*STOCK[[#This Row],[Salidas]]</f>
        <v>0</v>
      </c>
      <c r="R993" s="15"/>
      <c r="S993" s="15"/>
      <c r="T993" s="17"/>
      <c r="U993" s="15"/>
      <c r="V993" s="15"/>
    </row>
    <row r="994" ht="30" spans="1:22">
      <c r="A994" s="12" t="s">
        <v>1930</v>
      </c>
      <c r="B994" s="12" t="s">
        <v>136</v>
      </c>
      <c r="C994" s="13" t="s">
        <v>1931</v>
      </c>
      <c r="D994" s="12" t="s">
        <v>42</v>
      </c>
      <c r="E994" s="14"/>
      <c r="F994" s="14">
        <v>20</v>
      </c>
      <c r="G994" s="12">
        <v>1</v>
      </c>
      <c r="H994" s="21">
        <f>SUMIFS(VENTAS[Cantidad],VENTAS[Código del producto Vendido],STOCK[[#This Row],[Code]])</f>
        <v>0</v>
      </c>
      <c r="I994" s="12">
        <f>STOCK[[#This Row],[Entradas]]-STOCK[[#This Row],[Salidas]]</f>
        <v>1</v>
      </c>
      <c r="J994" s="24">
        <f>STOCK[[#This Row],[Precio Final]]*10%</f>
        <v>2</v>
      </c>
      <c r="K994" s="14">
        <v>9</v>
      </c>
      <c r="L994" s="14">
        <v>0</v>
      </c>
      <c r="M994" s="27">
        <f>STOCK[[#This Row],[Costo Unitario (USD)]]+STOCK[[#This Row],[Costo Envío (USD)]]+STOCK[[#This Row],[Comisión 10%]]</f>
        <v>11</v>
      </c>
      <c r="N994" s="12">
        <f t="shared" si="41"/>
        <v>16.5</v>
      </c>
      <c r="O994" s="14">
        <f t="shared" si="43"/>
        <v>20</v>
      </c>
      <c r="P994" s="14">
        <f>STOCK[[#This Row],[Precio Final]]-STOCK[[#This Row],[Costo total]]</f>
        <v>9</v>
      </c>
      <c r="Q994" s="12">
        <f>STOCK[[#This Row],[Ganancia Unitaria]]*STOCK[[#This Row],[Salidas]]</f>
        <v>0</v>
      </c>
      <c r="R994" s="12"/>
      <c r="S994" s="12"/>
      <c r="T994" s="14"/>
      <c r="U994" s="12"/>
      <c r="V994" s="12"/>
    </row>
    <row r="995" ht="30" spans="1:22">
      <c r="A995" s="15" t="s">
        <v>1932</v>
      </c>
      <c r="B995" s="15" t="s">
        <v>607</v>
      </c>
      <c r="C995" s="16" t="s">
        <v>1933</v>
      </c>
      <c r="D995" s="15" t="s">
        <v>224</v>
      </c>
      <c r="E995" s="17"/>
      <c r="F995" s="17">
        <v>20</v>
      </c>
      <c r="G995" s="15">
        <v>2</v>
      </c>
      <c r="H995" s="22">
        <f>SUMIFS(VENTAS[Cantidad],VENTAS[Código del producto Vendido],STOCK[[#This Row],[Code]])</f>
        <v>0</v>
      </c>
      <c r="I995" s="15">
        <f>STOCK[[#This Row],[Entradas]]-STOCK[[#This Row],[Salidas]]</f>
        <v>2</v>
      </c>
      <c r="J995" s="25">
        <f>STOCK[[#This Row],[Precio Final]]*10%</f>
        <v>2</v>
      </c>
      <c r="K995" s="17">
        <v>9</v>
      </c>
      <c r="L995" s="17">
        <v>0</v>
      </c>
      <c r="M995" s="28">
        <f>STOCK[[#This Row],[Costo Unitario (USD)]]+STOCK[[#This Row],[Costo Envío (USD)]]+STOCK[[#This Row],[Comisión 10%]]</f>
        <v>11</v>
      </c>
      <c r="N995" s="15">
        <f t="shared" si="41"/>
        <v>16.5</v>
      </c>
      <c r="O995" s="17">
        <f t="shared" si="43"/>
        <v>20</v>
      </c>
      <c r="P995" s="17">
        <f>STOCK[[#This Row],[Precio Final]]-STOCK[[#This Row],[Costo total]]</f>
        <v>9</v>
      </c>
      <c r="Q995" s="15">
        <f>STOCK[[#This Row],[Ganancia Unitaria]]*STOCK[[#This Row],[Salidas]]</f>
        <v>0</v>
      </c>
      <c r="R995" s="15"/>
      <c r="S995" s="15"/>
      <c r="T995" s="17"/>
      <c r="U995" s="15"/>
      <c r="V995" s="15"/>
    </row>
    <row r="996" ht="30" spans="1:22">
      <c r="A996" s="12" t="s">
        <v>1934</v>
      </c>
      <c r="B996" s="12" t="s">
        <v>136</v>
      </c>
      <c r="C996" s="13" t="s">
        <v>1933</v>
      </c>
      <c r="D996" s="12" t="s">
        <v>113</v>
      </c>
      <c r="E996" s="14"/>
      <c r="F996" s="14">
        <v>20</v>
      </c>
      <c r="G996" s="12">
        <v>3</v>
      </c>
      <c r="H996" s="21">
        <f>SUMIFS(VENTAS[Cantidad],VENTAS[Código del producto Vendido],STOCK[[#This Row],[Code]])</f>
        <v>0</v>
      </c>
      <c r="I996" s="12">
        <v>2</v>
      </c>
      <c r="J996" s="24">
        <f>STOCK[[#This Row],[Precio Final]]*10%</f>
        <v>2</v>
      </c>
      <c r="K996" s="14">
        <v>9</v>
      </c>
      <c r="L996" s="14">
        <v>0</v>
      </c>
      <c r="M996" s="27">
        <f>STOCK[[#This Row],[Costo Unitario (USD)]]+STOCK[[#This Row],[Costo Envío (USD)]]+STOCK[[#This Row],[Comisión 10%]]</f>
        <v>11</v>
      </c>
      <c r="N996" s="12">
        <f t="shared" si="41"/>
        <v>16.5</v>
      </c>
      <c r="O996" s="14">
        <f t="shared" si="43"/>
        <v>20</v>
      </c>
      <c r="P996" s="14">
        <f>STOCK[[#This Row],[Precio Final]]-STOCK[[#This Row],[Costo total]]</f>
        <v>9</v>
      </c>
      <c r="Q996" s="12">
        <f>STOCK[[#This Row],[Ganancia Unitaria]]*STOCK[[#This Row],[Salidas]]</f>
        <v>0</v>
      </c>
      <c r="R996" s="12"/>
      <c r="S996" s="12"/>
      <c r="T996" s="14"/>
      <c r="U996" s="12"/>
      <c r="V996" s="12"/>
    </row>
    <row r="997" ht="15" spans="1:22">
      <c r="A997" s="15" t="s">
        <v>1935</v>
      </c>
      <c r="B997" s="15" t="s">
        <v>136</v>
      </c>
      <c r="C997" s="16" t="s">
        <v>1936</v>
      </c>
      <c r="D997" s="15" t="s">
        <v>42</v>
      </c>
      <c r="E997" s="17"/>
      <c r="F997" s="17">
        <v>18</v>
      </c>
      <c r="G997" s="15">
        <v>1</v>
      </c>
      <c r="H997" s="22">
        <f>SUMIFS(VENTAS[Cantidad],VENTAS[Código del producto Vendido],STOCK[[#This Row],[Code]])</f>
        <v>0</v>
      </c>
      <c r="I997" s="15">
        <f>STOCK[[#This Row],[Entradas]]-STOCK[[#This Row],[Salidas]]</f>
        <v>1</v>
      </c>
      <c r="J997" s="25">
        <f>STOCK[[#This Row],[Precio Final]]*10%</f>
        <v>1.8</v>
      </c>
      <c r="K997" s="17">
        <v>9</v>
      </c>
      <c r="L997" s="17">
        <v>0</v>
      </c>
      <c r="M997" s="28">
        <f>STOCK[[#This Row],[Costo Unitario (USD)]]+STOCK[[#This Row],[Costo Envío (USD)]]+STOCK[[#This Row],[Comisión 10%]]</f>
        <v>10.8</v>
      </c>
      <c r="N997" s="15">
        <f t="shared" si="41"/>
        <v>16.2</v>
      </c>
      <c r="O997" s="17">
        <f t="shared" si="43"/>
        <v>18</v>
      </c>
      <c r="P997" s="17">
        <f>STOCK[[#This Row],[Precio Final]]-STOCK[[#This Row],[Costo total]]</f>
        <v>7.2</v>
      </c>
      <c r="Q997" s="15">
        <f>STOCK[[#This Row],[Ganancia Unitaria]]*STOCK[[#This Row],[Salidas]]</f>
        <v>0</v>
      </c>
      <c r="R997" s="15"/>
      <c r="S997" s="15"/>
      <c r="T997" s="17"/>
      <c r="U997" s="15"/>
      <c r="V997" s="15"/>
    </row>
    <row r="998" ht="15" spans="1:22">
      <c r="A998" s="12" t="s">
        <v>1937</v>
      </c>
      <c r="B998" s="12" t="s">
        <v>607</v>
      </c>
      <c r="C998" s="13" t="s">
        <v>1938</v>
      </c>
      <c r="D998" s="12" t="s">
        <v>224</v>
      </c>
      <c r="E998" s="14"/>
      <c r="F998" s="14">
        <v>20</v>
      </c>
      <c r="G998" s="12">
        <v>1</v>
      </c>
      <c r="H998" s="21">
        <f>SUMIFS(VENTAS[Cantidad],VENTAS[Código del producto Vendido],STOCK[[#This Row],[Code]])</f>
        <v>0</v>
      </c>
      <c r="I998" s="12">
        <f>STOCK[[#This Row],[Entradas]]-STOCK[[#This Row],[Salidas]]</f>
        <v>1</v>
      </c>
      <c r="J998" s="24">
        <f>STOCK[[#This Row],[Precio Final]]*10%</f>
        <v>2</v>
      </c>
      <c r="K998" s="14">
        <v>9</v>
      </c>
      <c r="L998" s="14">
        <v>0</v>
      </c>
      <c r="M998" s="27">
        <f>STOCK[[#This Row],[Costo Unitario (USD)]]+STOCK[[#This Row],[Costo Envío (USD)]]+STOCK[[#This Row],[Comisión 10%]]</f>
        <v>11</v>
      </c>
      <c r="N998" s="12">
        <f t="shared" si="41"/>
        <v>16.5</v>
      </c>
      <c r="O998" s="14">
        <f t="shared" si="43"/>
        <v>20</v>
      </c>
      <c r="P998" s="14">
        <f>STOCK[[#This Row],[Precio Final]]-STOCK[[#This Row],[Costo total]]</f>
        <v>9</v>
      </c>
      <c r="Q998" s="12">
        <f>STOCK[[#This Row],[Ganancia Unitaria]]*STOCK[[#This Row],[Salidas]]</f>
        <v>0</v>
      </c>
      <c r="R998" s="12"/>
      <c r="S998" s="12"/>
      <c r="T998" s="14"/>
      <c r="U998" s="12"/>
      <c r="V998" s="12"/>
    </row>
    <row r="999" ht="15" spans="1:22">
      <c r="A999" s="15" t="s">
        <v>1939</v>
      </c>
      <c r="B999" s="15" t="s">
        <v>136</v>
      </c>
      <c r="C999" s="16" t="s">
        <v>1938</v>
      </c>
      <c r="D999" s="15" t="s">
        <v>46</v>
      </c>
      <c r="E999" s="17"/>
      <c r="F999" s="17">
        <v>20</v>
      </c>
      <c r="G999" s="15">
        <v>1</v>
      </c>
      <c r="H999" s="22">
        <f>SUMIFS(VENTAS[Cantidad],VENTAS[Código del producto Vendido],STOCK[[#This Row],[Code]])</f>
        <v>0</v>
      </c>
      <c r="I999" s="15">
        <f>STOCK[[#This Row],[Entradas]]-STOCK[[#This Row],[Salidas]]</f>
        <v>1</v>
      </c>
      <c r="J999" s="25">
        <f>STOCK[[#This Row],[Precio Final]]*10%</f>
        <v>2</v>
      </c>
      <c r="K999" s="17">
        <v>9</v>
      </c>
      <c r="L999" s="17">
        <v>0</v>
      </c>
      <c r="M999" s="28">
        <f>STOCK[[#This Row],[Costo Unitario (USD)]]+STOCK[[#This Row],[Costo Envío (USD)]]+STOCK[[#This Row],[Comisión 10%]]</f>
        <v>11</v>
      </c>
      <c r="N999" s="15">
        <f t="shared" si="41"/>
        <v>16.5</v>
      </c>
      <c r="O999" s="17">
        <f t="shared" si="43"/>
        <v>20</v>
      </c>
      <c r="P999" s="17">
        <f>STOCK[[#This Row],[Precio Final]]-STOCK[[#This Row],[Costo total]]</f>
        <v>9</v>
      </c>
      <c r="Q999" s="15">
        <f>STOCK[[#This Row],[Ganancia Unitaria]]*STOCK[[#This Row],[Salidas]]</f>
        <v>0</v>
      </c>
      <c r="R999" s="15"/>
      <c r="S999" s="15"/>
      <c r="T999" s="17"/>
      <c r="U999" s="15"/>
      <c r="V999" s="15"/>
    </row>
    <row r="1000" ht="30" spans="1:22">
      <c r="A1000" s="12" t="s">
        <v>1940</v>
      </c>
      <c r="B1000" s="12" t="s">
        <v>136</v>
      </c>
      <c r="C1000" s="13" t="s">
        <v>1941</v>
      </c>
      <c r="D1000" s="12" t="s">
        <v>1942</v>
      </c>
      <c r="E1000" s="14"/>
      <c r="F1000" s="14">
        <v>30</v>
      </c>
      <c r="G1000" s="12">
        <v>3</v>
      </c>
      <c r="H1000" s="21">
        <f>SUMIFS(VENTAS[Cantidad],VENTAS[Código del producto Vendido],STOCK[[#This Row],[Code]])</f>
        <v>0</v>
      </c>
      <c r="I1000" s="12">
        <f>STOCK[[#This Row],[Entradas]]-STOCK[[#This Row],[Salidas]]</f>
        <v>3</v>
      </c>
      <c r="J1000" s="24">
        <f>STOCK[[#This Row],[Precio Final]]*10%</f>
        <v>3</v>
      </c>
      <c r="K1000" s="14">
        <v>9</v>
      </c>
      <c r="L1000" s="14">
        <v>0</v>
      </c>
      <c r="M1000" s="27">
        <f>STOCK[[#This Row],[Costo Unitario (USD)]]+STOCK[[#This Row],[Costo Envío (USD)]]+STOCK[[#This Row],[Comisión 10%]]</f>
        <v>12</v>
      </c>
      <c r="N1000" s="12">
        <f t="shared" si="41"/>
        <v>18</v>
      </c>
      <c r="O1000" s="14">
        <f t="shared" si="43"/>
        <v>30</v>
      </c>
      <c r="P1000" s="14">
        <f>STOCK[[#This Row],[Precio Final]]-STOCK[[#This Row],[Costo total]]</f>
        <v>18</v>
      </c>
      <c r="Q1000" s="12">
        <f>STOCK[[#This Row],[Ganancia Unitaria]]*STOCK[[#This Row],[Salidas]]</f>
        <v>0</v>
      </c>
      <c r="R1000" s="12"/>
      <c r="S1000" s="12"/>
      <c r="T1000" s="14"/>
      <c r="U1000" s="12"/>
      <c r="V1000" s="12"/>
    </row>
    <row r="1001" ht="30" spans="1:22">
      <c r="A1001" s="15" t="s">
        <v>1943</v>
      </c>
      <c r="B1001" s="15" t="s">
        <v>136</v>
      </c>
      <c r="C1001" s="16" t="s">
        <v>1944</v>
      </c>
      <c r="D1001" s="15" t="s">
        <v>1945</v>
      </c>
      <c r="E1001" s="17"/>
      <c r="F1001" s="17">
        <v>40</v>
      </c>
      <c r="G1001" s="15">
        <v>1</v>
      </c>
      <c r="H1001" s="22">
        <f>SUMIFS(VENTAS[Cantidad],VENTAS[Código del producto Vendido],STOCK[[#This Row],[Code]])</f>
        <v>0</v>
      </c>
      <c r="I1001" s="15">
        <f>STOCK[[#This Row],[Entradas]]-STOCK[[#This Row],[Salidas]]</f>
        <v>1</v>
      </c>
      <c r="J1001" s="25">
        <f>STOCK[[#This Row],[Precio Final]]*10%</f>
        <v>4</v>
      </c>
      <c r="K1001" s="17">
        <v>9</v>
      </c>
      <c r="L1001" s="17">
        <v>0</v>
      </c>
      <c r="M1001" s="28">
        <f>STOCK[[#This Row],[Costo Unitario (USD)]]+STOCK[[#This Row],[Costo Envío (USD)]]+STOCK[[#This Row],[Comisión 10%]]</f>
        <v>13</v>
      </c>
      <c r="N1001" s="15">
        <f t="shared" si="41"/>
        <v>19.5</v>
      </c>
      <c r="O1001" s="17">
        <f t="shared" si="43"/>
        <v>40</v>
      </c>
      <c r="P1001" s="17">
        <f>STOCK[[#This Row],[Precio Final]]-STOCK[[#This Row],[Costo total]]</f>
        <v>27</v>
      </c>
      <c r="Q1001" s="15">
        <f>STOCK[[#This Row],[Ganancia Unitaria]]*STOCK[[#This Row],[Salidas]]</f>
        <v>0</v>
      </c>
      <c r="R1001" s="15"/>
      <c r="S1001" s="15"/>
      <c r="T1001" s="17"/>
      <c r="U1001" s="15"/>
      <c r="V1001" s="15"/>
    </row>
    <row r="1002" ht="30" spans="1:22">
      <c r="A1002" s="12" t="s">
        <v>1946</v>
      </c>
      <c r="B1002" s="12" t="s">
        <v>136</v>
      </c>
      <c r="C1002" s="13" t="s">
        <v>1947</v>
      </c>
      <c r="D1002" s="12" t="s">
        <v>1942</v>
      </c>
      <c r="E1002" s="14"/>
      <c r="F1002" s="14">
        <v>30</v>
      </c>
      <c r="G1002" s="12">
        <v>2</v>
      </c>
      <c r="H1002" s="21">
        <f>SUMIFS(VENTAS[Cantidad],VENTAS[Código del producto Vendido],STOCK[[#This Row],[Code]])</f>
        <v>0</v>
      </c>
      <c r="I1002" s="12">
        <f>STOCK[[#This Row],[Entradas]]-STOCK[[#This Row],[Salidas]]</f>
        <v>2</v>
      </c>
      <c r="J1002" s="24">
        <f>STOCK[[#This Row],[Precio Final]]*10%</f>
        <v>3</v>
      </c>
      <c r="K1002" s="14">
        <v>9</v>
      </c>
      <c r="L1002" s="14">
        <v>0</v>
      </c>
      <c r="M1002" s="27">
        <f>STOCK[[#This Row],[Costo Unitario (USD)]]+STOCK[[#This Row],[Costo Envío (USD)]]+STOCK[[#This Row],[Comisión 10%]]</f>
        <v>12</v>
      </c>
      <c r="N1002" s="12">
        <f t="shared" si="41"/>
        <v>18</v>
      </c>
      <c r="O1002" s="14">
        <f t="shared" si="43"/>
        <v>30</v>
      </c>
      <c r="P1002" s="14">
        <f>STOCK[[#This Row],[Precio Final]]-STOCK[[#This Row],[Costo total]]</f>
        <v>18</v>
      </c>
      <c r="Q1002" s="12">
        <f>STOCK[[#This Row],[Ganancia Unitaria]]*STOCK[[#This Row],[Salidas]]</f>
        <v>0</v>
      </c>
      <c r="R1002" s="12"/>
      <c r="S1002" s="12"/>
      <c r="T1002" s="14"/>
      <c r="U1002" s="12"/>
      <c r="V1002" s="12"/>
    </row>
    <row r="1003" ht="30" spans="1:22">
      <c r="A1003" s="15" t="s">
        <v>1948</v>
      </c>
      <c r="B1003" s="15" t="s">
        <v>136</v>
      </c>
      <c r="C1003" s="16" t="s">
        <v>1949</v>
      </c>
      <c r="D1003" s="15" t="s">
        <v>1950</v>
      </c>
      <c r="E1003" s="17"/>
      <c r="F1003" s="17">
        <v>35</v>
      </c>
      <c r="G1003" s="15">
        <v>1</v>
      </c>
      <c r="H1003" s="22">
        <f>SUMIFS(VENTAS[Cantidad],VENTAS[Código del producto Vendido],STOCK[[#This Row],[Code]])</f>
        <v>0</v>
      </c>
      <c r="I1003" s="15">
        <f>STOCK[[#This Row],[Entradas]]-STOCK[[#This Row],[Salidas]]</f>
        <v>1</v>
      </c>
      <c r="J1003" s="25">
        <f>STOCK[[#This Row],[Precio Final]]*10%</f>
        <v>3.5</v>
      </c>
      <c r="K1003" s="17">
        <v>9</v>
      </c>
      <c r="L1003" s="17">
        <v>0</v>
      </c>
      <c r="M1003" s="28">
        <f>STOCK[[#This Row],[Costo Unitario (USD)]]+STOCK[[#This Row],[Costo Envío (USD)]]+STOCK[[#This Row],[Comisión 10%]]</f>
        <v>12.5</v>
      </c>
      <c r="N1003" s="15">
        <f t="shared" si="41"/>
        <v>18.75</v>
      </c>
      <c r="O1003" s="17">
        <f t="shared" si="43"/>
        <v>35</v>
      </c>
      <c r="P1003" s="17">
        <f>STOCK[[#This Row],[Precio Final]]-STOCK[[#This Row],[Costo total]]</f>
        <v>22.5</v>
      </c>
      <c r="Q1003" s="15">
        <f>STOCK[[#This Row],[Ganancia Unitaria]]*STOCK[[#This Row],[Salidas]]</f>
        <v>0</v>
      </c>
      <c r="R1003" s="15"/>
      <c r="S1003" s="15"/>
      <c r="T1003" s="17"/>
      <c r="U1003" s="15"/>
      <c r="V1003" s="15"/>
    </row>
    <row r="1004" ht="15" spans="1:22">
      <c r="A1004" s="12" t="s">
        <v>1951</v>
      </c>
      <c r="B1004" s="12" t="s">
        <v>136</v>
      </c>
      <c r="C1004" s="13" t="s">
        <v>1952</v>
      </c>
      <c r="D1004" s="12" t="s">
        <v>34</v>
      </c>
      <c r="E1004" s="14"/>
      <c r="F1004" s="14">
        <v>40</v>
      </c>
      <c r="G1004" s="12">
        <v>1</v>
      </c>
      <c r="H1004" s="21">
        <f>SUMIFS(VENTAS[Cantidad],VENTAS[Código del producto Vendido],STOCK[[#This Row],[Code]])</f>
        <v>0</v>
      </c>
      <c r="I1004" s="12">
        <f>STOCK[[#This Row],[Entradas]]-STOCK[[#This Row],[Salidas]]</f>
        <v>1</v>
      </c>
      <c r="J1004" s="24">
        <f>STOCK[[#This Row],[Precio Final]]*10%</f>
        <v>4</v>
      </c>
      <c r="K1004" s="14">
        <v>9</v>
      </c>
      <c r="L1004" s="14">
        <v>0</v>
      </c>
      <c r="M1004" s="27">
        <f>STOCK[[#This Row],[Costo Unitario (USD)]]+STOCK[[#This Row],[Costo Envío (USD)]]+STOCK[[#This Row],[Comisión 10%]]</f>
        <v>13</v>
      </c>
      <c r="N1004" s="12">
        <f t="shared" si="41"/>
        <v>19.5</v>
      </c>
      <c r="O1004" s="14">
        <f t="shared" si="43"/>
        <v>40</v>
      </c>
      <c r="P1004" s="14">
        <f>STOCK[[#This Row],[Precio Final]]-STOCK[[#This Row],[Costo total]]</f>
        <v>27</v>
      </c>
      <c r="Q1004" s="12">
        <f>STOCK[[#This Row],[Ganancia Unitaria]]*STOCK[[#This Row],[Salidas]]</f>
        <v>0</v>
      </c>
      <c r="R1004" s="12"/>
      <c r="S1004" s="12"/>
      <c r="T1004" s="14"/>
      <c r="U1004" s="12"/>
      <c r="V1004" s="12"/>
    </row>
    <row r="1005" ht="30" spans="1:22">
      <c r="A1005" s="15" t="s">
        <v>1953</v>
      </c>
      <c r="B1005" s="15" t="s">
        <v>136</v>
      </c>
      <c r="C1005" s="16" t="s">
        <v>1954</v>
      </c>
      <c r="D1005" s="15" t="s">
        <v>42</v>
      </c>
      <c r="E1005" s="17"/>
      <c r="F1005" s="17">
        <v>40</v>
      </c>
      <c r="G1005" s="15">
        <v>1</v>
      </c>
      <c r="H1005" s="22">
        <f>SUMIFS(VENTAS[Cantidad],VENTAS[Código del producto Vendido],STOCK[[#This Row],[Code]])</f>
        <v>0</v>
      </c>
      <c r="I1005" s="15">
        <f>STOCK[[#This Row],[Entradas]]-STOCK[[#This Row],[Salidas]]</f>
        <v>1</v>
      </c>
      <c r="J1005" s="25">
        <f>STOCK[[#This Row],[Precio Final]]*10%</f>
        <v>4</v>
      </c>
      <c r="K1005" s="17">
        <v>9</v>
      </c>
      <c r="L1005" s="17">
        <v>0</v>
      </c>
      <c r="M1005" s="28">
        <f>STOCK[[#This Row],[Costo Unitario (USD)]]+STOCK[[#This Row],[Costo Envío (USD)]]+STOCK[[#This Row],[Comisión 10%]]</f>
        <v>13</v>
      </c>
      <c r="N1005" s="15">
        <f t="shared" si="41"/>
        <v>19.5</v>
      </c>
      <c r="O1005" s="17">
        <f t="shared" si="43"/>
        <v>40</v>
      </c>
      <c r="P1005" s="17">
        <f>STOCK[[#This Row],[Precio Final]]-STOCK[[#This Row],[Costo total]]</f>
        <v>27</v>
      </c>
      <c r="Q1005" s="15">
        <f>STOCK[[#This Row],[Ganancia Unitaria]]*STOCK[[#This Row],[Salidas]]</f>
        <v>0</v>
      </c>
      <c r="R1005" s="15"/>
      <c r="S1005" s="15"/>
      <c r="T1005" s="17"/>
      <c r="U1005" s="15"/>
      <c r="V1005" s="15"/>
    </row>
    <row r="1006" ht="30" spans="1:22">
      <c r="A1006" s="12" t="s">
        <v>1955</v>
      </c>
      <c r="B1006" s="12" t="s">
        <v>1956</v>
      </c>
      <c r="C1006" s="13" t="s">
        <v>1957</v>
      </c>
      <c r="D1006" s="12" t="s">
        <v>1958</v>
      </c>
      <c r="E1006" s="14"/>
      <c r="F1006" s="14">
        <v>15</v>
      </c>
      <c r="G1006" s="12">
        <v>1</v>
      </c>
      <c r="H1006" s="21">
        <f>SUMIFS(VENTAS[Cantidad],VENTAS[Código del producto Vendido],STOCK[[#This Row],[Code]])</f>
        <v>0</v>
      </c>
      <c r="I1006" s="12">
        <f>STOCK[[#This Row],[Entradas]]-STOCK[[#This Row],[Salidas]]</f>
        <v>1</v>
      </c>
      <c r="J1006" s="24">
        <f>STOCK[[#This Row],[Precio Final]]*10%</f>
        <v>1.5</v>
      </c>
      <c r="K1006" s="14">
        <v>9</v>
      </c>
      <c r="L1006" s="14">
        <v>0</v>
      </c>
      <c r="M1006" s="27">
        <f>STOCK[[#This Row],[Costo Unitario (USD)]]+STOCK[[#This Row],[Costo Envío (USD)]]+STOCK[[#This Row],[Comisión 10%]]</f>
        <v>10.5</v>
      </c>
      <c r="N1006" s="12">
        <f t="shared" si="41"/>
        <v>15.75</v>
      </c>
      <c r="O1006" s="14">
        <f t="shared" si="43"/>
        <v>15</v>
      </c>
      <c r="P1006" s="14">
        <f>STOCK[[#This Row],[Precio Final]]-STOCK[[#This Row],[Costo total]]</f>
        <v>4.5</v>
      </c>
      <c r="Q1006" s="12">
        <f>STOCK[[#This Row],[Ganancia Unitaria]]*STOCK[[#This Row],[Salidas]]</f>
        <v>0</v>
      </c>
      <c r="R1006" s="12"/>
      <c r="S1006" s="12"/>
      <c r="T1006" s="14"/>
      <c r="U1006" s="12"/>
      <c r="V1006" s="12"/>
    </row>
    <row r="1007" ht="30" spans="1:22">
      <c r="A1007" s="15" t="s">
        <v>1959</v>
      </c>
      <c r="B1007" s="15" t="s">
        <v>1956</v>
      </c>
      <c r="C1007" s="16" t="s">
        <v>1960</v>
      </c>
      <c r="D1007" s="15" t="s">
        <v>1958</v>
      </c>
      <c r="E1007" s="17"/>
      <c r="F1007" s="17">
        <v>15</v>
      </c>
      <c r="G1007" s="15">
        <v>1</v>
      </c>
      <c r="H1007" s="22">
        <f>SUMIFS(VENTAS[Cantidad],VENTAS[Código del producto Vendido],STOCK[[#This Row],[Code]])</f>
        <v>0</v>
      </c>
      <c r="I1007" s="15">
        <f>STOCK[[#This Row],[Entradas]]-STOCK[[#This Row],[Salidas]]</f>
        <v>1</v>
      </c>
      <c r="J1007" s="25">
        <f>STOCK[[#This Row],[Precio Final]]*10%</f>
        <v>1.5</v>
      </c>
      <c r="K1007" s="17">
        <v>9</v>
      </c>
      <c r="L1007" s="17">
        <v>0</v>
      </c>
      <c r="M1007" s="28">
        <f>STOCK[[#This Row],[Costo Unitario (USD)]]+STOCK[[#This Row],[Costo Envío (USD)]]+STOCK[[#This Row],[Comisión 10%]]</f>
        <v>10.5</v>
      </c>
      <c r="N1007" s="15">
        <f t="shared" si="41"/>
        <v>15.75</v>
      </c>
      <c r="O1007" s="17">
        <f t="shared" si="43"/>
        <v>15</v>
      </c>
      <c r="P1007" s="17">
        <f>STOCK[[#This Row],[Precio Final]]-STOCK[[#This Row],[Costo total]]</f>
        <v>4.5</v>
      </c>
      <c r="Q1007" s="15">
        <f>STOCK[[#This Row],[Ganancia Unitaria]]*STOCK[[#This Row],[Salidas]]</f>
        <v>0</v>
      </c>
      <c r="R1007" s="15"/>
      <c r="S1007" s="15"/>
      <c r="T1007" s="17"/>
      <c r="U1007" s="15"/>
      <c r="V1007" s="15"/>
    </row>
    <row r="1008" ht="30" spans="1:22">
      <c r="A1008" s="12" t="s">
        <v>1961</v>
      </c>
      <c r="B1008" s="12" t="s">
        <v>1956</v>
      </c>
      <c r="C1008" s="13" t="s">
        <v>1962</v>
      </c>
      <c r="D1008" s="12" t="s">
        <v>1963</v>
      </c>
      <c r="E1008" s="14"/>
      <c r="F1008" s="14">
        <v>20</v>
      </c>
      <c r="G1008" s="12">
        <v>1</v>
      </c>
      <c r="H1008" s="21">
        <f>SUMIFS(VENTAS[Cantidad],VENTAS[Código del producto Vendido],STOCK[[#This Row],[Code]])</f>
        <v>0</v>
      </c>
      <c r="I1008" s="12">
        <f>STOCK[[#This Row],[Entradas]]-STOCK[[#This Row],[Salidas]]</f>
        <v>1</v>
      </c>
      <c r="J1008" s="24">
        <f>STOCK[[#This Row],[Precio Final]]*10%</f>
        <v>2</v>
      </c>
      <c r="K1008" s="14">
        <v>9</v>
      </c>
      <c r="L1008" s="14">
        <v>0</v>
      </c>
      <c r="M1008" s="27">
        <f>STOCK[[#This Row],[Costo Unitario (USD)]]+STOCK[[#This Row],[Costo Envío (USD)]]+STOCK[[#This Row],[Comisión 10%]]</f>
        <v>11</v>
      </c>
      <c r="N1008" s="12">
        <f t="shared" si="41"/>
        <v>16.5</v>
      </c>
      <c r="O1008" s="14">
        <f t="shared" si="43"/>
        <v>20</v>
      </c>
      <c r="P1008" s="14">
        <f>STOCK[[#This Row],[Precio Final]]-STOCK[[#This Row],[Costo total]]</f>
        <v>9</v>
      </c>
      <c r="Q1008" s="12">
        <f>STOCK[[#This Row],[Ganancia Unitaria]]*STOCK[[#This Row],[Salidas]]</f>
        <v>0</v>
      </c>
      <c r="R1008" s="12"/>
      <c r="S1008" s="12"/>
      <c r="T1008" s="14"/>
      <c r="U1008" s="12"/>
      <c r="V1008" s="12"/>
    </row>
    <row r="1009" ht="30" spans="1:22">
      <c r="A1009" s="15" t="s">
        <v>1964</v>
      </c>
      <c r="B1009" s="15" t="s">
        <v>1956</v>
      </c>
      <c r="C1009" s="16" t="s">
        <v>1965</v>
      </c>
      <c r="D1009" s="15" t="s">
        <v>1966</v>
      </c>
      <c r="E1009" s="17"/>
      <c r="F1009" s="17">
        <v>20</v>
      </c>
      <c r="G1009" s="15">
        <v>1</v>
      </c>
      <c r="H1009" s="22">
        <f>SUMIFS(VENTAS[Cantidad],VENTAS[Código del producto Vendido],STOCK[[#This Row],[Code]])</f>
        <v>0</v>
      </c>
      <c r="I1009" s="15">
        <f>STOCK[[#This Row],[Entradas]]-STOCK[[#This Row],[Salidas]]</f>
        <v>1</v>
      </c>
      <c r="J1009" s="25">
        <f>STOCK[[#This Row],[Precio Final]]*10%</f>
        <v>2</v>
      </c>
      <c r="K1009" s="17">
        <v>9</v>
      </c>
      <c r="L1009" s="17">
        <v>0</v>
      </c>
      <c r="M1009" s="28">
        <f>STOCK[[#This Row],[Costo Unitario (USD)]]+STOCK[[#This Row],[Costo Envío (USD)]]+STOCK[[#This Row],[Comisión 10%]]</f>
        <v>11</v>
      </c>
      <c r="N1009" s="15">
        <f t="shared" si="41"/>
        <v>16.5</v>
      </c>
      <c r="O1009" s="17">
        <f t="shared" si="43"/>
        <v>20</v>
      </c>
      <c r="P1009" s="17">
        <f>STOCK[[#This Row],[Precio Final]]-STOCK[[#This Row],[Costo total]]</f>
        <v>9</v>
      </c>
      <c r="Q1009" s="15">
        <f>STOCK[[#This Row],[Ganancia Unitaria]]*STOCK[[#This Row],[Salidas]]</f>
        <v>0</v>
      </c>
      <c r="R1009" s="15"/>
      <c r="S1009" s="15"/>
      <c r="T1009" s="17"/>
      <c r="U1009" s="15"/>
      <c r="V1009" s="15"/>
    </row>
    <row r="1010" ht="30" spans="1:22">
      <c r="A1010" s="12" t="s">
        <v>1967</v>
      </c>
      <c r="B1010" s="12" t="s">
        <v>99</v>
      </c>
      <c r="C1010" s="13" t="s">
        <v>1573</v>
      </c>
      <c r="D1010" s="12" t="s">
        <v>113</v>
      </c>
      <c r="E1010" s="14"/>
      <c r="F1010" s="14">
        <v>25</v>
      </c>
      <c r="G1010" s="12">
        <v>1</v>
      </c>
      <c r="H1010" s="21">
        <f>SUMIFS(VENTAS[Cantidad],VENTAS[Código del producto Vendido],STOCK[[#This Row],[Code]])</f>
        <v>0</v>
      </c>
      <c r="I1010" s="12">
        <f>STOCK[[#This Row],[Entradas]]-STOCK[[#This Row],[Salidas]]</f>
        <v>1</v>
      </c>
      <c r="J1010" s="24">
        <f>STOCK[[#This Row],[Precio Final]]*10%</f>
        <v>2.5</v>
      </c>
      <c r="K1010" s="14">
        <v>9</v>
      </c>
      <c r="L1010" s="14">
        <v>0</v>
      </c>
      <c r="M1010" s="27">
        <f>STOCK[[#This Row],[Costo Unitario (USD)]]+STOCK[[#This Row],[Costo Envío (USD)]]+STOCK[[#This Row],[Comisión 10%]]</f>
        <v>11.5</v>
      </c>
      <c r="N1010" s="12">
        <f t="shared" si="41"/>
        <v>17.25</v>
      </c>
      <c r="O1010" s="14">
        <f t="shared" ref="O1010:O1041" si="44">F1010</f>
        <v>25</v>
      </c>
      <c r="P1010" s="14">
        <f>STOCK[[#This Row],[Precio Final]]-STOCK[[#This Row],[Costo total]]</f>
        <v>13.5</v>
      </c>
      <c r="Q1010" s="12">
        <f>STOCK[[#This Row],[Ganancia Unitaria]]*STOCK[[#This Row],[Salidas]]</f>
        <v>0</v>
      </c>
      <c r="R1010" s="12"/>
      <c r="S1010" s="12"/>
      <c r="T1010" s="14"/>
      <c r="U1010" s="12"/>
      <c r="V1010" s="12"/>
    </row>
    <row r="1011" ht="30" spans="1:22">
      <c r="A1011" s="15" t="s">
        <v>1968</v>
      </c>
      <c r="B1011" s="15" t="s">
        <v>1956</v>
      </c>
      <c r="C1011" s="16" t="s">
        <v>1969</v>
      </c>
      <c r="D1011" s="15" t="s">
        <v>1966</v>
      </c>
      <c r="E1011" s="17"/>
      <c r="F1011" s="17">
        <v>15</v>
      </c>
      <c r="G1011" s="15">
        <v>1</v>
      </c>
      <c r="H1011" s="22">
        <f>SUMIFS(VENTAS[Cantidad],VENTAS[Código del producto Vendido],STOCK[[#This Row],[Code]])</f>
        <v>0</v>
      </c>
      <c r="I1011" s="15">
        <f>STOCK[[#This Row],[Entradas]]-STOCK[[#This Row],[Salidas]]</f>
        <v>1</v>
      </c>
      <c r="J1011" s="25">
        <f>STOCK[[#This Row],[Precio Final]]*10%</f>
        <v>1.5</v>
      </c>
      <c r="K1011" s="17">
        <v>9</v>
      </c>
      <c r="L1011" s="17">
        <v>0</v>
      </c>
      <c r="M1011" s="28">
        <f>STOCK[[#This Row],[Costo Unitario (USD)]]+STOCK[[#This Row],[Costo Envío (USD)]]+STOCK[[#This Row],[Comisión 10%]]</f>
        <v>10.5</v>
      </c>
      <c r="N1011" s="15">
        <f t="shared" si="41"/>
        <v>15.75</v>
      </c>
      <c r="O1011" s="17">
        <f t="shared" si="44"/>
        <v>15</v>
      </c>
      <c r="P1011" s="17">
        <f>STOCK[[#This Row],[Precio Final]]-STOCK[[#This Row],[Costo total]]</f>
        <v>4.5</v>
      </c>
      <c r="Q1011" s="15">
        <f>STOCK[[#This Row],[Ganancia Unitaria]]*STOCK[[#This Row],[Salidas]]</f>
        <v>0</v>
      </c>
      <c r="R1011" s="15"/>
      <c r="S1011" s="15"/>
      <c r="T1011" s="17"/>
      <c r="U1011" s="15"/>
      <c r="V1011" s="15"/>
    </row>
    <row r="1012" ht="30" spans="1:22">
      <c r="A1012" s="12" t="s">
        <v>1970</v>
      </c>
      <c r="B1012" s="12" t="s">
        <v>99</v>
      </c>
      <c r="C1012" s="13" t="s">
        <v>1971</v>
      </c>
      <c r="D1012" s="12" t="s">
        <v>34</v>
      </c>
      <c r="E1012" s="14"/>
      <c r="F1012" s="14">
        <v>20</v>
      </c>
      <c r="G1012" s="12">
        <v>1</v>
      </c>
      <c r="H1012" s="21">
        <f>SUMIFS(VENTAS[Cantidad],VENTAS[Código del producto Vendido],STOCK[[#This Row],[Code]])</f>
        <v>0</v>
      </c>
      <c r="I1012" s="12">
        <f>STOCK[[#This Row],[Entradas]]-STOCK[[#This Row],[Salidas]]</f>
        <v>1</v>
      </c>
      <c r="J1012" s="24">
        <f>STOCK[[#This Row],[Precio Final]]*10%</f>
        <v>2</v>
      </c>
      <c r="K1012" s="14">
        <v>9</v>
      </c>
      <c r="L1012" s="14">
        <v>0</v>
      </c>
      <c r="M1012" s="27">
        <f>STOCK[[#This Row],[Costo Unitario (USD)]]+STOCK[[#This Row],[Costo Envío (USD)]]+STOCK[[#This Row],[Comisión 10%]]</f>
        <v>11</v>
      </c>
      <c r="N1012" s="12">
        <f t="shared" si="41"/>
        <v>16.5</v>
      </c>
      <c r="O1012" s="14">
        <f t="shared" si="44"/>
        <v>20</v>
      </c>
      <c r="P1012" s="14">
        <f>STOCK[[#This Row],[Precio Final]]-STOCK[[#This Row],[Costo total]]</f>
        <v>9</v>
      </c>
      <c r="Q1012" s="12">
        <f>STOCK[[#This Row],[Ganancia Unitaria]]*STOCK[[#This Row],[Salidas]]</f>
        <v>0</v>
      </c>
      <c r="R1012" s="12"/>
      <c r="S1012" s="12"/>
      <c r="T1012" s="14"/>
      <c r="U1012" s="12"/>
      <c r="V1012" s="12"/>
    </row>
    <row r="1013" ht="30" spans="1:22">
      <c r="A1013" s="15" t="s">
        <v>1972</v>
      </c>
      <c r="B1013" s="15" t="s">
        <v>1973</v>
      </c>
      <c r="C1013" s="16" t="s">
        <v>1974</v>
      </c>
      <c r="D1013" s="15" t="s">
        <v>1975</v>
      </c>
      <c r="E1013" s="17"/>
      <c r="F1013" s="17">
        <v>10</v>
      </c>
      <c r="G1013" s="15">
        <v>1</v>
      </c>
      <c r="H1013" s="22">
        <f>SUMIFS(VENTAS[Cantidad],VENTAS[Código del producto Vendido],STOCK[[#This Row],[Code]])</f>
        <v>0</v>
      </c>
      <c r="I1013" s="15">
        <f>STOCK[[#This Row],[Entradas]]-STOCK[[#This Row],[Salidas]]</f>
        <v>1</v>
      </c>
      <c r="J1013" s="25">
        <f>STOCK[[#This Row],[Precio Final]]*10%</f>
        <v>1</v>
      </c>
      <c r="K1013" s="17">
        <v>9</v>
      </c>
      <c r="L1013" s="17">
        <v>0</v>
      </c>
      <c r="M1013" s="28">
        <f>STOCK[[#This Row],[Costo Unitario (USD)]]+STOCK[[#This Row],[Costo Envío (USD)]]+STOCK[[#This Row],[Comisión 10%]]</f>
        <v>10</v>
      </c>
      <c r="N1013" s="15">
        <f t="shared" si="41"/>
        <v>15</v>
      </c>
      <c r="O1013" s="17">
        <f t="shared" si="44"/>
        <v>10</v>
      </c>
      <c r="P1013" s="17">
        <f>STOCK[[#This Row],[Precio Final]]-STOCK[[#This Row],[Costo total]]</f>
        <v>0</v>
      </c>
      <c r="Q1013" s="15">
        <f>STOCK[[#This Row],[Ganancia Unitaria]]*STOCK[[#This Row],[Salidas]]</f>
        <v>0</v>
      </c>
      <c r="R1013" s="15"/>
      <c r="S1013" s="15"/>
      <c r="T1013" s="17"/>
      <c r="U1013" s="15"/>
      <c r="V1013" s="15"/>
    </row>
    <row r="1014" ht="30" spans="1:22">
      <c r="A1014" s="12" t="s">
        <v>1976</v>
      </c>
      <c r="B1014" s="12" t="s">
        <v>136</v>
      </c>
      <c r="C1014" s="13" t="s">
        <v>1977</v>
      </c>
      <c r="D1014" s="12" t="s">
        <v>42</v>
      </c>
      <c r="E1014" s="14"/>
      <c r="F1014" s="14">
        <v>25</v>
      </c>
      <c r="G1014" s="12">
        <v>1</v>
      </c>
      <c r="H1014" s="21">
        <f>SUMIFS(VENTAS[Cantidad],VENTAS[Código del producto Vendido],STOCK[[#This Row],[Code]])</f>
        <v>0</v>
      </c>
      <c r="I1014" s="12">
        <f>STOCK[[#This Row],[Entradas]]-STOCK[[#This Row],[Salidas]]</f>
        <v>1</v>
      </c>
      <c r="J1014" s="24">
        <f>STOCK[[#This Row],[Precio Final]]*10%</f>
        <v>2.5</v>
      </c>
      <c r="K1014" s="14">
        <v>9</v>
      </c>
      <c r="L1014" s="14">
        <v>0</v>
      </c>
      <c r="M1014" s="27">
        <f>STOCK[[#This Row],[Costo Unitario (USD)]]+STOCK[[#This Row],[Costo Envío (USD)]]+STOCK[[#This Row],[Comisión 10%]]</f>
        <v>11.5</v>
      </c>
      <c r="N1014" s="12">
        <f t="shared" si="41"/>
        <v>17.25</v>
      </c>
      <c r="O1014" s="14">
        <f t="shared" si="44"/>
        <v>25</v>
      </c>
      <c r="P1014" s="14">
        <f>STOCK[[#This Row],[Precio Final]]-STOCK[[#This Row],[Costo total]]</f>
        <v>13.5</v>
      </c>
      <c r="Q1014" s="12">
        <f>STOCK[[#This Row],[Ganancia Unitaria]]*STOCK[[#This Row],[Salidas]]</f>
        <v>0</v>
      </c>
      <c r="R1014" s="12"/>
      <c r="S1014" s="12"/>
      <c r="T1014" s="14"/>
      <c r="U1014" s="12"/>
      <c r="V1014" s="12"/>
    </row>
    <row r="1015" ht="30" spans="1:22">
      <c r="A1015" s="15" t="s">
        <v>1978</v>
      </c>
      <c r="B1015" s="15" t="s">
        <v>136</v>
      </c>
      <c r="C1015" s="16" t="s">
        <v>1977</v>
      </c>
      <c r="D1015" s="15" t="s">
        <v>34</v>
      </c>
      <c r="E1015" s="17"/>
      <c r="F1015" s="17">
        <v>25</v>
      </c>
      <c r="G1015" s="15">
        <v>1</v>
      </c>
      <c r="H1015" s="22">
        <f>SUMIFS(VENTAS[Cantidad],VENTAS[Código del producto Vendido],STOCK[[#This Row],[Code]])</f>
        <v>0</v>
      </c>
      <c r="I1015" s="15">
        <f>STOCK[[#This Row],[Entradas]]-STOCK[[#This Row],[Salidas]]</f>
        <v>1</v>
      </c>
      <c r="J1015" s="25">
        <f>STOCK[[#This Row],[Precio Final]]*10%</f>
        <v>2.5</v>
      </c>
      <c r="K1015" s="17">
        <v>9</v>
      </c>
      <c r="L1015" s="17">
        <v>0</v>
      </c>
      <c r="M1015" s="28">
        <f>STOCK[[#This Row],[Costo Unitario (USD)]]+STOCK[[#This Row],[Costo Envío (USD)]]+STOCK[[#This Row],[Comisión 10%]]</f>
        <v>11.5</v>
      </c>
      <c r="N1015" s="15">
        <f t="shared" si="41"/>
        <v>17.25</v>
      </c>
      <c r="O1015" s="17">
        <f t="shared" si="44"/>
        <v>25</v>
      </c>
      <c r="P1015" s="17">
        <f>STOCK[[#This Row],[Precio Final]]-STOCK[[#This Row],[Costo total]]</f>
        <v>13.5</v>
      </c>
      <c r="Q1015" s="15">
        <f>STOCK[[#This Row],[Ganancia Unitaria]]*STOCK[[#This Row],[Salidas]]</f>
        <v>0</v>
      </c>
      <c r="R1015" s="15"/>
      <c r="S1015" s="15"/>
      <c r="T1015" s="17"/>
      <c r="U1015" s="15"/>
      <c r="V1015" s="15"/>
    </row>
    <row r="1016" ht="30" spans="1:22">
      <c r="A1016" s="12" t="s">
        <v>1979</v>
      </c>
      <c r="B1016" s="12" t="s">
        <v>136</v>
      </c>
      <c r="C1016" s="13" t="s">
        <v>1980</v>
      </c>
      <c r="D1016" s="12" t="s">
        <v>42</v>
      </c>
      <c r="E1016" s="14"/>
      <c r="F1016" s="14">
        <v>25</v>
      </c>
      <c r="G1016" s="12">
        <v>1</v>
      </c>
      <c r="H1016" s="21">
        <f>SUMIFS(VENTAS[Cantidad],VENTAS[Código del producto Vendido],STOCK[[#This Row],[Code]])</f>
        <v>0</v>
      </c>
      <c r="I1016" s="12">
        <f>STOCK[[#This Row],[Entradas]]-STOCK[[#This Row],[Salidas]]</f>
        <v>1</v>
      </c>
      <c r="J1016" s="24">
        <f>STOCK[[#This Row],[Precio Final]]*10%</f>
        <v>2.5</v>
      </c>
      <c r="K1016" s="14">
        <v>9</v>
      </c>
      <c r="L1016" s="14">
        <v>0</v>
      </c>
      <c r="M1016" s="27">
        <f>STOCK[[#This Row],[Costo Unitario (USD)]]+STOCK[[#This Row],[Costo Envío (USD)]]+STOCK[[#This Row],[Comisión 10%]]</f>
        <v>11.5</v>
      </c>
      <c r="N1016" s="12">
        <f t="shared" si="41"/>
        <v>17.25</v>
      </c>
      <c r="O1016" s="14">
        <f t="shared" si="44"/>
        <v>25</v>
      </c>
      <c r="P1016" s="14">
        <f>STOCK[[#This Row],[Precio Final]]-STOCK[[#This Row],[Costo total]]</f>
        <v>13.5</v>
      </c>
      <c r="Q1016" s="12">
        <f>STOCK[[#This Row],[Ganancia Unitaria]]*STOCK[[#This Row],[Salidas]]</f>
        <v>0</v>
      </c>
      <c r="R1016" s="12"/>
      <c r="S1016" s="12"/>
      <c r="T1016" s="14"/>
      <c r="U1016" s="12"/>
      <c r="V1016" s="12"/>
    </row>
    <row r="1017" ht="15" spans="1:22">
      <c r="A1017" s="15" t="s">
        <v>1981</v>
      </c>
      <c r="B1017" s="15" t="s">
        <v>136</v>
      </c>
      <c r="C1017" s="16" t="s">
        <v>1982</v>
      </c>
      <c r="D1017" s="15" t="s">
        <v>42</v>
      </c>
      <c r="E1017" s="17"/>
      <c r="F1017" s="17">
        <v>25</v>
      </c>
      <c r="G1017" s="15">
        <v>1</v>
      </c>
      <c r="H1017" s="22">
        <f>SUMIFS(VENTAS[Cantidad],VENTAS[Código del producto Vendido],STOCK[[#This Row],[Code]])</f>
        <v>0</v>
      </c>
      <c r="I1017" s="15">
        <f>STOCK[[#This Row],[Entradas]]-STOCK[[#This Row],[Salidas]]</f>
        <v>1</v>
      </c>
      <c r="J1017" s="25">
        <f>STOCK[[#This Row],[Precio Final]]*10%</f>
        <v>2.5</v>
      </c>
      <c r="K1017" s="17">
        <v>9</v>
      </c>
      <c r="L1017" s="17">
        <v>0</v>
      </c>
      <c r="M1017" s="28">
        <f>STOCK[[#This Row],[Costo Unitario (USD)]]+STOCK[[#This Row],[Costo Envío (USD)]]+STOCK[[#This Row],[Comisión 10%]]</f>
        <v>11.5</v>
      </c>
      <c r="N1017" s="15">
        <f t="shared" si="41"/>
        <v>17.25</v>
      </c>
      <c r="O1017" s="17">
        <f t="shared" si="44"/>
        <v>25</v>
      </c>
      <c r="P1017" s="17">
        <f>STOCK[[#This Row],[Precio Final]]-STOCK[[#This Row],[Costo total]]</f>
        <v>13.5</v>
      </c>
      <c r="Q1017" s="15">
        <f>STOCK[[#This Row],[Ganancia Unitaria]]*STOCK[[#This Row],[Salidas]]</f>
        <v>0</v>
      </c>
      <c r="R1017" s="15"/>
      <c r="S1017" s="15"/>
      <c r="T1017" s="17"/>
      <c r="U1017" s="15"/>
      <c r="V1017" s="15"/>
    </row>
    <row r="1018" ht="30" spans="1:22">
      <c r="A1018" s="12" t="s">
        <v>1983</v>
      </c>
      <c r="B1018" s="12" t="s">
        <v>136</v>
      </c>
      <c r="C1018" s="13" t="s">
        <v>1984</v>
      </c>
      <c r="D1018" s="12" t="s">
        <v>46</v>
      </c>
      <c r="E1018" s="14"/>
      <c r="F1018" s="14">
        <v>30</v>
      </c>
      <c r="G1018" s="12">
        <v>1</v>
      </c>
      <c r="H1018" s="21">
        <f>SUMIFS(VENTAS[Cantidad],VENTAS[Código del producto Vendido],STOCK[[#This Row],[Code]])</f>
        <v>0</v>
      </c>
      <c r="I1018" s="12">
        <f>STOCK[[#This Row],[Entradas]]-STOCK[[#This Row],[Salidas]]</f>
        <v>1</v>
      </c>
      <c r="J1018" s="24">
        <f>STOCK[[#This Row],[Precio Final]]*10%</f>
        <v>3</v>
      </c>
      <c r="K1018" s="14">
        <v>9</v>
      </c>
      <c r="L1018" s="14">
        <v>0</v>
      </c>
      <c r="M1018" s="27">
        <f>STOCK[[#This Row],[Costo Unitario (USD)]]+STOCK[[#This Row],[Costo Envío (USD)]]+STOCK[[#This Row],[Comisión 10%]]</f>
        <v>12</v>
      </c>
      <c r="N1018" s="12">
        <f t="shared" si="41"/>
        <v>18</v>
      </c>
      <c r="O1018" s="14">
        <f t="shared" si="44"/>
        <v>30</v>
      </c>
      <c r="P1018" s="14">
        <f>STOCK[[#This Row],[Precio Final]]-STOCK[[#This Row],[Costo total]]</f>
        <v>18</v>
      </c>
      <c r="Q1018" s="12">
        <f>STOCK[[#This Row],[Ganancia Unitaria]]*STOCK[[#This Row],[Salidas]]</f>
        <v>0</v>
      </c>
      <c r="R1018" s="12"/>
      <c r="S1018" s="12"/>
      <c r="T1018" s="14"/>
      <c r="U1018" s="12"/>
      <c r="V1018" s="12"/>
    </row>
    <row r="1019" ht="30" spans="1:22">
      <c r="A1019" s="15" t="s">
        <v>1985</v>
      </c>
      <c r="B1019" s="15" t="s">
        <v>136</v>
      </c>
      <c r="C1019" s="16" t="s">
        <v>1986</v>
      </c>
      <c r="D1019" s="15" t="s">
        <v>113</v>
      </c>
      <c r="E1019" s="17"/>
      <c r="F1019" s="17">
        <v>35</v>
      </c>
      <c r="G1019" s="15">
        <v>1</v>
      </c>
      <c r="H1019" s="22">
        <f>SUMIFS(VENTAS[Cantidad],VENTAS[Código del producto Vendido],STOCK[[#This Row],[Code]])</f>
        <v>0</v>
      </c>
      <c r="I1019" s="15">
        <f>STOCK[[#This Row],[Entradas]]-STOCK[[#This Row],[Salidas]]</f>
        <v>1</v>
      </c>
      <c r="J1019" s="25">
        <f>STOCK[[#This Row],[Precio Final]]*10%</f>
        <v>3.5</v>
      </c>
      <c r="K1019" s="17">
        <v>9</v>
      </c>
      <c r="L1019" s="17">
        <v>0</v>
      </c>
      <c r="M1019" s="28">
        <f>STOCK[[#This Row],[Costo Unitario (USD)]]+STOCK[[#This Row],[Costo Envío (USD)]]+STOCK[[#This Row],[Comisión 10%]]</f>
        <v>12.5</v>
      </c>
      <c r="N1019" s="15">
        <f t="shared" si="41"/>
        <v>18.75</v>
      </c>
      <c r="O1019" s="17">
        <f t="shared" si="44"/>
        <v>35</v>
      </c>
      <c r="P1019" s="17">
        <f>STOCK[[#This Row],[Precio Final]]-STOCK[[#This Row],[Costo total]]</f>
        <v>22.5</v>
      </c>
      <c r="Q1019" s="15">
        <f>STOCK[[#This Row],[Ganancia Unitaria]]*STOCK[[#This Row],[Salidas]]</f>
        <v>0</v>
      </c>
      <c r="R1019" s="15"/>
      <c r="S1019" s="15"/>
      <c r="T1019" s="17"/>
      <c r="U1019" s="15"/>
      <c r="V1019" s="15"/>
    </row>
    <row r="1020" ht="30" spans="1:22">
      <c r="A1020" s="12" t="s">
        <v>1987</v>
      </c>
      <c r="B1020" s="12" t="s">
        <v>136</v>
      </c>
      <c r="C1020" s="13" t="s">
        <v>1988</v>
      </c>
      <c r="D1020" s="12" t="s">
        <v>46</v>
      </c>
      <c r="E1020" s="14"/>
      <c r="F1020" s="14">
        <v>25</v>
      </c>
      <c r="G1020" s="12">
        <v>1</v>
      </c>
      <c r="H1020" s="21">
        <f>SUMIFS(VENTAS[Cantidad],VENTAS[Código del producto Vendido],STOCK[[#This Row],[Code]])</f>
        <v>0</v>
      </c>
      <c r="I1020" s="12">
        <f>STOCK[[#This Row],[Entradas]]-STOCK[[#This Row],[Salidas]]</f>
        <v>1</v>
      </c>
      <c r="J1020" s="24">
        <f>STOCK[[#This Row],[Precio Final]]*10%</f>
        <v>2.5</v>
      </c>
      <c r="K1020" s="14">
        <v>9</v>
      </c>
      <c r="L1020" s="14">
        <v>0</v>
      </c>
      <c r="M1020" s="27">
        <f>STOCK[[#This Row],[Costo Unitario (USD)]]+STOCK[[#This Row],[Costo Envío (USD)]]+STOCK[[#This Row],[Comisión 10%]]</f>
        <v>11.5</v>
      </c>
      <c r="N1020" s="12">
        <f t="shared" si="41"/>
        <v>17.25</v>
      </c>
      <c r="O1020" s="14">
        <f t="shared" si="44"/>
        <v>25</v>
      </c>
      <c r="P1020" s="14">
        <f>STOCK[[#This Row],[Precio Final]]-STOCK[[#This Row],[Costo total]]</f>
        <v>13.5</v>
      </c>
      <c r="Q1020" s="12">
        <f>STOCK[[#This Row],[Ganancia Unitaria]]*STOCK[[#This Row],[Salidas]]</f>
        <v>0</v>
      </c>
      <c r="R1020" s="12"/>
      <c r="S1020" s="12"/>
      <c r="T1020" s="14"/>
      <c r="U1020" s="12"/>
      <c r="V1020" s="12"/>
    </row>
    <row r="1021" ht="30" spans="1:22">
      <c r="A1021" s="15" t="s">
        <v>1989</v>
      </c>
      <c r="B1021" s="15" t="s">
        <v>136</v>
      </c>
      <c r="C1021" s="16" t="s">
        <v>1990</v>
      </c>
      <c r="D1021" s="15" t="s">
        <v>113</v>
      </c>
      <c r="E1021" s="17"/>
      <c r="F1021" s="17">
        <v>18</v>
      </c>
      <c r="G1021" s="15">
        <v>2</v>
      </c>
      <c r="H1021" s="22">
        <f>SUMIFS(VENTAS[Cantidad],VENTAS[Código del producto Vendido],STOCK[[#This Row],[Code]])</f>
        <v>0</v>
      </c>
      <c r="I1021" s="15">
        <f>STOCK[[#This Row],[Entradas]]-STOCK[[#This Row],[Salidas]]</f>
        <v>2</v>
      </c>
      <c r="J1021" s="25">
        <f>STOCK[[#This Row],[Precio Final]]*10%</f>
        <v>1.8</v>
      </c>
      <c r="K1021" s="17">
        <v>9</v>
      </c>
      <c r="L1021" s="17">
        <v>0</v>
      </c>
      <c r="M1021" s="28">
        <f>STOCK[[#This Row],[Costo Unitario (USD)]]+STOCK[[#This Row],[Costo Envío (USD)]]+STOCK[[#This Row],[Comisión 10%]]</f>
        <v>10.8</v>
      </c>
      <c r="N1021" s="15">
        <f t="shared" si="41"/>
        <v>16.2</v>
      </c>
      <c r="O1021" s="17">
        <f t="shared" si="44"/>
        <v>18</v>
      </c>
      <c r="P1021" s="17">
        <f>STOCK[[#This Row],[Precio Final]]-STOCK[[#This Row],[Costo total]]</f>
        <v>7.2</v>
      </c>
      <c r="Q1021" s="15">
        <f>STOCK[[#This Row],[Ganancia Unitaria]]*STOCK[[#This Row],[Salidas]]</f>
        <v>0</v>
      </c>
      <c r="R1021" s="15"/>
      <c r="S1021" s="15"/>
      <c r="T1021" s="17"/>
      <c r="U1021" s="15"/>
      <c r="V1021" s="15"/>
    </row>
    <row r="1022" ht="30" spans="1:22">
      <c r="A1022" s="12" t="s">
        <v>1991</v>
      </c>
      <c r="B1022" s="12" t="s">
        <v>136</v>
      </c>
      <c r="C1022" s="13" t="s">
        <v>1992</v>
      </c>
      <c r="D1022" s="12" t="s">
        <v>113</v>
      </c>
      <c r="E1022" s="14"/>
      <c r="F1022" s="14">
        <v>22</v>
      </c>
      <c r="G1022" s="12">
        <v>2</v>
      </c>
      <c r="H1022" s="21">
        <f>SUMIFS(VENTAS[Cantidad],VENTAS[Código del producto Vendido],STOCK[[#This Row],[Code]])</f>
        <v>0</v>
      </c>
      <c r="I1022" s="12">
        <f>STOCK[[#This Row],[Entradas]]-STOCK[[#This Row],[Salidas]]</f>
        <v>2</v>
      </c>
      <c r="J1022" s="24">
        <f>STOCK[[#This Row],[Precio Final]]*10%</f>
        <v>2.2</v>
      </c>
      <c r="K1022" s="14">
        <v>9</v>
      </c>
      <c r="L1022" s="14">
        <v>0</v>
      </c>
      <c r="M1022" s="27">
        <f>STOCK[[#This Row],[Costo Unitario (USD)]]+STOCK[[#This Row],[Costo Envío (USD)]]+STOCK[[#This Row],[Comisión 10%]]</f>
        <v>11.2</v>
      </c>
      <c r="N1022" s="12">
        <f t="shared" si="41"/>
        <v>16.8</v>
      </c>
      <c r="O1022" s="14">
        <f t="shared" si="44"/>
        <v>22</v>
      </c>
      <c r="P1022" s="14">
        <f>STOCK[[#This Row],[Precio Final]]-STOCK[[#This Row],[Costo total]]</f>
        <v>10.8</v>
      </c>
      <c r="Q1022" s="12">
        <f>STOCK[[#This Row],[Ganancia Unitaria]]*STOCK[[#This Row],[Salidas]]</f>
        <v>0</v>
      </c>
      <c r="R1022" s="12"/>
      <c r="S1022" s="12"/>
      <c r="T1022" s="14"/>
      <c r="U1022" s="12"/>
      <c r="V1022" s="12"/>
    </row>
    <row r="1023" ht="30" spans="1:22">
      <c r="A1023" s="15" t="s">
        <v>1993</v>
      </c>
      <c r="B1023" s="15" t="s">
        <v>136</v>
      </c>
      <c r="C1023" s="16" t="s">
        <v>1994</v>
      </c>
      <c r="D1023" s="15" t="s">
        <v>34</v>
      </c>
      <c r="E1023" s="17"/>
      <c r="F1023" s="17">
        <v>22</v>
      </c>
      <c r="G1023" s="15">
        <v>2</v>
      </c>
      <c r="H1023" s="22">
        <f>SUMIFS(VENTAS[Cantidad],VENTAS[Código del producto Vendido],STOCK[[#This Row],[Code]])</f>
        <v>0</v>
      </c>
      <c r="I1023" s="15">
        <f>STOCK[[#This Row],[Entradas]]-STOCK[[#This Row],[Salidas]]</f>
        <v>2</v>
      </c>
      <c r="J1023" s="25">
        <f>STOCK[[#This Row],[Precio Final]]*10%</f>
        <v>2.2</v>
      </c>
      <c r="K1023" s="17">
        <v>9</v>
      </c>
      <c r="L1023" s="17">
        <v>0</v>
      </c>
      <c r="M1023" s="28">
        <f>STOCK[[#This Row],[Costo Unitario (USD)]]+STOCK[[#This Row],[Costo Envío (USD)]]+STOCK[[#This Row],[Comisión 10%]]</f>
        <v>11.2</v>
      </c>
      <c r="N1023" s="15">
        <f t="shared" si="41"/>
        <v>16.8</v>
      </c>
      <c r="O1023" s="17">
        <f t="shared" si="44"/>
        <v>22</v>
      </c>
      <c r="P1023" s="17">
        <f>STOCK[[#This Row],[Precio Final]]-STOCK[[#This Row],[Costo total]]</f>
        <v>10.8</v>
      </c>
      <c r="Q1023" s="15">
        <f>STOCK[[#This Row],[Ganancia Unitaria]]*STOCK[[#This Row],[Salidas]]</f>
        <v>0</v>
      </c>
      <c r="R1023" s="15"/>
      <c r="S1023" s="15"/>
      <c r="T1023" s="17"/>
      <c r="U1023" s="15"/>
      <c r="V1023" s="15"/>
    </row>
    <row r="1024" ht="30" spans="1:22">
      <c r="A1024" s="12" t="s">
        <v>1995</v>
      </c>
      <c r="B1024" s="12" t="s">
        <v>136</v>
      </c>
      <c r="C1024" s="13" t="s">
        <v>1924</v>
      </c>
      <c r="D1024" s="12" t="s">
        <v>34</v>
      </c>
      <c r="E1024" s="14"/>
      <c r="F1024" s="14">
        <v>20</v>
      </c>
      <c r="G1024" s="12">
        <v>2</v>
      </c>
      <c r="H1024" s="21">
        <f>SUMIFS(VENTAS[Cantidad],VENTAS[Código del producto Vendido],STOCK[[#This Row],[Code]])</f>
        <v>0</v>
      </c>
      <c r="I1024" s="12">
        <v>2</v>
      </c>
      <c r="J1024" s="24">
        <f>STOCK[[#This Row],[Precio Final]]*10%</f>
        <v>2</v>
      </c>
      <c r="K1024" s="14">
        <v>9</v>
      </c>
      <c r="L1024" s="14">
        <v>0</v>
      </c>
      <c r="M1024" s="27">
        <f>STOCK[[#This Row],[Costo Unitario (USD)]]+STOCK[[#This Row],[Costo Envío (USD)]]+STOCK[[#This Row],[Comisión 10%]]</f>
        <v>11</v>
      </c>
      <c r="N1024" s="12">
        <f t="shared" si="41"/>
        <v>16.5</v>
      </c>
      <c r="O1024" s="14">
        <f t="shared" si="44"/>
        <v>20</v>
      </c>
      <c r="P1024" s="14">
        <f>STOCK[[#This Row],[Precio Final]]-STOCK[[#This Row],[Costo total]]</f>
        <v>9</v>
      </c>
      <c r="Q1024" s="12">
        <f>STOCK[[#This Row],[Ganancia Unitaria]]*STOCK[[#This Row],[Salidas]]</f>
        <v>0</v>
      </c>
      <c r="R1024" s="12"/>
      <c r="S1024" s="12"/>
      <c r="T1024" s="14"/>
      <c r="U1024" s="12"/>
      <c r="V1024" s="12"/>
    </row>
    <row r="1025" ht="30" spans="1:22">
      <c r="A1025" s="15" t="s">
        <v>1996</v>
      </c>
      <c r="B1025" s="15" t="s">
        <v>136</v>
      </c>
      <c r="C1025" s="16" t="s">
        <v>1918</v>
      </c>
      <c r="D1025" s="15" t="s">
        <v>34</v>
      </c>
      <c r="E1025" s="17"/>
      <c r="F1025" s="17">
        <v>20</v>
      </c>
      <c r="G1025" s="15">
        <v>1</v>
      </c>
      <c r="H1025" s="22">
        <f>SUMIFS(VENTAS[Cantidad],VENTAS[Código del producto Vendido],STOCK[[#This Row],[Code]])</f>
        <v>0</v>
      </c>
      <c r="I1025" s="15">
        <f>STOCK[[#This Row],[Entradas]]-STOCK[[#This Row],[Salidas]]</f>
        <v>1</v>
      </c>
      <c r="J1025" s="25">
        <f>STOCK[[#This Row],[Precio Final]]*10%</f>
        <v>2</v>
      </c>
      <c r="K1025" s="17">
        <v>9</v>
      </c>
      <c r="L1025" s="17">
        <v>0</v>
      </c>
      <c r="M1025" s="28">
        <f>STOCK[[#This Row],[Costo Unitario (USD)]]+STOCK[[#This Row],[Costo Envío (USD)]]+STOCK[[#This Row],[Comisión 10%]]</f>
        <v>11</v>
      </c>
      <c r="N1025" s="15">
        <f t="shared" si="41"/>
        <v>16.5</v>
      </c>
      <c r="O1025" s="17">
        <f t="shared" si="44"/>
        <v>20</v>
      </c>
      <c r="P1025" s="17">
        <f>STOCK[[#This Row],[Precio Final]]-STOCK[[#This Row],[Costo total]]</f>
        <v>9</v>
      </c>
      <c r="Q1025" s="15">
        <f>STOCK[[#This Row],[Ganancia Unitaria]]*STOCK[[#This Row],[Salidas]]</f>
        <v>0</v>
      </c>
      <c r="R1025" s="15"/>
      <c r="S1025" s="15"/>
      <c r="T1025" s="17"/>
      <c r="U1025" s="15"/>
      <c r="V1025" s="15"/>
    </row>
    <row r="1026" ht="30" spans="1:22">
      <c r="A1026" s="12" t="s">
        <v>1997</v>
      </c>
      <c r="B1026" s="12" t="s">
        <v>136</v>
      </c>
      <c r="C1026" s="13" t="s">
        <v>1855</v>
      </c>
      <c r="D1026" s="12" t="s">
        <v>42</v>
      </c>
      <c r="E1026" s="14"/>
      <c r="F1026" s="14">
        <v>30</v>
      </c>
      <c r="G1026" s="12">
        <v>1</v>
      </c>
      <c r="H1026" s="21">
        <f>SUMIFS(VENTAS[Cantidad],VENTAS[Código del producto Vendido],STOCK[[#This Row],[Code]])</f>
        <v>0</v>
      </c>
      <c r="I1026" s="12">
        <f>STOCK[[#This Row],[Entradas]]-STOCK[[#This Row],[Salidas]]</f>
        <v>1</v>
      </c>
      <c r="J1026" s="24">
        <f>STOCK[[#This Row],[Precio Final]]*10%</f>
        <v>3</v>
      </c>
      <c r="K1026" s="14">
        <v>9</v>
      </c>
      <c r="L1026" s="14">
        <v>0</v>
      </c>
      <c r="M1026" s="27">
        <f>STOCK[[#This Row],[Costo Unitario (USD)]]+STOCK[[#This Row],[Costo Envío (USD)]]+STOCK[[#This Row],[Comisión 10%]]</f>
        <v>12</v>
      </c>
      <c r="N1026" s="12">
        <f t="shared" ref="N1026:N1089" si="45">M1026*1.5</f>
        <v>18</v>
      </c>
      <c r="O1026" s="14">
        <f t="shared" si="44"/>
        <v>30</v>
      </c>
      <c r="P1026" s="14">
        <f>STOCK[[#This Row],[Precio Final]]-STOCK[[#This Row],[Costo total]]</f>
        <v>18</v>
      </c>
      <c r="Q1026" s="12">
        <f>STOCK[[#This Row],[Ganancia Unitaria]]*STOCK[[#This Row],[Salidas]]</f>
        <v>0</v>
      </c>
      <c r="R1026" s="12"/>
      <c r="S1026" s="12"/>
      <c r="T1026" s="14"/>
      <c r="U1026" s="12"/>
      <c r="V1026" s="12"/>
    </row>
    <row r="1027" ht="30" spans="1:22">
      <c r="A1027" s="15" t="s">
        <v>1998</v>
      </c>
      <c r="B1027" s="15" t="s">
        <v>136</v>
      </c>
      <c r="C1027" s="16" t="s">
        <v>1999</v>
      </c>
      <c r="D1027" s="15" t="s">
        <v>34</v>
      </c>
      <c r="E1027" s="17"/>
      <c r="F1027" s="17">
        <v>25</v>
      </c>
      <c r="G1027" s="15">
        <v>1</v>
      </c>
      <c r="H1027" s="22">
        <f>SUMIFS(VENTAS[Cantidad],VENTAS[Código del producto Vendido],STOCK[[#This Row],[Code]])</f>
        <v>0</v>
      </c>
      <c r="I1027" s="15">
        <f>STOCK[[#This Row],[Entradas]]-STOCK[[#This Row],[Salidas]]</f>
        <v>1</v>
      </c>
      <c r="J1027" s="25">
        <f>STOCK[[#This Row],[Precio Final]]*10%</f>
        <v>2.5</v>
      </c>
      <c r="K1027" s="17">
        <v>9</v>
      </c>
      <c r="L1027" s="17">
        <v>0</v>
      </c>
      <c r="M1027" s="28">
        <f>STOCK[[#This Row],[Costo Unitario (USD)]]+STOCK[[#This Row],[Costo Envío (USD)]]+STOCK[[#This Row],[Comisión 10%]]</f>
        <v>11.5</v>
      </c>
      <c r="N1027" s="15">
        <f t="shared" si="45"/>
        <v>17.25</v>
      </c>
      <c r="O1027" s="17">
        <f t="shared" si="44"/>
        <v>25</v>
      </c>
      <c r="P1027" s="17">
        <f>STOCK[[#This Row],[Precio Final]]-STOCK[[#This Row],[Costo total]]</f>
        <v>13.5</v>
      </c>
      <c r="Q1027" s="15">
        <f>STOCK[[#This Row],[Ganancia Unitaria]]*STOCK[[#This Row],[Salidas]]</f>
        <v>0</v>
      </c>
      <c r="R1027" s="15"/>
      <c r="S1027" s="15"/>
      <c r="T1027" s="17"/>
      <c r="U1027" s="15"/>
      <c r="V1027" s="15"/>
    </row>
    <row r="1028" ht="30" spans="1:22">
      <c r="A1028" s="12" t="s">
        <v>2000</v>
      </c>
      <c r="B1028" s="12" t="s">
        <v>136</v>
      </c>
      <c r="C1028" s="13" t="s">
        <v>2001</v>
      </c>
      <c r="D1028" s="12" t="s">
        <v>2002</v>
      </c>
      <c r="E1028" s="14"/>
      <c r="F1028" s="14">
        <v>35</v>
      </c>
      <c r="G1028" s="12">
        <v>1</v>
      </c>
      <c r="H1028" s="21">
        <f>SUMIFS(VENTAS[Cantidad],VENTAS[Código del producto Vendido],STOCK[[#This Row],[Code]])</f>
        <v>0</v>
      </c>
      <c r="I1028" s="12">
        <f>STOCK[[#This Row],[Entradas]]-STOCK[[#This Row],[Salidas]]</f>
        <v>1</v>
      </c>
      <c r="J1028" s="24">
        <f>STOCK[[#This Row],[Precio Final]]*10%</f>
        <v>3.5</v>
      </c>
      <c r="K1028" s="14">
        <v>9</v>
      </c>
      <c r="L1028" s="14">
        <v>0</v>
      </c>
      <c r="M1028" s="27">
        <f>STOCK[[#This Row],[Costo Unitario (USD)]]+STOCK[[#This Row],[Costo Envío (USD)]]+STOCK[[#This Row],[Comisión 10%]]</f>
        <v>12.5</v>
      </c>
      <c r="N1028" s="12">
        <f t="shared" si="45"/>
        <v>18.75</v>
      </c>
      <c r="O1028" s="14">
        <f t="shared" si="44"/>
        <v>35</v>
      </c>
      <c r="P1028" s="14">
        <f>STOCK[[#This Row],[Precio Final]]-STOCK[[#This Row],[Costo total]]</f>
        <v>22.5</v>
      </c>
      <c r="Q1028" s="12">
        <f>STOCK[[#This Row],[Ganancia Unitaria]]*STOCK[[#This Row],[Salidas]]</f>
        <v>0</v>
      </c>
      <c r="R1028" s="12"/>
      <c r="S1028" s="12"/>
      <c r="T1028" s="14"/>
      <c r="U1028" s="12"/>
      <c r="V1028" s="12"/>
    </row>
    <row r="1029" ht="30" spans="1:22">
      <c r="A1029" s="15" t="s">
        <v>2003</v>
      </c>
      <c r="B1029" s="15" t="s">
        <v>136</v>
      </c>
      <c r="C1029" s="16" t="s">
        <v>2004</v>
      </c>
      <c r="D1029" s="15" t="s">
        <v>2005</v>
      </c>
      <c r="E1029" s="17"/>
      <c r="F1029" s="17">
        <v>35</v>
      </c>
      <c r="G1029" s="15">
        <v>1</v>
      </c>
      <c r="H1029" s="22">
        <f>SUMIFS(VENTAS[Cantidad],VENTAS[Código del producto Vendido],STOCK[[#This Row],[Code]])</f>
        <v>0</v>
      </c>
      <c r="I1029" s="15">
        <f>STOCK[[#This Row],[Entradas]]-STOCK[[#This Row],[Salidas]]</f>
        <v>1</v>
      </c>
      <c r="J1029" s="25">
        <f>STOCK[[#This Row],[Precio Final]]*10%</f>
        <v>3.5</v>
      </c>
      <c r="K1029" s="17">
        <v>9</v>
      </c>
      <c r="L1029" s="17">
        <v>0</v>
      </c>
      <c r="M1029" s="28">
        <f>STOCK[[#This Row],[Costo Unitario (USD)]]+STOCK[[#This Row],[Costo Envío (USD)]]+STOCK[[#This Row],[Comisión 10%]]</f>
        <v>12.5</v>
      </c>
      <c r="N1029" s="15">
        <f t="shared" si="45"/>
        <v>18.75</v>
      </c>
      <c r="O1029" s="17">
        <f t="shared" si="44"/>
        <v>35</v>
      </c>
      <c r="P1029" s="17">
        <f>STOCK[[#This Row],[Precio Final]]-STOCK[[#This Row],[Costo total]]</f>
        <v>22.5</v>
      </c>
      <c r="Q1029" s="15">
        <f>STOCK[[#This Row],[Ganancia Unitaria]]*STOCK[[#This Row],[Salidas]]</f>
        <v>0</v>
      </c>
      <c r="R1029" s="15"/>
      <c r="S1029" s="15"/>
      <c r="T1029" s="17"/>
      <c r="U1029" s="15"/>
      <c r="V1029" s="15"/>
    </row>
    <row r="1030" ht="30" spans="1:22">
      <c r="A1030" s="12" t="s">
        <v>2006</v>
      </c>
      <c r="B1030" s="12" t="s">
        <v>179</v>
      </c>
      <c r="C1030" s="13" t="s">
        <v>2007</v>
      </c>
      <c r="D1030" s="12" t="s">
        <v>46</v>
      </c>
      <c r="E1030" s="14"/>
      <c r="F1030" s="14">
        <v>30</v>
      </c>
      <c r="G1030" s="12">
        <v>2</v>
      </c>
      <c r="H1030" s="21">
        <f>SUMIFS(VENTAS[Cantidad],VENTAS[Código del producto Vendido],STOCK[[#This Row],[Code]])</f>
        <v>0</v>
      </c>
      <c r="I1030" s="12">
        <f>STOCK[[#This Row],[Entradas]]-STOCK[[#This Row],[Salidas]]</f>
        <v>2</v>
      </c>
      <c r="J1030" s="24">
        <f>STOCK[[#This Row],[Precio Final]]*10%</f>
        <v>3</v>
      </c>
      <c r="K1030" s="14">
        <v>9</v>
      </c>
      <c r="L1030" s="14">
        <v>0</v>
      </c>
      <c r="M1030" s="27">
        <f>STOCK[[#This Row],[Costo Unitario (USD)]]+STOCK[[#This Row],[Costo Envío (USD)]]+STOCK[[#This Row],[Comisión 10%]]</f>
        <v>12</v>
      </c>
      <c r="N1030" s="12">
        <f t="shared" si="45"/>
        <v>18</v>
      </c>
      <c r="O1030" s="14">
        <f t="shared" si="44"/>
        <v>30</v>
      </c>
      <c r="P1030" s="14">
        <f>STOCK[[#This Row],[Precio Final]]-STOCK[[#This Row],[Costo total]]</f>
        <v>18</v>
      </c>
      <c r="Q1030" s="12">
        <f>STOCK[[#This Row],[Ganancia Unitaria]]*STOCK[[#This Row],[Salidas]]</f>
        <v>0</v>
      </c>
      <c r="R1030" s="12"/>
      <c r="S1030" s="12"/>
      <c r="T1030" s="14"/>
      <c r="U1030" s="12"/>
      <c r="V1030" s="12"/>
    </row>
    <row r="1031" ht="30" spans="1:22">
      <c r="A1031" s="15" t="s">
        <v>2008</v>
      </c>
      <c r="B1031" s="15" t="s">
        <v>99</v>
      </c>
      <c r="C1031" s="16" t="s">
        <v>2009</v>
      </c>
      <c r="D1031" s="15" t="s">
        <v>34</v>
      </c>
      <c r="E1031" s="17"/>
      <c r="F1031" s="17">
        <v>18</v>
      </c>
      <c r="G1031" s="15">
        <v>2</v>
      </c>
      <c r="H1031" s="22">
        <f>SUMIFS(VENTAS[Cantidad],VENTAS[Código del producto Vendido],STOCK[[#This Row],[Code]])</f>
        <v>0</v>
      </c>
      <c r="I1031" s="15">
        <f>STOCK[[#This Row],[Entradas]]-STOCK[[#This Row],[Salidas]]</f>
        <v>2</v>
      </c>
      <c r="J1031" s="25">
        <f>STOCK[[#This Row],[Precio Final]]*10%</f>
        <v>1.8</v>
      </c>
      <c r="K1031" s="17">
        <v>9</v>
      </c>
      <c r="L1031" s="17">
        <v>0</v>
      </c>
      <c r="M1031" s="28">
        <f>STOCK[[#This Row],[Costo Unitario (USD)]]+STOCK[[#This Row],[Costo Envío (USD)]]+STOCK[[#This Row],[Comisión 10%]]</f>
        <v>10.8</v>
      </c>
      <c r="N1031" s="15">
        <f t="shared" si="45"/>
        <v>16.2</v>
      </c>
      <c r="O1031" s="17">
        <f t="shared" si="44"/>
        <v>18</v>
      </c>
      <c r="P1031" s="17">
        <f>STOCK[[#This Row],[Precio Final]]-STOCK[[#This Row],[Costo total]]</f>
        <v>7.2</v>
      </c>
      <c r="Q1031" s="15">
        <f>STOCK[[#This Row],[Ganancia Unitaria]]*STOCK[[#This Row],[Salidas]]</f>
        <v>0</v>
      </c>
      <c r="R1031" s="15"/>
      <c r="S1031" s="15"/>
      <c r="T1031" s="17"/>
      <c r="U1031" s="15"/>
      <c r="V1031" s="15"/>
    </row>
    <row r="1032" ht="30" spans="1:22">
      <c r="A1032" s="12" t="s">
        <v>2010</v>
      </c>
      <c r="B1032" s="12" t="s">
        <v>99</v>
      </c>
      <c r="C1032" s="13" t="s">
        <v>2011</v>
      </c>
      <c r="D1032" s="12" t="s">
        <v>34</v>
      </c>
      <c r="E1032" s="14"/>
      <c r="F1032" s="14">
        <v>18</v>
      </c>
      <c r="G1032" s="12">
        <v>1</v>
      </c>
      <c r="H1032" s="21">
        <f>SUMIFS(VENTAS[Cantidad],VENTAS[Código del producto Vendido],STOCK[[#This Row],[Code]])</f>
        <v>0</v>
      </c>
      <c r="I1032" s="12">
        <f>STOCK[[#This Row],[Entradas]]-STOCK[[#This Row],[Salidas]]</f>
        <v>1</v>
      </c>
      <c r="J1032" s="24">
        <f>STOCK[[#This Row],[Precio Final]]*10%</f>
        <v>1.8</v>
      </c>
      <c r="K1032" s="14">
        <v>9</v>
      </c>
      <c r="L1032" s="14">
        <v>0</v>
      </c>
      <c r="M1032" s="27">
        <f>STOCK[[#This Row],[Costo Unitario (USD)]]+STOCK[[#This Row],[Costo Envío (USD)]]+STOCK[[#This Row],[Comisión 10%]]</f>
        <v>10.8</v>
      </c>
      <c r="N1032" s="12">
        <f t="shared" si="45"/>
        <v>16.2</v>
      </c>
      <c r="O1032" s="14">
        <f t="shared" si="44"/>
        <v>18</v>
      </c>
      <c r="P1032" s="14">
        <f>STOCK[[#This Row],[Precio Final]]-STOCK[[#This Row],[Costo total]]</f>
        <v>7.2</v>
      </c>
      <c r="Q1032" s="12">
        <f>STOCK[[#This Row],[Ganancia Unitaria]]*STOCK[[#This Row],[Salidas]]</f>
        <v>0</v>
      </c>
      <c r="R1032" s="12"/>
      <c r="S1032" s="12"/>
      <c r="T1032" s="14"/>
      <c r="U1032" s="12"/>
      <c r="V1032" s="12"/>
    </row>
    <row r="1033" ht="30" spans="1:22">
      <c r="A1033" s="15" t="s">
        <v>2012</v>
      </c>
      <c r="B1033" s="15" t="s">
        <v>99</v>
      </c>
      <c r="C1033" s="16" t="s">
        <v>2013</v>
      </c>
      <c r="D1033" s="15" t="s">
        <v>113</v>
      </c>
      <c r="E1033" s="17"/>
      <c r="F1033" s="17">
        <v>18</v>
      </c>
      <c r="G1033" s="15">
        <v>1</v>
      </c>
      <c r="H1033" s="22">
        <f>SUMIFS(VENTAS[Cantidad],VENTAS[Código del producto Vendido],STOCK[[#This Row],[Code]])</f>
        <v>0</v>
      </c>
      <c r="I1033" s="15">
        <f>STOCK[[#This Row],[Entradas]]-STOCK[[#This Row],[Salidas]]</f>
        <v>1</v>
      </c>
      <c r="J1033" s="25">
        <f>STOCK[[#This Row],[Precio Final]]*10%</f>
        <v>1.8</v>
      </c>
      <c r="K1033" s="17">
        <v>9</v>
      </c>
      <c r="L1033" s="17">
        <v>0</v>
      </c>
      <c r="M1033" s="28">
        <f>STOCK[[#This Row],[Costo Unitario (USD)]]+STOCK[[#This Row],[Costo Envío (USD)]]+STOCK[[#This Row],[Comisión 10%]]</f>
        <v>10.8</v>
      </c>
      <c r="N1033" s="15">
        <f t="shared" si="45"/>
        <v>16.2</v>
      </c>
      <c r="O1033" s="17">
        <f t="shared" si="44"/>
        <v>18</v>
      </c>
      <c r="P1033" s="17">
        <f>STOCK[[#This Row],[Precio Final]]-STOCK[[#This Row],[Costo total]]</f>
        <v>7.2</v>
      </c>
      <c r="Q1033" s="15">
        <f>STOCK[[#This Row],[Ganancia Unitaria]]*STOCK[[#This Row],[Salidas]]</f>
        <v>0</v>
      </c>
      <c r="R1033" s="15"/>
      <c r="S1033" s="15"/>
      <c r="T1033" s="17"/>
      <c r="U1033" s="15"/>
      <c r="V1033" s="15"/>
    </row>
    <row r="1034" ht="30" spans="1:22">
      <c r="A1034" s="12" t="s">
        <v>2014</v>
      </c>
      <c r="B1034" s="12" t="s">
        <v>99</v>
      </c>
      <c r="C1034" s="13" t="s">
        <v>2015</v>
      </c>
      <c r="D1034" s="12" t="s">
        <v>34</v>
      </c>
      <c r="E1034" s="14"/>
      <c r="F1034" s="14">
        <v>18</v>
      </c>
      <c r="G1034" s="12">
        <v>1</v>
      </c>
      <c r="H1034" s="21">
        <f>SUMIFS(VENTAS[Cantidad],VENTAS[Código del producto Vendido],STOCK[[#This Row],[Code]])</f>
        <v>0</v>
      </c>
      <c r="I1034" s="12">
        <f>STOCK[[#This Row],[Entradas]]-STOCK[[#This Row],[Salidas]]</f>
        <v>1</v>
      </c>
      <c r="J1034" s="24">
        <f>STOCK[[#This Row],[Precio Final]]*10%</f>
        <v>1.8</v>
      </c>
      <c r="K1034" s="14">
        <v>9</v>
      </c>
      <c r="L1034" s="14">
        <v>0</v>
      </c>
      <c r="M1034" s="27">
        <f>STOCK[[#This Row],[Costo Unitario (USD)]]+STOCK[[#This Row],[Costo Envío (USD)]]+STOCK[[#This Row],[Comisión 10%]]</f>
        <v>10.8</v>
      </c>
      <c r="N1034" s="12">
        <f t="shared" si="45"/>
        <v>16.2</v>
      </c>
      <c r="O1034" s="14">
        <f t="shared" si="44"/>
        <v>18</v>
      </c>
      <c r="P1034" s="14">
        <f>STOCK[[#This Row],[Precio Final]]-STOCK[[#This Row],[Costo total]]</f>
        <v>7.2</v>
      </c>
      <c r="Q1034" s="12">
        <f>STOCK[[#This Row],[Ganancia Unitaria]]*STOCK[[#This Row],[Salidas]]</f>
        <v>0</v>
      </c>
      <c r="R1034" s="12"/>
      <c r="S1034" s="12"/>
      <c r="T1034" s="14"/>
      <c r="U1034" s="12"/>
      <c r="V1034" s="12"/>
    </row>
    <row r="1035" ht="45" spans="1:22">
      <c r="A1035" s="15" t="s">
        <v>2016</v>
      </c>
      <c r="B1035" s="15" t="s">
        <v>581</v>
      </c>
      <c r="C1035" s="16" t="s">
        <v>2017</v>
      </c>
      <c r="D1035" s="15" t="s">
        <v>224</v>
      </c>
      <c r="E1035" s="17"/>
      <c r="F1035" s="17">
        <v>20</v>
      </c>
      <c r="G1035" s="15">
        <v>1</v>
      </c>
      <c r="H1035" s="22">
        <f>SUMIFS(VENTAS[Cantidad],VENTAS[Código del producto Vendido],STOCK[[#This Row],[Code]])</f>
        <v>0</v>
      </c>
      <c r="I1035" s="15">
        <f>STOCK[[#This Row],[Entradas]]-STOCK[[#This Row],[Salidas]]</f>
        <v>1</v>
      </c>
      <c r="J1035" s="25">
        <f>STOCK[[#This Row],[Precio Final]]*10%</f>
        <v>2</v>
      </c>
      <c r="K1035" s="17">
        <v>9</v>
      </c>
      <c r="L1035" s="17">
        <v>0</v>
      </c>
      <c r="M1035" s="28">
        <f>STOCK[[#This Row],[Costo Unitario (USD)]]+STOCK[[#This Row],[Costo Envío (USD)]]+STOCK[[#This Row],[Comisión 10%]]</f>
        <v>11</v>
      </c>
      <c r="N1035" s="15">
        <f t="shared" si="45"/>
        <v>16.5</v>
      </c>
      <c r="O1035" s="17">
        <f t="shared" si="44"/>
        <v>20</v>
      </c>
      <c r="P1035" s="17">
        <f>STOCK[[#This Row],[Precio Final]]-STOCK[[#This Row],[Costo total]]</f>
        <v>9</v>
      </c>
      <c r="Q1035" s="15">
        <f>STOCK[[#This Row],[Ganancia Unitaria]]*STOCK[[#This Row],[Salidas]]</f>
        <v>0</v>
      </c>
      <c r="R1035" s="15"/>
      <c r="S1035" s="15"/>
      <c r="T1035" s="17"/>
      <c r="U1035" s="15"/>
      <c r="V1035" s="15"/>
    </row>
    <row r="1036" ht="30" spans="1:22">
      <c r="A1036" s="12" t="s">
        <v>2018</v>
      </c>
      <c r="B1036" s="12" t="s">
        <v>99</v>
      </c>
      <c r="C1036" s="13" t="s">
        <v>2019</v>
      </c>
      <c r="D1036" s="12" t="s">
        <v>113</v>
      </c>
      <c r="E1036" s="14"/>
      <c r="F1036" s="14">
        <v>18</v>
      </c>
      <c r="G1036" s="12">
        <v>1</v>
      </c>
      <c r="H1036" s="21">
        <f>SUMIFS(VENTAS[Cantidad],VENTAS[Código del producto Vendido],STOCK[[#This Row],[Code]])</f>
        <v>0</v>
      </c>
      <c r="I1036" s="12">
        <f>STOCK[[#This Row],[Entradas]]-STOCK[[#This Row],[Salidas]]</f>
        <v>1</v>
      </c>
      <c r="J1036" s="24">
        <f>STOCK[[#This Row],[Precio Final]]*10%</f>
        <v>1.8</v>
      </c>
      <c r="K1036" s="14">
        <v>9</v>
      </c>
      <c r="L1036" s="14">
        <v>0</v>
      </c>
      <c r="M1036" s="27">
        <f>STOCK[[#This Row],[Costo Unitario (USD)]]+STOCK[[#This Row],[Costo Envío (USD)]]+STOCK[[#This Row],[Comisión 10%]]</f>
        <v>10.8</v>
      </c>
      <c r="N1036" s="12">
        <f t="shared" si="45"/>
        <v>16.2</v>
      </c>
      <c r="O1036" s="14">
        <f t="shared" si="44"/>
        <v>18</v>
      </c>
      <c r="P1036" s="14">
        <f>STOCK[[#This Row],[Precio Final]]-STOCK[[#This Row],[Costo total]]</f>
        <v>7.2</v>
      </c>
      <c r="Q1036" s="12">
        <f>STOCK[[#This Row],[Ganancia Unitaria]]*STOCK[[#This Row],[Salidas]]</f>
        <v>0</v>
      </c>
      <c r="R1036" s="12"/>
      <c r="S1036" s="12"/>
      <c r="T1036" s="14"/>
      <c r="U1036" s="12"/>
      <c r="V1036" s="12"/>
    </row>
    <row r="1037" ht="30" spans="1:22">
      <c r="A1037" s="15" t="s">
        <v>2020</v>
      </c>
      <c r="B1037" s="15" t="s">
        <v>99</v>
      </c>
      <c r="C1037" s="16" t="s">
        <v>2021</v>
      </c>
      <c r="D1037" s="15" t="s">
        <v>34</v>
      </c>
      <c r="E1037" s="17"/>
      <c r="F1037" s="17">
        <v>18</v>
      </c>
      <c r="G1037" s="15">
        <v>1</v>
      </c>
      <c r="H1037" s="22">
        <f>SUMIFS(VENTAS[Cantidad],VENTAS[Código del producto Vendido],STOCK[[#This Row],[Code]])</f>
        <v>0</v>
      </c>
      <c r="I1037" s="15">
        <f>STOCK[[#This Row],[Entradas]]-STOCK[[#This Row],[Salidas]]</f>
        <v>1</v>
      </c>
      <c r="J1037" s="25">
        <f>STOCK[[#This Row],[Precio Final]]*10%</f>
        <v>1.8</v>
      </c>
      <c r="K1037" s="17">
        <v>9</v>
      </c>
      <c r="L1037" s="17">
        <v>0</v>
      </c>
      <c r="M1037" s="28">
        <f>STOCK[[#This Row],[Costo Unitario (USD)]]+STOCK[[#This Row],[Costo Envío (USD)]]+STOCK[[#This Row],[Comisión 10%]]</f>
        <v>10.8</v>
      </c>
      <c r="N1037" s="15">
        <f t="shared" si="45"/>
        <v>16.2</v>
      </c>
      <c r="O1037" s="17">
        <f t="shared" si="44"/>
        <v>18</v>
      </c>
      <c r="P1037" s="17">
        <f>STOCK[[#This Row],[Precio Final]]-STOCK[[#This Row],[Costo total]]</f>
        <v>7.2</v>
      </c>
      <c r="Q1037" s="15">
        <f>STOCK[[#This Row],[Ganancia Unitaria]]*STOCK[[#This Row],[Salidas]]</f>
        <v>0</v>
      </c>
      <c r="R1037" s="15"/>
      <c r="S1037" s="15"/>
      <c r="T1037" s="17"/>
      <c r="U1037" s="15"/>
      <c r="V1037" s="15"/>
    </row>
    <row r="1038" ht="15" spans="1:22">
      <c r="A1038" s="12" t="s">
        <v>2022</v>
      </c>
      <c r="B1038" s="12" t="s">
        <v>99</v>
      </c>
      <c r="C1038" s="13" t="s">
        <v>2023</v>
      </c>
      <c r="D1038" s="12" t="s">
        <v>46</v>
      </c>
      <c r="E1038" s="14"/>
      <c r="F1038" s="14">
        <v>18</v>
      </c>
      <c r="G1038" s="12">
        <v>1</v>
      </c>
      <c r="H1038" s="21">
        <f>SUMIFS(VENTAS[Cantidad],VENTAS[Código del producto Vendido],STOCK[[#This Row],[Code]])</f>
        <v>0</v>
      </c>
      <c r="I1038" s="12">
        <f>STOCK[[#This Row],[Entradas]]-STOCK[[#This Row],[Salidas]]</f>
        <v>1</v>
      </c>
      <c r="J1038" s="24">
        <f>STOCK[[#This Row],[Precio Final]]*10%</f>
        <v>1.8</v>
      </c>
      <c r="K1038" s="14">
        <v>9</v>
      </c>
      <c r="L1038" s="14">
        <v>0</v>
      </c>
      <c r="M1038" s="27">
        <f>STOCK[[#This Row],[Costo Unitario (USD)]]+STOCK[[#This Row],[Costo Envío (USD)]]+STOCK[[#This Row],[Comisión 10%]]</f>
        <v>10.8</v>
      </c>
      <c r="N1038" s="12">
        <f t="shared" si="45"/>
        <v>16.2</v>
      </c>
      <c r="O1038" s="14">
        <f t="shared" si="44"/>
        <v>18</v>
      </c>
      <c r="P1038" s="14">
        <f>STOCK[[#This Row],[Precio Final]]-STOCK[[#This Row],[Costo total]]</f>
        <v>7.2</v>
      </c>
      <c r="Q1038" s="12">
        <f>STOCK[[#This Row],[Ganancia Unitaria]]*STOCK[[#This Row],[Salidas]]</f>
        <v>0</v>
      </c>
      <c r="R1038" s="12"/>
      <c r="S1038" s="12"/>
      <c r="T1038" s="14"/>
      <c r="U1038" s="12"/>
      <c r="V1038" s="12"/>
    </row>
    <row r="1039" ht="30" spans="1:22">
      <c r="A1039" s="15" t="s">
        <v>2024</v>
      </c>
      <c r="B1039" s="15" t="s">
        <v>99</v>
      </c>
      <c r="C1039" s="16" t="s">
        <v>2025</v>
      </c>
      <c r="D1039" s="15" t="s">
        <v>34</v>
      </c>
      <c r="E1039" s="17"/>
      <c r="F1039" s="17">
        <v>18</v>
      </c>
      <c r="G1039" s="15">
        <v>1</v>
      </c>
      <c r="H1039" s="22">
        <f>SUMIFS(VENTAS[Cantidad],VENTAS[Código del producto Vendido],STOCK[[#This Row],[Code]])</f>
        <v>0</v>
      </c>
      <c r="I1039" s="15">
        <f>STOCK[[#This Row],[Entradas]]-STOCK[[#This Row],[Salidas]]</f>
        <v>1</v>
      </c>
      <c r="J1039" s="25">
        <f>STOCK[[#This Row],[Precio Final]]*10%</f>
        <v>1.8</v>
      </c>
      <c r="K1039" s="17">
        <v>9</v>
      </c>
      <c r="L1039" s="17">
        <v>0</v>
      </c>
      <c r="M1039" s="28">
        <f>STOCK[[#This Row],[Costo Unitario (USD)]]+STOCK[[#This Row],[Costo Envío (USD)]]+STOCK[[#This Row],[Comisión 10%]]</f>
        <v>10.8</v>
      </c>
      <c r="N1039" s="15">
        <f t="shared" si="45"/>
        <v>16.2</v>
      </c>
      <c r="O1039" s="17">
        <f t="shared" si="44"/>
        <v>18</v>
      </c>
      <c r="P1039" s="17">
        <f>STOCK[[#This Row],[Precio Final]]-STOCK[[#This Row],[Costo total]]</f>
        <v>7.2</v>
      </c>
      <c r="Q1039" s="15">
        <f>STOCK[[#This Row],[Ganancia Unitaria]]*STOCK[[#This Row],[Salidas]]</f>
        <v>0</v>
      </c>
      <c r="R1039" s="15"/>
      <c r="S1039" s="15"/>
      <c r="T1039" s="17"/>
      <c r="U1039" s="15"/>
      <c r="V1039" s="15"/>
    </row>
    <row r="1040" ht="45" spans="1:22">
      <c r="A1040" s="12" t="s">
        <v>2026</v>
      </c>
      <c r="B1040" s="12" t="s">
        <v>99</v>
      </c>
      <c r="C1040" s="13" t="s">
        <v>2027</v>
      </c>
      <c r="D1040" s="12" t="s">
        <v>42</v>
      </c>
      <c r="E1040" s="14"/>
      <c r="F1040" s="14">
        <v>18</v>
      </c>
      <c r="G1040" s="12">
        <v>1</v>
      </c>
      <c r="H1040" s="21">
        <f>SUMIFS(VENTAS[Cantidad],VENTAS[Código del producto Vendido],STOCK[[#This Row],[Code]])</f>
        <v>0</v>
      </c>
      <c r="I1040" s="12">
        <f>STOCK[[#This Row],[Entradas]]-STOCK[[#This Row],[Salidas]]</f>
        <v>1</v>
      </c>
      <c r="J1040" s="24">
        <f>STOCK[[#This Row],[Precio Final]]*10%</f>
        <v>1.8</v>
      </c>
      <c r="K1040" s="14">
        <v>9</v>
      </c>
      <c r="L1040" s="14">
        <v>0</v>
      </c>
      <c r="M1040" s="27">
        <f>STOCK[[#This Row],[Costo Unitario (USD)]]+STOCK[[#This Row],[Costo Envío (USD)]]+STOCK[[#This Row],[Comisión 10%]]</f>
        <v>10.8</v>
      </c>
      <c r="N1040" s="12">
        <f t="shared" si="45"/>
        <v>16.2</v>
      </c>
      <c r="O1040" s="14">
        <f t="shared" si="44"/>
        <v>18</v>
      </c>
      <c r="P1040" s="14">
        <f>STOCK[[#This Row],[Precio Final]]-STOCK[[#This Row],[Costo total]]</f>
        <v>7.2</v>
      </c>
      <c r="Q1040" s="12">
        <f>STOCK[[#This Row],[Ganancia Unitaria]]*STOCK[[#This Row],[Salidas]]</f>
        <v>0</v>
      </c>
      <c r="R1040" s="12"/>
      <c r="S1040" s="12"/>
      <c r="T1040" s="14"/>
      <c r="U1040" s="12"/>
      <c r="V1040" s="12"/>
    </row>
    <row r="1041" ht="45" spans="1:22">
      <c r="A1041" s="15" t="s">
        <v>2028</v>
      </c>
      <c r="B1041" s="15" t="s">
        <v>99</v>
      </c>
      <c r="C1041" s="16" t="s">
        <v>2029</v>
      </c>
      <c r="D1041" s="15" t="s">
        <v>69</v>
      </c>
      <c r="E1041" s="17"/>
      <c r="F1041" s="17">
        <v>18</v>
      </c>
      <c r="G1041" s="15">
        <v>1</v>
      </c>
      <c r="H1041" s="22">
        <f>SUMIFS(VENTAS[Cantidad],VENTAS[Código del producto Vendido],STOCK[[#This Row],[Code]])</f>
        <v>0</v>
      </c>
      <c r="I1041" s="15">
        <f>STOCK[[#This Row],[Entradas]]-STOCK[[#This Row],[Salidas]]</f>
        <v>1</v>
      </c>
      <c r="J1041" s="25">
        <f>STOCK[[#This Row],[Precio Final]]*10%</f>
        <v>1.8</v>
      </c>
      <c r="K1041" s="17">
        <v>9</v>
      </c>
      <c r="L1041" s="17">
        <v>0</v>
      </c>
      <c r="M1041" s="28">
        <f>STOCK[[#This Row],[Costo Unitario (USD)]]+STOCK[[#This Row],[Costo Envío (USD)]]+STOCK[[#This Row],[Comisión 10%]]</f>
        <v>10.8</v>
      </c>
      <c r="N1041" s="15">
        <f t="shared" si="45"/>
        <v>16.2</v>
      </c>
      <c r="O1041" s="17">
        <f t="shared" si="44"/>
        <v>18</v>
      </c>
      <c r="P1041" s="17">
        <f>STOCK[[#This Row],[Precio Final]]-STOCK[[#This Row],[Costo total]]</f>
        <v>7.2</v>
      </c>
      <c r="Q1041" s="15">
        <f>STOCK[[#This Row],[Ganancia Unitaria]]*STOCK[[#This Row],[Salidas]]</f>
        <v>0</v>
      </c>
      <c r="R1041" s="15"/>
      <c r="S1041" s="15"/>
      <c r="T1041" s="17"/>
      <c r="U1041" s="15"/>
      <c r="V1041" s="15"/>
    </row>
    <row r="1042" ht="30" spans="1:22">
      <c r="A1042" s="12" t="s">
        <v>2030</v>
      </c>
      <c r="B1042" s="12" t="s">
        <v>99</v>
      </c>
      <c r="C1042" s="13" t="s">
        <v>2031</v>
      </c>
      <c r="D1042" s="12" t="s">
        <v>42</v>
      </c>
      <c r="E1042" s="14"/>
      <c r="F1042" s="14">
        <v>18</v>
      </c>
      <c r="G1042" s="12">
        <v>1</v>
      </c>
      <c r="H1042" s="21">
        <f>SUMIFS(VENTAS[Cantidad],VENTAS[Código del producto Vendido],STOCK[[#This Row],[Code]])</f>
        <v>0</v>
      </c>
      <c r="I1042" s="12">
        <f>STOCK[[#This Row],[Entradas]]-STOCK[[#This Row],[Salidas]]</f>
        <v>1</v>
      </c>
      <c r="J1042" s="24">
        <f>STOCK[[#This Row],[Precio Final]]*10%</f>
        <v>1.8</v>
      </c>
      <c r="K1042" s="14">
        <v>9</v>
      </c>
      <c r="L1042" s="14">
        <v>0</v>
      </c>
      <c r="M1042" s="27">
        <f>STOCK[[#This Row],[Costo Unitario (USD)]]+STOCK[[#This Row],[Costo Envío (USD)]]+STOCK[[#This Row],[Comisión 10%]]</f>
        <v>10.8</v>
      </c>
      <c r="N1042" s="12">
        <f t="shared" si="45"/>
        <v>16.2</v>
      </c>
      <c r="O1042" s="14">
        <f t="shared" ref="O1042:O1073" si="46">F1042</f>
        <v>18</v>
      </c>
      <c r="P1042" s="14">
        <f>STOCK[[#This Row],[Precio Final]]-STOCK[[#This Row],[Costo total]]</f>
        <v>7.2</v>
      </c>
      <c r="Q1042" s="12">
        <f>STOCK[[#This Row],[Ganancia Unitaria]]*STOCK[[#This Row],[Salidas]]</f>
        <v>0</v>
      </c>
      <c r="R1042" s="12"/>
      <c r="S1042" s="12"/>
      <c r="T1042" s="14"/>
      <c r="U1042" s="12"/>
      <c r="V1042" s="12"/>
    </row>
    <row r="1043" ht="30" spans="1:22">
      <c r="A1043" s="15" t="s">
        <v>2032</v>
      </c>
      <c r="B1043" s="15" t="s">
        <v>99</v>
      </c>
      <c r="C1043" s="16" t="s">
        <v>2025</v>
      </c>
      <c r="D1043" s="15" t="s">
        <v>46</v>
      </c>
      <c r="E1043" s="17"/>
      <c r="F1043" s="17">
        <v>18</v>
      </c>
      <c r="G1043" s="15">
        <v>1</v>
      </c>
      <c r="H1043" s="22">
        <f>SUMIFS(VENTAS[Cantidad],VENTAS[Código del producto Vendido],STOCK[[#This Row],[Code]])</f>
        <v>0</v>
      </c>
      <c r="I1043" s="15">
        <f>STOCK[[#This Row],[Entradas]]-STOCK[[#This Row],[Salidas]]</f>
        <v>1</v>
      </c>
      <c r="J1043" s="25">
        <f>STOCK[[#This Row],[Precio Final]]*10%</f>
        <v>1.8</v>
      </c>
      <c r="K1043" s="17">
        <v>9</v>
      </c>
      <c r="L1043" s="17">
        <v>0</v>
      </c>
      <c r="M1043" s="28">
        <f>STOCK[[#This Row],[Costo Unitario (USD)]]+STOCK[[#This Row],[Costo Envío (USD)]]+STOCK[[#This Row],[Comisión 10%]]</f>
        <v>10.8</v>
      </c>
      <c r="N1043" s="15">
        <f t="shared" si="45"/>
        <v>16.2</v>
      </c>
      <c r="O1043" s="17">
        <f t="shared" si="46"/>
        <v>18</v>
      </c>
      <c r="P1043" s="17">
        <f>STOCK[[#This Row],[Precio Final]]-STOCK[[#This Row],[Costo total]]</f>
        <v>7.2</v>
      </c>
      <c r="Q1043" s="15">
        <f>STOCK[[#This Row],[Ganancia Unitaria]]*STOCK[[#This Row],[Salidas]]</f>
        <v>0</v>
      </c>
      <c r="R1043" s="15"/>
      <c r="S1043" s="15"/>
      <c r="T1043" s="17"/>
      <c r="U1043" s="15"/>
      <c r="V1043" s="15"/>
    </row>
    <row r="1044" ht="45" spans="1:22">
      <c r="A1044" s="12" t="s">
        <v>2033</v>
      </c>
      <c r="B1044" s="12" t="s">
        <v>581</v>
      </c>
      <c r="C1044" s="13" t="s">
        <v>2034</v>
      </c>
      <c r="D1044" s="12" t="s">
        <v>224</v>
      </c>
      <c r="E1044" s="14"/>
      <c r="F1044" s="14">
        <v>40</v>
      </c>
      <c r="G1044" s="12">
        <v>2</v>
      </c>
      <c r="H1044" s="21">
        <f>SUMIFS(VENTAS[Cantidad],VENTAS[Código del producto Vendido],STOCK[[#This Row],[Code]])</f>
        <v>0</v>
      </c>
      <c r="I1044" s="12">
        <f>STOCK[[#This Row],[Entradas]]-STOCK[[#This Row],[Salidas]]</f>
        <v>2</v>
      </c>
      <c r="J1044" s="24">
        <f>STOCK[[#This Row],[Precio Final]]*10%</f>
        <v>4</v>
      </c>
      <c r="K1044" s="14">
        <v>9</v>
      </c>
      <c r="L1044" s="14">
        <v>0</v>
      </c>
      <c r="M1044" s="27">
        <f>STOCK[[#This Row],[Costo Unitario (USD)]]+STOCK[[#This Row],[Costo Envío (USD)]]+STOCK[[#This Row],[Comisión 10%]]</f>
        <v>13</v>
      </c>
      <c r="N1044" s="12">
        <f t="shared" si="45"/>
        <v>19.5</v>
      </c>
      <c r="O1044" s="14">
        <f t="shared" si="46"/>
        <v>40</v>
      </c>
      <c r="P1044" s="14">
        <f>STOCK[[#This Row],[Precio Final]]-STOCK[[#This Row],[Costo total]]</f>
        <v>27</v>
      </c>
      <c r="Q1044" s="12">
        <f>STOCK[[#This Row],[Ganancia Unitaria]]*STOCK[[#This Row],[Salidas]]</f>
        <v>0</v>
      </c>
      <c r="R1044" s="12"/>
      <c r="S1044" s="12"/>
      <c r="T1044" s="14"/>
      <c r="U1044" s="12"/>
      <c r="V1044" s="12"/>
    </row>
    <row r="1045" ht="45" spans="1:22">
      <c r="A1045" s="15" t="s">
        <v>2035</v>
      </c>
      <c r="B1045" s="15" t="s">
        <v>99</v>
      </c>
      <c r="C1045" s="16" t="s">
        <v>2034</v>
      </c>
      <c r="D1045" s="15" t="s">
        <v>113</v>
      </c>
      <c r="E1045" s="17"/>
      <c r="F1045" s="17">
        <v>40</v>
      </c>
      <c r="G1045" s="15">
        <v>1</v>
      </c>
      <c r="H1045" s="22">
        <f>SUMIFS(VENTAS[Cantidad],VENTAS[Código del producto Vendido],STOCK[[#This Row],[Code]])</f>
        <v>0</v>
      </c>
      <c r="I1045" s="15">
        <f>STOCK[[#This Row],[Entradas]]-STOCK[[#This Row],[Salidas]]</f>
        <v>1</v>
      </c>
      <c r="J1045" s="25">
        <f>STOCK[[#This Row],[Precio Final]]*10%</f>
        <v>4</v>
      </c>
      <c r="K1045" s="17">
        <v>9</v>
      </c>
      <c r="L1045" s="17">
        <v>0</v>
      </c>
      <c r="M1045" s="28">
        <f>STOCK[[#This Row],[Costo Unitario (USD)]]+STOCK[[#This Row],[Costo Envío (USD)]]+STOCK[[#This Row],[Comisión 10%]]</f>
        <v>13</v>
      </c>
      <c r="N1045" s="15">
        <f t="shared" si="45"/>
        <v>19.5</v>
      </c>
      <c r="O1045" s="17">
        <f t="shared" si="46"/>
        <v>40</v>
      </c>
      <c r="P1045" s="17">
        <f>STOCK[[#This Row],[Precio Final]]-STOCK[[#This Row],[Costo total]]</f>
        <v>27</v>
      </c>
      <c r="Q1045" s="15">
        <f>STOCK[[#This Row],[Ganancia Unitaria]]*STOCK[[#This Row],[Salidas]]</f>
        <v>0</v>
      </c>
      <c r="R1045" s="15"/>
      <c r="S1045" s="15"/>
      <c r="T1045" s="17"/>
      <c r="U1045" s="15"/>
      <c r="V1045" s="15"/>
    </row>
    <row r="1046" ht="45" spans="1:22">
      <c r="A1046" s="12" t="s">
        <v>2036</v>
      </c>
      <c r="B1046" s="12" t="s">
        <v>99</v>
      </c>
      <c r="C1046" s="13" t="s">
        <v>2037</v>
      </c>
      <c r="D1046" s="12" t="s">
        <v>224</v>
      </c>
      <c r="E1046" s="14"/>
      <c r="F1046" s="14">
        <v>18</v>
      </c>
      <c r="G1046" s="12">
        <v>1</v>
      </c>
      <c r="H1046" s="21">
        <f>SUMIFS(VENTAS[Cantidad],VENTAS[Código del producto Vendido],STOCK[[#This Row],[Code]])</f>
        <v>0</v>
      </c>
      <c r="I1046" s="12">
        <f>STOCK[[#This Row],[Entradas]]-STOCK[[#This Row],[Salidas]]</f>
        <v>1</v>
      </c>
      <c r="J1046" s="24">
        <f>STOCK[[#This Row],[Precio Final]]*10%</f>
        <v>1.8</v>
      </c>
      <c r="K1046" s="14">
        <v>9</v>
      </c>
      <c r="L1046" s="14">
        <v>0</v>
      </c>
      <c r="M1046" s="27">
        <f>STOCK[[#This Row],[Costo Unitario (USD)]]+STOCK[[#This Row],[Costo Envío (USD)]]+STOCK[[#This Row],[Comisión 10%]]</f>
        <v>10.8</v>
      </c>
      <c r="N1046" s="12">
        <f t="shared" si="45"/>
        <v>16.2</v>
      </c>
      <c r="O1046" s="14">
        <f t="shared" si="46"/>
        <v>18</v>
      </c>
      <c r="P1046" s="14">
        <f>STOCK[[#This Row],[Precio Final]]-STOCK[[#This Row],[Costo total]]</f>
        <v>7.2</v>
      </c>
      <c r="Q1046" s="12">
        <f>STOCK[[#This Row],[Ganancia Unitaria]]*STOCK[[#This Row],[Salidas]]</f>
        <v>0</v>
      </c>
      <c r="R1046" s="12"/>
      <c r="S1046" s="12"/>
      <c r="T1046" s="14"/>
      <c r="U1046" s="12"/>
      <c r="V1046" s="12"/>
    </row>
    <row r="1047" ht="30" spans="1:22">
      <c r="A1047" s="15" t="s">
        <v>2038</v>
      </c>
      <c r="B1047" s="15" t="s">
        <v>99</v>
      </c>
      <c r="C1047" s="16" t="s">
        <v>2039</v>
      </c>
      <c r="D1047" s="15" t="s">
        <v>113</v>
      </c>
      <c r="E1047" s="17"/>
      <c r="F1047" s="17">
        <v>18</v>
      </c>
      <c r="G1047" s="15">
        <v>1</v>
      </c>
      <c r="H1047" s="22">
        <f>SUMIFS(VENTAS[Cantidad],VENTAS[Código del producto Vendido],STOCK[[#This Row],[Code]])</f>
        <v>0</v>
      </c>
      <c r="I1047" s="15">
        <f>STOCK[[#This Row],[Entradas]]-STOCK[[#This Row],[Salidas]]</f>
        <v>1</v>
      </c>
      <c r="J1047" s="25">
        <f>STOCK[[#This Row],[Precio Final]]*10%</f>
        <v>1.8</v>
      </c>
      <c r="K1047" s="17">
        <v>9</v>
      </c>
      <c r="L1047" s="17">
        <v>0</v>
      </c>
      <c r="M1047" s="28">
        <f>STOCK[[#This Row],[Costo Unitario (USD)]]+STOCK[[#This Row],[Costo Envío (USD)]]+STOCK[[#This Row],[Comisión 10%]]</f>
        <v>10.8</v>
      </c>
      <c r="N1047" s="15">
        <f t="shared" si="45"/>
        <v>16.2</v>
      </c>
      <c r="O1047" s="17">
        <f t="shared" si="46"/>
        <v>18</v>
      </c>
      <c r="P1047" s="17">
        <f>STOCK[[#This Row],[Precio Final]]-STOCK[[#This Row],[Costo total]]</f>
        <v>7.2</v>
      </c>
      <c r="Q1047" s="15">
        <f>STOCK[[#This Row],[Ganancia Unitaria]]*STOCK[[#This Row],[Salidas]]</f>
        <v>0</v>
      </c>
      <c r="R1047" s="15"/>
      <c r="S1047" s="15"/>
      <c r="T1047" s="17"/>
      <c r="U1047" s="15"/>
      <c r="V1047" s="15"/>
    </row>
    <row r="1048" ht="30" spans="1:22">
      <c r="A1048" s="12" t="s">
        <v>2040</v>
      </c>
      <c r="B1048" s="12" t="s">
        <v>99</v>
      </c>
      <c r="C1048" s="13" t="s">
        <v>2041</v>
      </c>
      <c r="D1048" s="12" t="s">
        <v>224</v>
      </c>
      <c r="E1048" s="14"/>
      <c r="F1048" s="14">
        <v>15</v>
      </c>
      <c r="G1048" s="12">
        <v>1</v>
      </c>
      <c r="H1048" s="21">
        <f>SUMIFS(VENTAS[Cantidad],VENTAS[Código del producto Vendido],STOCK[[#This Row],[Code]])</f>
        <v>0</v>
      </c>
      <c r="I1048" s="12">
        <f>STOCK[[#This Row],[Entradas]]-STOCK[[#This Row],[Salidas]]</f>
        <v>1</v>
      </c>
      <c r="J1048" s="24">
        <f>STOCK[[#This Row],[Precio Final]]*10%</f>
        <v>1.5</v>
      </c>
      <c r="K1048" s="14">
        <v>9</v>
      </c>
      <c r="L1048" s="14">
        <v>0</v>
      </c>
      <c r="M1048" s="27">
        <f>STOCK[[#This Row],[Costo Unitario (USD)]]+STOCK[[#This Row],[Costo Envío (USD)]]+STOCK[[#This Row],[Comisión 10%]]</f>
        <v>10.5</v>
      </c>
      <c r="N1048" s="12">
        <f t="shared" si="45"/>
        <v>15.75</v>
      </c>
      <c r="O1048" s="14">
        <f t="shared" si="46"/>
        <v>15</v>
      </c>
      <c r="P1048" s="14">
        <f>STOCK[[#This Row],[Precio Final]]-STOCK[[#This Row],[Costo total]]</f>
        <v>4.5</v>
      </c>
      <c r="Q1048" s="12">
        <f>STOCK[[#This Row],[Ganancia Unitaria]]*STOCK[[#This Row],[Salidas]]</f>
        <v>0</v>
      </c>
      <c r="R1048" s="12"/>
      <c r="S1048" s="12"/>
      <c r="T1048" s="14"/>
      <c r="U1048" s="12"/>
      <c r="V1048" s="12"/>
    </row>
    <row r="1049" ht="30" spans="1:22">
      <c r="A1049" s="15" t="s">
        <v>2042</v>
      </c>
      <c r="B1049" s="15" t="s">
        <v>99</v>
      </c>
      <c r="C1049" s="16" t="s">
        <v>2043</v>
      </c>
      <c r="D1049" s="15" t="s">
        <v>34</v>
      </c>
      <c r="E1049" s="17"/>
      <c r="F1049" s="17">
        <v>18</v>
      </c>
      <c r="G1049" s="15">
        <v>1</v>
      </c>
      <c r="H1049" s="22">
        <f>SUMIFS(VENTAS[Cantidad],VENTAS[Código del producto Vendido],STOCK[[#This Row],[Code]])</f>
        <v>0</v>
      </c>
      <c r="I1049" s="15">
        <f>STOCK[[#This Row],[Entradas]]-STOCK[[#This Row],[Salidas]]</f>
        <v>1</v>
      </c>
      <c r="J1049" s="25">
        <f>STOCK[[#This Row],[Precio Final]]*10%</f>
        <v>1.8</v>
      </c>
      <c r="K1049" s="17">
        <v>9</v>
      </c>
      <c r="L1049" s="17">
        <v>0</v>
      </c>
      <c r="M1049" s="28">
        <f>STOCK[[#This Row],[Costo Unitario (USD)]]+STOCK[[#This Row],[Costo Envío (USD)]]+STOCK[[#This Row],[Comisión 10%]]</f>
        <v>10.8</v>
      </c>
      <c r="N1049" s="15">
        <f t="shared" si="45"/>
        <v>16.2</v>
      </c>
      <c r="O1049" s="17">
        <f t="shared" si="46"/>
        <v>18</v>
      </c>
      <c r="P1049" s="17">
        <f>STOCK[[#This Row],[Precio Final]]-STOCK[[#This Row],[Costo total]]</f>
        <v>7.2</v>
      </c>
      <c r="Q1049" s="15">
        <f>STOCK[[#This Row],[Ganancia Unitaria]]*STOCK[[#This Row],[Salidas]]</f>
        <v>0</v>
      </c>
      <c r="R1049" s="15"/>
      <c r="S1049" s="15"/>
      <c r="T1049" s="17"/>
      <c r="U1049" s="15"/>
      <c r="V1049" s="15"/>
    </row>
    <row r="1050" ht="30" spans="1:22">
      <c r="A1050" s="12" t="s">
        <v>2044</v>
      </c>
      <c r="B1050" s="12" t="s">
        <v>99</v>
      </c>
      <c r="C1050" s="13" t="s">
        <v>2045</v>
      </c>
      <c r="D1050" s="12" t="s">
        <v>224</v>
      </c>
      <c r="E1050" s="14"/>
      <c r="F1050" s="14">
        <v>25</v>
      </c>
      <c r="G1050" s="12">
        <v>3</v>
      </c>
      <c r="H1050" s="21">
        <f>SUMIFS(VENTAS[Cantidad],VENTAS[Código del producto Vendido],STOCK[[#This Row],[Code]])</f>
        <v>0</v>
      </c>
      <c r="I1050" s="12">
        <f>STOCK[[#This Row],[Entradas]]-STOCK[[#This Row],[Salidas]]</f>
        <v>3</v>
      </c>
      <c r="J1050" s="24">
        <f>STOCK[[#This Row],[Precio Final]]*10%</f>
        <v>2.5</v>
      </c>
      <c r="K1050" s="14">
        <v>9</v>
      </c>
      <c r="L1050" s="14">
        <v>0</v>
      </c>
      <c r="M1050" s="27">
        <f>STOCK[[#This Row],[Costo Unitario (USD)]]+STOCK[[#This Row],[Costo Envío (USD)]]+STOCK[[#This Row],[Comisión 10%]]</f>
        <v>11.5</v>
      </c>
      <c r="N1050" s="12">
        <f t="shared" si="45"/>
        <v>17.25</v>
      </c>
      <c r="O1050" s="14">
        <f t="shared" si="46"/>
        <v>25</v>
      </c>
      <c r="P1050" s="14">
        <f>STOCK[[#This Row],[Precio Final]]-STOCK[[#This Row],[Costo total]]</f>
        <v>13.5</v>
      </c>
      <c r="Q1050" s="12">
        <f>STOCK[[#This Row],[Ganancia Unitaria]]*STOCK[[#This Row],[Salidas]]</f>
        <v>0</v>
      </c>
      <c r="R1050" s="12"/>
      <c r="S1050" s="12"/>
      <c r="T1050" s="14"/>
      <c r="U1050" s="12"/>
      <c r="V1050" s="12"/>
    </row>
    <row r="1051" ht="30" spans="1:22">
      <c r="A1051" s="15" t="s">
        <v>2046</v>
      </c>
      <c r="B1051" s="15" t="s">
        <v>99</v>
      </c>
      <c r="C1051" s="16" t="s">
        <v>2045</v>
      </c>
      <c r="D1051" s="15" t="s">
        <v>34</v>
      </c>
      <c r="E1051" s="17"/>
      <c r="F1051" s="17">
        <v>25</v>
      </c>
      <c r="G1051" s="15">
        <v>1</v>
      </c>
      <c r="H1051" s="22">
        <f>SUMIFS(VENTAS[Cantidad],VENTAS[Código del producto Vendido],STOCK[[#This Row],[Code]])</f>
        <v>0</v>
      </c>
      <c r="I1051" s="15">
        <f>STOCK[[#This Row],[Entradas]]-STOCK[[#This Row],[Salidas]]</f>
        <v>1</v>
      </c>
      <c r="J1051" s="25">
        <f>STOCK[[#This Row],[Precio Final]]*10%</f>
        <v>2.5</v>
      </c>
      <c r="K1051" s="17">
        <v>9</v>
      </c>
      <c r="L1051" s="17">
        <v>0</v>
      </c>
      <c r="M1051" s="28">
        <f>STOCK[[#This Row],[Costo Unitario (USD)]]+STOCK[[#This Row],[Costo Envío (USD)]]+STOCK[[#This Row],[Comisión 10%]]</f>
        <v>11.5</v>
      </c>
      <c r="N1051" s="15">
        <f t="shared" si="45"/>
        <v>17.25</v>
      </c>
      <c r="O1051" s="17">
        <f t="shared" si="46"/>
        <v>25</v>
      </c>
      <c r="P1051" s="17">
        <f>STOCK[[#This Row],[Precio Final]]-STOCK[[#This Row],[Costo total]]</f>
        <v>13.5</v>
      </c>
      <c r="Q1051" s="15">
        <f>STOCK[[#This Row],[Ganancia Unitaria]]*STOCK[[#This Row],[Salidas]]</f>
        <v>0</v>
      </c>
      <c r="R1051" s="15"/>
      <c r="S1051" s="15"/>
      <c r="T1051" s="17"/>
      <c r="U1051" s="15"/>
      <c r="V1051" s="15"/>
    </row>
    <row r="1052" ht="30" spans="1:22">
      <c r="A1052" s="12" t="s">
        <v>2047</v>
      </c>
      <c r="B1052" s="12" t="s">
        <v>99</v>
      </c>
      <c r="C1052" s="13" t="s">
        <v>2048</v>
      </c>
      <c r="D1052" s="12" t="s">
        <v>42</v>
      </c>
      <c r="E1052" s="14"/>
      <c r="F1052" s="14">
        <v>35</v>
      </c>
      <c r="G1052" s="12">
        <v>1</v>
      </c>
      <c r="H1052" s="21">
        <f>SUMIFS(VENTAS[Cantidad],VENTAS[Código del producto Vendido],STOCK[[#This Row],[Code]])</f>
        <v>0</v>
      </c>
      <c r="I1052" s="12">
        <f>STOCK[[#This Row],[Entradas]]-STOCK[[#This Row],[Salidas]]</f>
        <v>1</v>
      </c>
      <c r="J1052" s="24">
        <f>STOCK[[#This Row],[Precio Final]]*10%</f>
        <v>3.5</v>
      </c>
      <c r="K1052" s="14">
        <v>9</v>
      </c>
      <c r="L1052" s="14">
        <v>0</v>
      </c>
      <c r="M1052" s="27">
        <f>STOCK[[#This Row],[Costo Unitario (USD)]]+STOCK[[#This Row],[Costo Envío (USD)]]+STOCK[[#This Row],[Comisión 10%]]</f>
        <v>12.5</v>
      </c>
      <c r="N1052" s="12">
        <f t="shared" si="45"/>
        <v>18.75</v>
      </c>
      <c r="O1052" s="14">
        <f t="shared" si="46"/>
        <v>35</v>
      </c>
      <c r="P1052" s="14">
        <f>STOCK[[#This Row],[Precio Final]]-STOCK[[#This Row],[Costo total]]</f>
        <v>22.5</v>
      </c>
      <c r="Q1052" s="12">
        <f>STOCK[[#This Row],[Ganancia Unitaria]]*STOCK[[#This Row],[Salidas]]</f>
        <v>0</v>
      </c>
      <c r="R1052" s="12"/>
      <c r="S1052" s="12"/>
      <c r="T1052" s="14"/>
      <c r="U1052" s="12"/>
      <c r="V1052" s="12"/>
    </row>
    <row r="1053" ht="45" spans="1:22">
      <c r="A1053" s="15" t="s">
        <v>2049</v>
      </c>
      <c r="B1053" s="15" t="s">
        <v>179</v>
      </c>
      <c r="C1053" s="16" t="s">
        <v>2050</v>
      </c>
      <c r="D1053" s="15" t="s">
        <v>113</v>
      </c>
      <c r="E1053" s="17"/>
      <c r="F1053" s="17">
        <v>25</v>
      </c>
      <c r="G1053" s="15">
        <v>2</v>
      </c>
      <c r="H1053" s="22">
        <f>SUMIFS(VENTAS[Cantidad],VENTAS[Código del producto Vendido],STOCK[[#This Row],[Code]])</f>
        <v>0</v>
      </c>
      <c r="I1053" s="15">
        <f>STOCK[[#This Row],[Entradas]]-STOCK[[#This Row],[Salidas]]</f>
        <v>2</v>
      </c>
      <c r="J1053" s="25">
        <f>STOCK[[#This Row],[Precio Final]]*10%</f>
        <v>2.5</v>
      </c>
      <c r="K1053" s="17">
        <v>9</v>
      </c>
      <c r="L1053" s="17">
        <v>0</v>
      </c>
      <c r="M1053" s="28">
        <f>STOCK[[#This Row],[Costo Unitario (USD)]]+STOCK[[#This Row],[Costo Envío (USD)]]+STOCK[[#This Row],[Comisión 10%]]</f>
        <v>11.5</v>
      </c>
      <c r="N1053" s="15">
        <f t="shared" si="45"/>
        <v>17.25</v>
      </c>
      <c r="O1053" s="17">
        <f t="shared" si="46"/>
        <v>25</v>
      </c>
      <c r="P1053" s="17">
        <f>STOCK[[#This Row],[Precio Final]]-STOCK[[#This Row],[Costo total]]</f>
        <v>13.5</v>
      </c>
      <c r="Q1053" s="15">
        <f>STOCK[[#This Row],[Ganancia Unitaria]]*STOCK[[#This Row],[Salidas]]</f>
        <v>0</v>
      </c>
      <c r="R1053" s="15"/>
      <c r="S1053" s="15"/>
      <c r="T1053" s="17"/>
      <c r="U1053" s="15"/>
      <c r="V1053" s="15"/>
    </row>
    <row r="1054" ht="30" spans="1:22">
      <c r="A1054" s="12" t="s">
        <v>2051</v>
      </c>
      <c r="B1054" s="12" t="s">
        <v>506</v>
      </c>
      <c r="C1054" s="13" t="s">
        <v>2052</v>
      </c>
      <c r="D1054" s="12" t="s">
        <v>224</v>
      </c>
      <c r="E1054" s="14"/>
      <c r="F1054" s="14">
        <v>25</v>
      </c>
      <c r="G1054" s="12">
        <v>1</v>
      </c>
      <c r="H1054" s="21">
        <f>SUMIFS(VENTAS[Cantidad],VENTAS[Código del producto Vendido],STOCK[[#This Row],[Code]])</f>
        <v>0</v>
      </c>
      <c r="I1054" s="12">
        <f>STOCK[[#This Row],[Entradas]]-STOCK[[#This Row],[Salidas]]</f>
        <v>1</v>
      </c>
      <c r="J1054" s="24">
        <f>STOCK[[#This Row],[Precio Final]]*10%</f>
        <v>2.5</v>
      </c>
      <c r="K1054" s="14">
        <v>9</v>
      </c>
      <c r="L1054" s="14">
        <v>0</v>
      </c>
      <c r="M1054" s="27">
        <f>STOCK[[#This Row],[Costo Unitario (USD)]]+STOCK[[#This Row],[Costo Envío (USD)]]+STOCK[[#This Row],[Comisión 10%]]</f>
        <v>11.5</v>
      </c>
      <c r="N1054" s="12">
        <f t="shared" si="45"/>
        <v>17.25</v>
      </c>
      <c r="O1054" s="14">
        <f t="shared" si="46"/>
        <v>25</v>
      </c>
      <c r="P1054" s="14">
        <f>STOCK[[#This Row],[Precio Final]]-STOCK[[#This Row],[Costo total]]</f>
        <v>13.5</v>
      </c>
      <c r="Q1054" s="12">
        <f>STOCK[[#This Row],[Ganancia Unitaria]]*STOCK[[#This Row],[Salidas]]</f>
        <v>0</v>
      </c>
      <c r="R1054" s="12"/>
      <c r="S1054" s="12"/>
      <c r="T1054" s="14"/>
      <c r="U1054" s="12"/>
      <c r="V1054" s="12"/>
    </row>
    <row r="1055" ht="30" spans="1:22">
      <c r="A1055" s="15" t="s">
        <v>2053</v>
      </c>
      <c r="B1055" s="15" t="s">
        <v>99</v>
      </c>
      <c r="C1055" s="16" t="s">
        <v>2054</v>
      </c>
      <c r="D1055" s="15" t="s">
        <v>113</v>
      </c>
      <c r="E1055" s="17"/>
      <c r="F1055" s="17">
        <v>15</v>
      </c>
      <c r="G1055" s="15">
        <v>1</v>
      </c>
      <c r="H1055" s="22">
        <f>SUMIFS(VENTAS[Cantidad],VENTAS[Código del producto Vendido],STOCK[[#This Row],[Code]])</f>
        <v>0</v>
      </c>
      <c r="I1055" s="15">
        <f>STOCK[[#This Row],[Entradas]]-STOCK[[#This Row],[Salidas]]</f>
        <v>1</v>
      </c>
      <c r="J1055" s="25">
        <f>STOCK[[#This Row],[Precio Final]]*10%</f>
        <v>1.5</v>
      </c>
      <c r="K1055" s="17">
        <v>9</v>
      </c>
      <c r="L1055" s="17">
        <v>0</v>
      </c>
      <c r="M1055" s="28">
        <f>STOCK[[#This Row],[Costo Unitario (USD)]]+STOCK[[#This Row],[Costo Envío (USD)]]+STOCK[[#This Row],[Comisión 10%]]</f>
        <v>10.5</v>
      </c>
      <c r="N1055" s="15">
        <f t="shared" si="45"/>
        <v>15.75</v>
      </c>
      <c r="O1055" s="17">
        <f t="shared" si="46"/>
        <v>15</v>
      </c>
      <c r="P1055" s="17">
        <f>STOCK[[#This Row],[Precio Final]]-STOCK[[#This Row],[Costo total]]</f>
        <v>4.5</v>
      </c>
      <c r="Q1055" s="15">
        <f>STOCK[[#This Row],[Ganancia Unitaria]]*STOCK[[#This Row],[Salidas]]</f>
        <v>0</v>
      </c>
      <c r="R1055" s="15"/>
      <c r="S1055" s="15"/>
      <c r="T1055" s="17"/>
      <c r="U1055" s="15"/>
      <c r="V1055" s="15"/>
    </row>
    <row r="1056" ht="30" spans="1:22">
      <c r="A1056" s="12" t="s">
        <v>2055</v>
      </c>
      <c r="B1056" s="12" t="s">
        <v>99</v>
      </c>
      <c r="C1056" s="13" t="s">
        <v>2056</v>
      </c>
      <c r="D1056" s="12" t="s">
        <v>113</v>
      </c>
      <c r="E1056" s="14"/>
      <c r="F1056" s="14">
        <v>18</v>
      </c>
      <c r="G1056" s="12">
        <v>2</v>
      </c>
      <c r="H1056" s="21">
        <f>SUMIFS(VENTAS[Cantidad],VENTAS[Código del producto Vendido],STOCK[[#This Row],[Code]])</f>
        <v>0</v>
      </c>
      <c r="I1056" s="12">
        <f>STOCK[[#This Row],[Entradas]]-STOCK[[#This Row],[Salidas]]</f>
        <v>2</v>
      </c>
      <c r="J1056" s="24">
        <f>STOCK[[#This Row],[Precio Final]]*10%</f>
        <v>1.8</v>
      </c>
      <c r="K1056" s="14">
        <v>9</v>
      </c>
      <c r="L1056" s="14">
        <v>0</v>
      </c>
      <c r="M1056" s="27">
        <f>STOCK[[#This Row],[Costo Unitario (USD)]]+STOCK[[#This Row],[Costo Envío (USD)]]+STOCK[[#This Row],[Comisión 10%]]</f>
        <v>10.8</v>
      </c>
      <c r="N1056" s="12">
        <f t="shared" si="45"/>
        <v>16.2</v>
      </c>
      <c r="O1056" s="14">
        <f t="shared" si="46"/>
        <v>18</v>
      </c>
      <c r="P1056" s="14">
        <f>STOCK[[#This Row],[Precio Final]]-STOCK[[#This Row],[Costo total]]</f>
        <v>7.2</v>
      </c>
      <c r="Q1056" s="12">
        <f>STOCK[[#This Row],[Ganancia Unitaria]]*STOCK[[#This Row],[Salidas]]</f>
        <v>0</v>
      </c>
      <c r="R1056" s="12"/>
      <c r="S1056" s="12"/>
      <c r="T1056" s="14"/>
      <c r="U1056" s="12"/>
      <c r="V1056" s="12"/>
    </row>
    <row r="1057" ht="30" spans="1:22">
      <c r="A1057" s="15" t="s">
        <v>2057</v>
      </c>
      <c r="B1057" s="15" t="s">
        <v>99</v>
      </c>
      <c r="C1057" s="16" t="s">
        <v>2056</v>
      </c>
      <c r="D1057" s="15" t="s">
        <v>42</v>
      </c>
      <c r="E1057" s="17"/>
      <c r="F1057" s="17">
        <v>18</v>
      </c>
      <c r="G1057" s="15">
        <v>1</v>
      </c>
      <c r="H1057" s="22">
        <f>SUMIFS(VENTAS[Cantidad],VENTAS[Código del producto Vendido],STOCK[[#This Row],[Code]])</f>
        <v>0</v>
      </c>
      <c r="I1057" s="15">
        <f>STOCK[[#This Row],[Entradas]]-STOCK[[#This Row],[Salidas]]</f>
        <v>1</v>
      </c>
      <c r="J1057" s="25">
        <f>STOCK[[#This Row],[Precio Final]]*10%</f>
        <v>1.8</v>
      </c>
      <c r="K1057" s="17">
        <v>9</v>
      </c>
      <c r="L1057" s="17">
        <v>0</v>
      </c>
      <c r="M1057" s="28">
        <f>STOCK[[#This Row],[Costo Unitario (USD)]]+STOCK[[#This Row],[Costo Envío (USD)]]+STOCK[[#This Row],[Comisión 10%]]</f>
        <v>10.8</v>
      </c>
      <c r="N1057" s="15">
        <f t="shared" si="45"/>
        <v>16.2</v>
      </c>
      <c r="O1057" s="17">
        <f t="shared" si="46"/>
        <v>18</v>
      </c>
      <c r="P1057" s="17">
        <f>STOCK[[#This Row],[Precio Final]]-STOCK[[#This Row],[Costo total]]</f>
        <v>7.2</v>
      </c>
      <c r="Q1057" s="15">
        <f>STOCK[[#This Row],[Ganancia Unitaria]]*STOCK[[#This Row],[Salidas]]</f>
        <v>0</v>
      </c>
      <c r="R1057" s="15"/>
      <c r="S1057" s="15"/>
      <c r="T1057" s="17"/>
      <c r="U1057" s="15"/>
      <c r="V1057" s="15"/>
    </row>
    <row r="1058" ht="30" spans="1:22">
      <c r="A1058" s="12" t="s">
        <v>2058</v>
      </c>
      <c r="B1058" s="12" t="s">
        <v>99</v>
      </c>
      <c r="C1058" s="13" t="s">
        <v>715</v>
      </c>
      <c r="D1058" s="12" t="s">
        <v>42</v>
      </c>
      <c r="E1058" s="14"/>
      <c r="F1058" s="14">
        <v>15</v>
      </c>
      <c r="G1058" s="12">
        <v>2</v>
      </c>
      <c r="H1058" s="21">
        <f>SUMIFS(VENTAS[Cantidad],VENTAS[Código del producto Vendido],STOCK[[#This Row],[Code]])</f>
        <v>0</v>
      </c>
      <c r="I1058" s="12">
        <v>1</v>
      </c>
      <c r="J1058" s="24">
        <f>STOCK[[#This Row],[Precio Final]]*10%</f>
        <v>1.5</v>
      </c>
      <c r="K1058" s="14">
        <v>9</v>
      </c>
      <c r="L1058" s="14">
        <v>0</v>
      </c>
      <c r="M1058" s="27">
        <f>STOCK[[#This Row],[Costo Unitario (USD)]]+STOCK[[#This Row],[Costo Envío (USD)]]+STOCK[[#This Row],[Comisión 10%]]</f>
        <v>10.5</v>
      </c>
      <c r="N1058" s="12">
        <f t="shared" si="45"/>
        <v>15.75</v>
      </c>
      <c r="O1058" s="14">
        <f t="shared" si="46"/>
        <v>15</v>
      </c>
      <c r="P1058" s="14">
        <f>STOCK[[#This Row],[Precio Final]]-STOCK[[#This Row],[Costo total]]</f>
        <v>4.5</v>
      </c>
      <c r="Q1058" s="12">
        <f>STOCK[[#This Row],[Ganancia Unitaria]]*STOCK[[#This Row],[Salidas]]</f>
        <v>0</v>
      </c>
      <c r="R1058" s="12"/>
      <c r="S1058" s="12"/>
      <c r="T1058" s="14"/>
      <c r="U1058" s="12"/>
      <c r="V1058" s="12"/>
    </row>
    <row r="1059" ht="30" spans="1:22">
      <c r="A1059" s="15" t="s">
        <v>2059</v>
      </c>
      <c r="B1059" s="15" t="s">
        <v>99</v>
      </c>
      <c r="C1059" s="16" t="s">
        <v>2019</v>
      </c>
      <c r="D1059" s="15" t="s">
        <v>34</v>
      </c>
      <c r="E1059" s="17"/>
      <c r="F1059" s="17">
        <v>18</v>
      </c>
      <c r="G1059" s="15">
        <v>2</v>
      </c>
      <c r="H1059" s="22">
        <f>SUMIFS(VENTAS[Cantidad],VENTAS[Código del producto Vendido],STOCK[[#This Row],[Code]])</f>
        <v>0</v>
      </c>
      <c r="I1059" s="15">
        <f>STOCK[[#This Row],[Entradas]]-STOCK[[#This Row],[Salidas]]</f>
        <v>2</v>
      </c>
      <c r="J1059" s="25">
        <f>STOCK[[#This Row],[Precio Final]]*10%</f>
        <v>1.8</v>
      </c>
      <c r="K1059" s="17">
        <v>9</v>
      </c>
      <c r="L1059" s="17">
        <v>0</v>
      </c>
      <c r="M1059" s="28">
        <f>STOCK[[#This Row],[Costo Unitario (USD)]]+STOCK[[#This Row],[Costo Envío (USD)]]+STOCK[[#This Row],[Comisión 10%]]</f>
        <v>10.8</v>
      </c>
      <c r="N1059" s="15">
        <f t="shared" si="45"/>
        <v>16.2</v>
      </c>
      <c r="O1059" s="17">
        <f t="shared" si="46"/>
        <v>18</v>
      </c>
      <c r="P1059" s="17">
        <f>STOCK[[#This Row],[Precio Final]]-STOCK[[#This Row],[Costo total]]</f>
        <v>7.2</v>
      </c>
      <c r="Q1059" s="15">
        <f>STOCK[[#This Row],[Ganancia Unitaria]]*STOCK[[#This Row],[Salidas]]</f>
        <v>0</v>
      </c>
      <c r="R1059" s="15"/>
      <c r="S1059" s="15"/>
      <c r="T1059" s="17"/>
      <c r="U1059" s="15"/>
      <c r="V1059" s="15"/>
    </row>
    <row r="1060" ht="30" spans="1:22">
      <c r="A1060" s="12" t="s">
        <v>2060</v>
      </c>
      <c r="B1060" s="12" t="s">
        <v>99</v>
      </c>
      <c r="C1060" s="13" t="s">
        <v>2061</v>
      </c>
      <c r="D1060" s="12" t="s">
        <v>46</v>
      </c>
      <c r="E1060" s="14"/>
      <c r="F1060" s="14">
        <v>18</v>
      </c>
      <c r="G1060" s="12">
        <v>1</v>
      </c>
      <c r="H1060" s="21">
        <f>SUMIFS(VENTAS[Cantidad],VENTAS[Código del producto Vendido],STOCK[[#This Row],[Code]])</f>
        <v>0</v>
      </c>
      <c r="I1060" s="12">
        <f>STOCK[[#This Row],[Entradas]]-STOCK[[#This Row],[Salidas]]</f>
        <v>1</v>
      </c>
      <c r="J1060" s="24">
        <f>STOCK[[#This Row],[Precio Final]]*10%</f>
        <v>1.8</v>
      </c>
      <c r="K1060" s="14">
        <v>9</v>
      </c>
      <c r="L1060" s="14">
        <v>0</v>
      </c>
      <c r="M1060" s="27">
        <f>STOCK[[#This Row],[Costo Unitario (USD)]]+STOCK[[#This Row],[Costo Envío (USD)]]+STOCK[[#This Row],[Comisión 10%]]</f>
        <v>10.8</v>
      </c>
      <c r="N1060" s="12">
        <f t="shared" si="45"/>
        <v>16.2</v>
      </c>
      <c r="O1060" s="14">
        <f t="shared" si="46"/>
        <v>18</v>
      </c>
      <c r="P1060" s="14">
        <f>STOCK[[#This Row],[Precio Final]]-STOCK[[#This Row],[Costo total]]</f>
        <v>7.2</v>
      </c>
      <c r="Q1060" s="12">
        <f>STOCK[[#This Row],[Ganancia Unitaria]]*STOCK[[#This Row],[Salidas]]</f>
        <v>0</v>
      </c>
      <c r="R1060" s="12"/>
      <c r="S1060" s="12"/>
      <c r="T1060" s="14"/>
      <c r="U1060" s="12"/>
      <c r="V1060" s="12"/>
    </row>
    <row r="1061" ht="45" spans="1:22">
      <c r="A1061" s="15" t="s">
        <v>2062</v>
      </c>
      <c r="B1061" s="15" t="s">
        <v>99</v>
      </c>
      <c r="C1061" s="16" t="s">
        <v>2063</v>
      </c>
      <c r="D1061" s="15" t="s">
        <v>42</v>
      </c>
      <c r="E1061" s="17"/>
      <c r="F1061" s="17">
        <v>18</v>
      </c>
      <c r="G1061" s="15">
        <v>1</v>
      </c>
      <c r="H1061" s="22">
        <f>SUMIFS(VENTAS[Cantidad],VENTAS[Código del producto Vendido],STOCK[[#This Row],[Code]])</f>
        <v>0</v>
      </c>
      <c r="I1061" s="15">
        <f>STOCK[[#This Row],[Entradas]]-STOCK[[#This Row],[Salidas]]</f>
        <v>1</v>
      </c>
      <c r="J1061" s="25">
        <f>STOCK[[#This Row],[Precio Final]]*10%</f>
        <v>1.8</v>
      </c>
      <c r="K1061" s="17">
        <v>9</v>
      </c>
      <c r="L1061" s="17">
        <v>0</v>
      </c>
      <c r="M1061" s="28">
        <f>STOCK[[#This Row],[Costo Unitario (USD)]]+STOCK[[#This Row],[Costo Envío (USD)]]+STOCK[[#This Row],[Comisión 10%]]</f>
        <v>10.8</v>
      </c>
      <c r="N1061" s="15">
        <f t="shared" si="45"/>
        <v>16.2</v>
      </c>
      <c r="O1061" s="17">
        <f t="shared" si="46"/>
        <v>18</v>
      </c>
      <c r="P1061" s="17">
        <f>STOCK[[#This Row],[Precio Final]]-STOCK[[#This Row],[Costo total]]</f>
        <v>7.2</v>
      </c>
      <c r="Q1061" s="15">
        <f>STOCK[[#This Row],[Ganancia Unitaria]]*STOCK[[#This Row],[Salidas]]</f>
        <v>0</v>
      </c>
      <c r="R1061" s="15"/>
      <c r="S1061" s="15"/>
      <c r="T1061" s="17"/>
      <c r="U1061" s="15"/>
      <c r="V1061" s="15"/>
    </row>
    <row r="1062" ht="30" spans="1:22">
      <c r="A1062" s="12" t="s">
        <v>2064</v>
      </c>
      <c r="B1062" s="12" t="s">
        <v>99</v>
      </c>
      <c r="C1062" s="13" t="s">
        <v>2065</v>
      </c>
      <c r="D1062" s="12" t="s">
        <v>34</v>
      </c>
      <c r="E1062" s="14"/>
      <c r="F1062" s="14">
        <v>18</v>
      </c>
      <c r="G1062" s="12">
        <v>1</v>
      </c>
      <c r="H1062" s="21">
        <f>SUMIFS(VENTAS[Cantidad],VENTAS[Código del producto Vendido],STOCK[[#This Row],[Code]])</f>
        <v>0</v>
      </c>
      <c r="I1062" s="12">
        <f>STOCK[[#This Row],[Entradas]]-STOCK[[#This Row],[Salidas]]</f>
        <v>1</v>
      </c>
      <c r="J1062" s="24">
        <f>STOCK[[#This Row],[Precio Final]]*10%</f>
        <v>1.8</v>
      </c>
      <c r="K1062" s="14">
        <v>9</v>
      </c>
      <c r="L1062" s="14">
        <v>0</v>
      </c>
      <c r="M1062" s="27">
        <f>STOCK[[#This Row],[Costo Unitario (USD)]]+STOCK[[#This Row],[Costo Envío (USD)]]+STOCK[[#This Row],[Comisión 10%]]</f>
        <v>10.8</v>
      </c>
      <c r="N1062" s="12">
        <f t="shared" si="45"/>
        <v>16.2</v>
      </c>
      <c r="O1062" s="14">
        <f t="shared" si="46"/>
        <v>18</v>
      </c>
      <c r="P1062" s="14">
        <f>STOCK[[#This Row],[Precio Final]]-STOCK[[#This Row],[Costo total]]</f>
        <v>7.2</v>
      </c>
      <c r="Q1062" s="12">
        <f>STOCK[[#This Row],[Ganancia Unitaria]]*STOCK[[#This Row],[Salidas]]</f>
        <v>0</v>
      </c>
      <c r="R1062" s="12"/>
      <c r="S1062" s="12"/>
      <c r="T1062" s="14"/>
      <c r="U1062" s="12"/>
      <c r="V1062" s="12"/>
    </row>
    <row r="1063" ht="30" spans="1:22">
      <c r="A1063" s="15" t="s">
        <v>2066</v>
      </c>
      <c r="B1063" s="15" t="s">
        <v>99</v>
      </c>
      <c r="C1063" s="16" t="s">
        <v>2067</v>
      </c>
      <c r="D1063" s="15" t="s">
        <v>42</v>
      </c>
      <c r="E1063" s="17"/>
      <c r="F1063" s="17">
        <v>18</v>
      </c>
      <c r="G1063" s="15">
        <v>1</v>
      </c>
      <c r="H1063" s="22">
        <f>SUMIFS(VENTAS[Cantidad],VENTAS[Código del producto Vendido],STOCK[[#This Row],[Code]])</f>
        <v>0</v>
      </c>
      <c r="I1063" s="15">
        <f>STOCK[[#This Row],[Entradas]]-STOCK[[#This Row],[Salidas]]</f>
        <v>1</v>
      </c>
      <c r="J1063" s="25">
        <f>STOCK[[#This Row],[Precio Final]]*10%</f>
        <v>1.8</v>
      </c>
      <c r="K1063" s="17">
        <v>9</v>
      </c>
      <c r="L1063" s="17">
        <v>0</v>
      </c>
      <c r="M1063" s="28">
        <f>STOCK[[#This Row],[Costo Unitario (USD)]]+STOCK[[#This Row],[Costo Envío (USD)]]+STOCK[[#This Row],[Comisión 10%]]</f>
        <v>10.8</v>
      </c>
      <c r="N1063" s="15">
        <f t="shared" si="45"/>
        <v>16.2</v>
      </c>
      <c r="O1063" s="17">
        <f t="shared" si="46"/>
        <v>18</v>
      </c>
      <c r="P1063" s="17">
        <f>STOCK[[#This Row],[Precio Final]]-STOCK[[#This Row],[Costo total]]</f>
        <v>7.2</v>
      </c>
      <c r="Q1063" s="15">
        <f>STOCK[[#This Row],[Ganancia Unitaria]]*STOCK[[#This Row],[Salidas]]</f>
        <v>0</v>
      </c>
      <c r="R1063" s="15"/>
      <c r="S1063" s="15"/>
      <c r="T1063" s="17"/>
      <c r="U1063" s="15"/>
      <c r="V1063" s="15"/>
    </row>
    <row r="1064" ht="45" spans="1:22">
      <c r="A1064" s="12" t="s">
        <v>2068</v>
      </c>
      <c r="B1064" s="12" t="s">
        <v>99</v>
      </c>
      <c r="C1064" s="13" t="s">
        <v>2069</v>
      </c>
      <c r="D1064" s="12" t="s">
        <v>46</v>
      </c>
      <c r="E1064" s="14"/>
      <c r="F1064" s="14">
        <v>18</v>
      </c>
      <c r="G1064" s="12">
        <v>1</v>
      </c>
      <c r="H1064" s="21">
        <f>SUMIFS(VENTAS[Cantidad],VENTAS[Código del producto Vendido],STOCK[[#This Row],[Code]])</f>
        <v>0</v>
      </c>
      <c r="I1064" s="12">
        <f>STOCK[[#This Row],[Entradas]]-STOCK[[#This Row],[Salidas]]</f>
        <v>1</v>
      </c>
      <c r="J1064" s="24">
        <f>STOCK[[#This Row],[Precio Final]]*10%</f>
        <v>1.8</v>
      </c>
      <c r="K1064" s="14">
        <v>9</v>
      </c>
      <c r="L1064" s="14">
        <v>0</v>
      </c>
      <c r="M1064" s="27">
        <f>STOCK[[#This Row],[Costo Unitario (USD)]]+STOCK[[#This Row],[Costo Envío (USD)]]+STOCK[[#This Row],[Comisión 10%]]</f>
        <v>10.8</v>
      </c>
      <c r="N1064" s="12">
        <f t="shared" si="45"/>
        <v>16.2</v>
      </c>
      <c r="O1064" s="14">
        <f t="shared" si="46"/>
        <v>18</v>
      </c>
      <c r="P1064" s="14">
        <f>STOCK[[#This Row],[Precio Final]]-STOCK[[#This Row],[Costo total]]</f>
        <v>7.2</v>
      </c>
      <c r="Q1064" s="12">
        <f>STOCK[[#This Row],[Ganancia Unitaria]]*STOCK[[#This Row],[Salidas]]</f>
        <v>0</v>
      </c>
      <c r="R1064" s="12"/>
      <c r="S1064" s="12"/>
      <c r="T1064" s="14"/>
      <c r="U1064" s="12"/>
      <c r="V1064" s="12"/>
    </row>
    <row r="1065" ht="30" spans="1:22">
      <c r="A1065" s="15" t="s">
        <v>2070</v>
      </c>
      <c r="B1065" s="15" t="s">
        <v>99</v>
      </c>
      <c r="C1065" s="16" t="s">
        <v>2071</v>
      </c>
      <c r="D1065" s="15" t="s">
        <v>46</v>
      </c>
      <c r="E1065" s="17"/>
      <c r="F1065" s="17">
        <v>18</v>
      </c>
      <c r="G1065" s="15">
        <v>1</v>
      </c>
      <c r="H1065" s="22">
        <f>SUMIFS(VENTAS[Cantidad],VENTAS[Código del producto Vendido],STOCK[[#This Row],[Code]])</f>
        <v>0</v>
      </c>
      <c r="I1065" s="15">
        <f>STOCK[[#This Row],[Entradas]]-STOCK[[#This Row],[Salidas]]</f>
        <v>1</v>
      </c>
      <c r="J1065" s="25">
        <f>STOCK[[#This Row],[Precio Final]]*10%</f>
        <v>1.8</v>
      </c>
      <c r="K1065" s="17">
        <v>9</v>
      </c>
      <c r="L1065" s="17">
        <v>0</v>
      </c>
      <c r="M1065" s="28">
        <f>STOCK[[#This Row],[Costo Unitario (USD)]]+STOCK[[#This Row],[Costo Envío (USD)]]+STOCK[[#This Row],[Comisión 10%]]</f>
        <v>10.8</v>
      </c>
      <c r="N1065" s="15">
        <f t="shared" si="45"/>
        <v>16.2</v>
      </c>
      <c r="O1065" s="17">
        <f t="shared" si="46"/>
        <v>18</v>
      </c>
      <c r="P1065" s="17">
        <f>STOCK[[#This Row],[Precio Final]]-STOCK[[#This Row],[Costo total]]</f>
        <v>7.2</v>
      </c>
      <c r="Q1065" s="15">
        <f>STOCK[[#This Row],[Ganancia Unitaria]]*STOCK[[#This Row],[Salidas]]</f>
        <v>0</v>
      </c>
      <c r="R1065" s="15"/>
      <c r="S1065" s="15"/>
      <c r="T1065" s="17"/>
      <c r="U1065" s="15"/>
      <c r="V1065" s="15"/>
    </row>
    <row r="1066" ht="30" spans="1:22">
      <c r="A1066" s="12" t="s">
        <v>2072</v>
      </c>
      <c r="B1066" s="12" t="s">
        <v>99</v>
      </c>
      <c r="C1066" s="13" t="s">
        <v>2073</v>
      </c>
      <c r="D1066" s="12" t="s">
        <v>42</v>
      </c>
      <c r="E1066" s="14"/>
      <c r="F1066" s="14">
        <v>15</v>
      </c>
      <c r="G1066" s="12">
        <v>1</v>
      </c>
      <c r="H1066" s="21">
        <f>SUMIFS(VENTAS[Cantidad],VENTAS[Código del producto Vendido],STOCK[[#This Row],[Code]])</f>
        <v>0</v>
      </c>
      <c r="I1066" s="12">
        <f>STOCK[[#This Row],[Entradas]]-STOCK[[#This Row],[Salidas]]</f>
        <v>1</v>
      </c>
      <c r="J1066" s="24">
        <f>STOCK[[#This Row],[Precio Final]]*10%</f>
        <v>1.5</v>
      </c>
      <c r="K1066" s="14">
        <v>9</v>
      </c>
      <c r="L1066" s="14">
        <v>0</v>
      </c>
      <c r="M1066" s="27">
        <f>STOCK[[#This Row],[Costo Unitario (USD)]]+STOCK[[#This Row],[Costo Envío (USD)]]+STOCK[[#This Row],[Comisión 10%]]</f>
        <v>10.5</v>
      </c>
      <c r="N1066" s="12">
        <f t="shared" si="45"/>
        <v>15.75</v>
      </c>
      <c r="O1066" s="14">
        <f t="shared" si="46"/>
        <v>15</v>
      </c>
      <c r="P1066" s="14">
        <f>STOCK[[#This Row],[Precio Final]]-STOCK[[#This Row],[Costo total]]</f>
        <v>4.5</v>
      </c>
      <c r="Q1066" s="12">
        <f>STOCK[[#This Row],[Ganancia Unitaria]]*STOCK[[#This Row],[Salidas]]</f>
        <v>0</v>
      </c>
      <c r="R1066" s="12"/>
      <c r="S1066" s="12"/>
      <c r="T1066" s="14"/>
      <c r="U1066" s="12"/>
      <c r="V1066" s="12"/>
    </row>
    <row r="1067" ht="30" spans="1:22">
      <c r="A1067" s="15" t="s">
        <v>2074</v>
      </c>
      <c r="B1067" s="15" t="s">
        <v>99</v>
      </c>
      <c r="C1067" s="16" t="s">
        <v>2073</v>
      </c>
      <c r="D1067" s="15" t="s">
        <v>34</v>
      </c>
      <c r="E1067" s="17"/>
      <c r="F1067" s="17">
        <v>15</v>
      </c>
      <c r="G1067" s="15">
        <v>1</v>
      </c>
      <c r="H1067" s="22">
        <f>SUMIFS(VENTAS[Cantidad],VENTAS[Código del producto Vendido],STOCK[[#This Row],[Code]])</f>
        <v>0</v>
      </c>
      <c r="I1067" s="15">
        <f>STOCK[[#This Row],[Entradas]]-STOCK[[#This Row],[Salidas]]</f>
        <v>1</v>
      </c>
      <c r="J1067" s="25">
        <f>STOCK[[#This Row],[Precio Final]]*10%</f>
        <v>1.5</v>
      </c>
      <c r="K1067" s="17">
        <v>9</v>
      </c>
      <c r="L1067" s="17">
        <v>0</v>
      </c>
      <c r="M1067" s="28">
        <f>STOCK[[#This Row],[Costo Unitario (USD)]]+STOCK[[#This Row],[Costo Envío (USD)]]+STOCK[[#This Row],[Comisión 10%]]</f>
        <v>10.5</v>
      </c>
      <c r="N1067" s="15">
        <f t="shared" si="45"/>
        <v>15.75</v>
      </c>
      <c r="O1067" s="17">
        <f t="shared" si="46"/>
        <v>15</v>
      </c>
      <c r="P1067" s="17">
        <f>STOCK[[#This Row],[Precio Final]]-STOCK[[#This Row],[Costo total]]</f>
        <v>4.5</v>
      </c>
      <c r="Q1067" s="15">
        <f>STOCK[[#This Row],[Ganancia Unitaria]]*STOCK[[#This Row],[Salidas]]</f>
        <v>0</v>
      </c>
      <c r="R1067" s="15"/>
      <c r="S1067" s="15"/>
      <c r="T1067" s="17"/>
      <c r="U1067" s="15"/>
      <c r="V1067" s="15"/>
    </row>
    <row r="1068" ht="30" spans="1:22">
      <c r="A1068" s="12" t="s">
        <v>2075</v>
      </c>
      <c r="B1068" s="12" t="s">
        <v>99</v>
      </c>
      <c r="C1068" s="13" t="s">
        <v>2076</v>
      </c>
      <c r="D1068" s="12" t="s">
        <v>2077</v>
      </c>
      <c r="E1068" s="14"/>
      <c r="F1068" s="14">
        <v>20</v>
      </c>
      <c r="G1068" s="12">
        <v>1</v>
      </c>
      <c r="H1068" s="21">
        <f>SUMIFS(VENTAS[Cantidad],VENTAS[Código del producto Vendido],STOCK[[#This Row],[Code]])</f>
        <v>0</v>
      </c>
      <c r="I1068" s="12">
        <f>STOCK[[#This Row],[Entradas]]-STOCK[[#This Row],[Salidas]]</f>
        <v>1</v>
      </c>
      <c r="J1068" s="24">
        <f>STOCK[[#This Row],[Precio Final]]*10%</f>
        <v>2</v>
      </c>
      <c r="K1068" s="14">
        <v>9</v>
      </c>
      <c r="L1068" s="14">
        <v>0</v>
      </c>
      <c r="M1068" s="27">
        <f>STOCK[[#This Row],[Costo Unitario (USD)]]+STOCK[[#This Row],[Costo Envío (USD)]]+STOCK[[#This Row],[Comisión 10%]]</f>
        <v>11</v>
      </c>
      <c r="N1068" s="12">
        <f t="shared" si="45"/>
        <v>16.5</v>
      </c>
      <c r="O1068" s="14">
        <f t="shared" si="46"/>
        <v>20</v>
      </c>
      <c r="P1068" s="14">
        <f>STOCK[[#This Row],[Precio Final]]-STOCK[[#This Row],[Costo total]]</f>
        <v>9</v>
      </c>
      <c r="Q1068" s="12">
        <f>STOCK[[#This Row],[Ganancia Unitaria]]*STOCK[[#This Row],[Salidas]]</f>
        <v>0</v>
      </c>
      <c r="R1068" s="12"/>
      <c r="S1068" s="12"/>
      <c r="T1068" s="14"/>
      <c r="U1068" s="12"/>
      <c r="V1068" s="12"/>
    </row>
    <row r="1069" ht="30" spans="1:22">
      <c r="A1069" s="15" t="s">
        <v>2078</v>
      </c>
      <c r="B1069" s="15" t="s">
        <v>99</v>
      </c>
      <c r="C1069" s="16" t="s">
        <v>2079</v>
      </c>
      <c r="D1069" s="15" t="s">
        <v>224</v>
      </c>
      <c r="E1069" s="17"/>
      <c r="F1069" s="17">
        <v>15</v>
      </c>
      <c r="G1069" s="15">
        <v>1</v>
      </c>
      <c r="H1069" s="22">
        <f>SUMIFS(VENTAS[Cantidad],VENTAS[Código del producto Vendido],STOCK[[#This Row],[Code]])</f>
        <v>0</v>
      </c>
      <c r="I1069" s="15">
        <f>STOCK[[#This Row],[Entradas]]-STOCK[[#This Row],[Salidas]]</f>
        <v>1</v>
      </c>
      <c r="J1069" s="25">
        <f>STOCK[[#This Row],[Precio Final]]*10%</f>
        <v>1.5</v>
      </c>
      <c r="K1069" s="17">
        <v>9</v>
      </c>
      <c r="L1069" s="17">
        <v>0</v>
      </c>
      <c r="M1069" s="28">
        <f>STOCK[[#This Row],[Costo Unitario (USD)]]+STOCK[[#This Row],[Costo Envío (USD)]]+STOCK[[#This Row],[Comisión 10%]]</f>
        <v>10.5</v>
      </c>
      <c r="N1069" s="15">
        <f t="shared" si="45"/>
        <v>15.75</v>
      </c>
      <c r="O1069" s="17">
        <f t="shared" si="46"/>
        <v>15</v>
      </c>
      <c r="P1069" s="17">
        <f>STOCK[[#This Row],[Precio Final]]-STOCK[[#This Row],[Costo total]]</f>
        <v>4.5</v>
      </c>
      <c r="Q1069" s="15">
        <f>STOCK[[#This Row],[Ganancia Unitaria]]*STOCK[[#This Row],[Salidas]]</f>
        <v>0</v>
      </c>
      <c r="R1069" s="15"/>
      <c r="S1069" s="15"/>
      <c r="T1069" s="17"/>
      <c r="U1069" s="15"/>
      <c r="V1069" s="15"/>
    </row>
    <row r="1070" ht="30" spans="1:22">
      <c r="A1070" s="12" t="s">
        <v>2080</v>
      </c>
      <c r="B1070" s="12" t="s">
        <v>136</v>
      </c>
      <c r="C1070" s="13" t="s">
        <v>2081</v>
      </c>
      <c r="D1070" s="12" t="s">
        <v>34</v>
      </c>
      <c r="E1070" s="14"/>
      <c r="F1070" s="14">
        <v>18</v>
      </c>
      <c r="G1070" s="12">
        <v>1</v>
      </c>
      <c r="H1070" s="21">
        <f>SUMIFS(VENTAS[Cantidad],VENTAS[Código del producto Vendido],STOCK[[#This Row],[Code]])</f>
        <v>0</v>
      </c>
      <c r="I1070" s="12">
        <f>STOCK[[#This Row],[Entradas]]-STOCK[[#This Row],[Salidas]]</f>
        <v>1</v>
      </c>
      <c r="J1070" s="24">
        <f>STOCK[[#This Row],[Precio Final]]*10%</f>
        <v>1.8</v>
      </c>
      <c r="K1070" s="14">
        <v>9</v>
      </c>
      <c r="L1070" s="14">
        <v>0</v>
      </c>
      <c r="M1070" s="27">
        <f>STOCK[[#This Row],[Costo Unitario (USD)]]+STOCK[[#This Row],[Costo Envío (USD)]]+STOCK[[#This Row],[Comisión 10%]]</f>
        <v>10.8</v>
      </c>
      <c r="N1070" s="12">
        <f t="shared" si="45"/>
        <v>16.2</v>
      </c>
      <c r="O1070" s="14">
        <f t="shared" si="46"/>
        <v>18</v>
      </c>
      <c r="P1070" s="14">
        <f>STOCK[[#This Row],[Precio Final]]-STOCK[[#This Row],[Costo total]]</f>
        <v>7.2</v>
      </c>
      <c r="Q1070" s="12">
        <f>STOCK[[#This Row],[Ganancia Unitaria]]*STOCK[[#This Row],[Salidas]]</f>
        <v>0</v>
      </c>
      <c r="R1070" s="12"/>
      <c r="S1070" s="12"/>
      <c r="T1070" s="14"/>
      <c r="U1070" s="12"/>
      <c r="V1070" s="12"/>
    </row>
    <row r="1071" ht="30" spans="1:22">
      <c r="A1071" s="15" t="s">
        <v>2082</v>
      </c>
      <c r="B1071" s="15" t="s">
        <v>136</v>
      </c>
      <c r="C1071" s="16" t="s">
        <v>2083</v>
      </c>
      <c r="D1071" s="15" t="s">
        <v>609</v>
      </c>
      <c r="E1071" s="17"/>
      <c r="F1071" s="17">
        <v>18</v>
      </c>
      <c r="G1071" s="15">
        <v>1</v>
      </c>
      <c r="H1071" s="22">
        <f>SUMIFS(VENTAS[Cantidad],VENTAS[Código del producto Vendido],STOCK[[#This Row],[Code]])</f>
        <v>0</v>
      </c>
      <c r="I1071" s="15">
        <f>STOCK[[#This Row],[Entradas]]-STOCK[[#This Row],[Salidas]]</f>
        <v>1</v>
      </c>
      <c r="J1071" s="25">
        <f>STOCK[[#This Row],[Precio Final]]*10%</f>
        <v>1.8</v>
      </c>
      <c r="K1071" s="17">
        <v>9</v>
      </c>
      <c r="L1071" s="17">
        <v>0</v>
      </c>
      <c r="M1071" s="28">
        <f>STOCK[[#This Row],[Costo Unitario (USD)]]+STOCK[[#This Row],[Costo Envío (USD)]]+STOCK[[#This Row],[Comisión 10%]]</f>
        <v>10.8</v>
      </c>
      <c r="N1071" s="15">
        <f t="shared" si="45"/>
        <v>16.2</v>
      </c>
      <c r="O1071" s="17">
        <f t="shared" si="46"/>
        <v>18</v>
      </c>
      <c r="P1071" s="17">
        <f>STOCK[[#This Row],[Precio Final]]-STOCK[[#This Row],[Costo total]]</f>
        <v>7.2</v>
      </c>
      <c r="Q1071" s="15">
        <f>STOCK[[#This Row],[Ganancia Unitaria]]*STOCK[[#This Row],[Salidas]]</f>
        <v>0</v>
      </c>
      <c r="R1071" s="15"/>
      <c r="S1071" s="15"/>
      <c r="T1071" s="17"/>
      <c r="U1071" s="15"/>
      <c r="V1071" s="15"/>
    </row>
    <row r="1072" ht="30" spans="1:22">
      <c r="A1072" s="12" t="s">
        <v>2084</v>
      </c>
      <c r="B1072" s="12" t="s">
        <v>118</v>
      </c>
      <c r="C1072" s="13" t="s">
        <v>2085</v>
      </c>
      <c r="D1072" s="12" t="s">
        <v>94</v>
      </c>
      <c r="E1072" s="14"/>
      <c r="F1072" s="14">
        <v>35</v>
      </c>
      <c r="G1072" s="12">
        <v>1</v>
      </c>
      <c r="H1072" s="21">
        <f>SUMIFS(VENTAS[Cantidad],VENTAS[Código del producto Vendido],STOCK[[#This Row],[Code]])</f>
        <v>0</v>
      </c>
      <c r="I1072" s="12">
        <f>STOCK[[#This Row],[Entradas]]-STOCK[[#This Row],[Salidas]]</f>
        <v>1</v>
      </c>
      <c r="J1072" s="24">
        <f>STOCK[[#This Row],[Precio Final]]*10%</f>
        <v>3.5</v>
      </c>
      <c r="K1072" s="14">
        <v>9</v>
      </c>
      <c r="L1072" s="14">
        <v>0</v>
      </c>
      <c r="M1072" s="27">
        <f>STOCK[[#This Row],[Costo Unitario (USD)]]+STOCK[[#This Row],[Costo Envío (USD)]]+STOCK[[#This Row],[Comisión 10%]]</f>
        <v>12.5</v>
      </c>
      <c r="N1072" s="12">
        <f t="shared" si="45"/>
        <v>18.75</v>
      </c>
      <c r="O1072" s="14">
        <f t="shared" si="46"/>
        <v>35</v>
      </c>
      <c r="P1072" s="14">
        <f>STOCK[[#This Row],[Precio Final]]-STOCK[[#This Row],[Costo total]]</f>
        <v>22.5</v>
      </c>
      <c r="Q1072" s="12">
        <f>STOCK[[#This Row],[Ganancia Unitaria]]*STOCK[[#This Row],[Salidas]]</f>
        <v>0</v>
      </c>
      <c r="R1072" s="12"/>
      <c r="S1072" s="12"/>
      <c r="T1072" s="14"/>
      <c r="U1072" s="12"/>
      <c r="V1072" s="12"/>
    </row>
    <row r="1073" ht="30" spans="1:22">
      <c r="A1073" s="15" t="s">
        <v>2086</v>
      </c>
      <c r="B1073" s="15" t="s">
        <v>136</v>
      </c>
      <c r="C1073" s="16" t="s">
        <v>2087</v>
      </c>
      <c r="D1073" s="15" t="s">
        <v>42</v>
      </c>
      <c r="E1073" s="17"/>
      <c r="F1073" s="17">
        <v>18</v>
      </c>
      <c r="G1073" s="15">
        <v>1</v>
      </c>
      <c r="H1073" s="22">
        <f>SUMIFS(VENTAS[Cantidad],VENTAS[Código del producto Vendido],STOCK[[#This Row],[Code]])</f>
        <v>0</v>
      </c>
      <c r="I1073" s="15">
        <f>STOCK[[#This Row],[Entradas]]-STOCK[[#This Row],[Salidas]]</f>
        <v>1</v>
      </c>
      <c r="J1073" s="25">
        <f>STOCK[[#This Row],[Precio Final]]*10%</f>
        <v>1.8</v>
      </c>
      <c r="K1073" s="17">
        <v>9</v>
      </c>
      <c r="L1073" s="17">
        <v>0</v>
      </c>
      <c r="M1073" s="28">
        <f>STOCK[[#This Row],[Costo Unitario (USD)]]+STOCK[[#This Row],[Costo Envío (USD)]]+STOCK[[#This Row],[Comisión 10%]]</f>
        <v>10.8</v>
      </c>
      <c r="N1073" s="15">
        <f t="shared" si="45"/>
        <v>16.2</v>
      </c>
      <c r="O1073" s="17">
        <f t="shared" si="46"/>
        <v>18</v>
      </c>
      <c r="P1073" s="17">
        <f>STOCK[[#This Row],[Precio Final]]-STOCK[[#This Row],[Costo total]]</f>
        <v>7.2</v>
      </c>
      <c r="Q1073" s="15">
        <f>STOCK[[#This Row],[Ganancia Unitaria]]*STOCK[[#This Row],[Salidas]]</f>
        <v>0</v>
      </c>
      <c r="R1073" s="15"/>
      <c r="S1073" s="15"/>
      <c r="T1073" s="17"/>
      <c r="U1073" s="15"/>
      <c r="V1073" s="15"/>
    </row>
    <row r="1074" ht="30" spans="1:22">
      <c r="A1074" s="12" t="s">
        <v>2088</v>
      </c>
      <c r="B1074" s="12" t="s">
        <v>136</v>
      </c>
      <c r="C1074" s="13" t="s">
        <v>2089</v>
      </c>
      <c r="D1074" s="12" t="s">
        <v>42</v>
      </c>
      <c r="E1074" s="14"/>
      <c r="F1074" s="14">
        <v>22</v>
      </c>
      <c r="G1074" s="12">
        <v>1</v>
      </c>
      <c r="H1074" s="21">
        <f>SUMIFS(VENTAS[Cantidad],VENTAS[Código del producto Vendido],STOCK[[#This Row],[Code]])</f>
        <v>0</v>
      </c>
      <c r="I1074" s="12">
        <f>STOCK[[#This Row],[Entradas]]-STOCK[[#This Row],[Salidas]]</f>
        <v>1</v>
      </c>
      <c r="J1074" s="24">
        <f>STOCK[[#This Row],[Precio Final]]*10%</f>
        <v>2.2</v>
      </c>
      <c r="K1074" s="14">
        <v>9</v>
      </c>
      <c r="L1074" s="14">
        <v>0</v>
      </c>
      <c r="M1074" s="27">
        <f>STOCK[[#This Row],[Costo Unitario (USD)]]+STOCK[[#This Row],[Costo Envío (USD)]]+STOCK[[#This Row],[Comisión 10%]]</f>
        <v>11.2</v>
      </c>
      <c r="N1074" s="12">
        <f t="shared" si="45"/>
        <v>16.8</v>
      </c>
      <c r="O1074" s="14">
        <f t="shared" ref="O1074:O1105" si="47">F1074</f>
        <v>22</v>
      </c>
      <c r="P1074" s="14">
        <f>STOCK[[#This Row],[Precio Final]]-STOCK[[#This Row],[Costo total]]</f>
        <v>10.8</v>
      </c>
      <c r="Q1074" s="12">
        <f>STOCK[[#This Row],[Ganancia Unitaria]]*STOCK[[#This Row],[Salidas]]</f>
        <v>0</v>
      </c>
      <c r="R1074" s="12"/>
      <c r="S1074" s="12"/>
      <c r="T1074" s="14"/>
      <c r="U1074" s="12"/>
      <c r="V1074" s="12"/>
    </row>
    <row r="1075" ht="30" spans="1:22">
      <c r="A1075" s="15" t="s">
        <v>2090</v>
      </c>
      <c r="B1075" s="15" t="s">
        <v>136</v>
      </c>
      <c r="C1075" s="16" t="s">
        <v>1999</v>
      </c>
      <c r="D1075" s="15" t="s">
        <v>42</v>
      </c>
      <c r="E1075" s="17"/>
      <c r="F1075" s="17">
        <v>25</v>
      </c>
      <c r="G1075" s="15">
        <v>1</v>
      </c>
      <c r="H1075" s="22">
        <f>SUMIFS(VENTAS[Cantidad],VENTAS[Código del producto Vendido],STOCK[[#This Row],[Code]])</f>
        <v>0</v>
      </c>
      <c r="I1075" s="15">
        <f>STOCK[[#This Row],[Entradas]]-STOCK[[#This Row],[Salidas]]</f>
        <v>1</v>
      </c>
      <c r="J1075" s="25">
        <f>STOCK[[#This Row],[Precio Final]]*10%</f>
        <v>2.5</v>
      </c>
      <c r="K1075" s="17">
        <v>9</v>
      </c>
      <c r="L1075" s="17">
        <v>0</v>
      </c>
      <c r="M1075" s="28">
        <f>STOCK[[#This Row],[Costo Unitario (USD)]]+STOCK[[#This Row],[Costo Envío (USD)]]+STOCK[[#This Row],[Comisión 10%]]</f>
        <v>11.5</v>
      </c>
      <c r="N1075" s="15">
        <f t="shared" si="45"/>
        <v>17.25</v>
      </c>
      <c r="O1075" s="17">
        <f t="shared" si="47"/>
        <v>25</v>
      </c>
      <c r="P1075" s="17">
        <f>STOCK[[#This Row],[Precio Final]]-STOCK[[#This Row],[Costo total]]</f>
        <v>13.5</v>
      </c>
      <c r="Q1075" s="15">
        <f>STOCK[[#This Row],[Ganancia Unitaria]]*STOCK[[#This Row],[Salidas]]</f>
        <v>0</v>
      </c>
      <c r="R1075" s="15"/>
      <c r="S1075" s="15"/>
      <c r="T1075" s="17"/>
      <c r="U1075" s="15"/>
      <c r="V1075" s="15"/>
    </row>
    <row r="1076" ht="30" spans="1:22">
      <c r="A1076" s="12" t="s">
        <v>2091</v>
      </c>
      <c r="B1076" s="12" t="s">
        <v>136</v>
      </c>
      <c r="C1076" s="13" t="s">
        <v>2092</v>
      </c>
      <c r="D1076" s="12" t="s">
        <v>34</v>
      </c>
      <c r="E1076" s="14"/>
      <c r="F1076" s="14">
        <v>18</v>
      </c>
      <c r="G1076" s="12">
        <v>1</v>
      </c>
      <c r="H1076" s="21">
        <f>SUMIFS(VENTAS[Cantidad],VENTAS[Código del producto Vendido],STOCK[[#This Row],[Code]])</f>
        <v>0</v>
      </c>
      <c r="I1076" s="12">
        <f>STOCK[[#This Row],[Entradas]]-STOCK[[#This Row],[Salidas]]</f>
        <v>1</v>
      </c>
      <c r="J1076" s="24">
        <f>STOCK[[#This Row],[Precio Final]]*10%</f>
        <v>1.8</v>
      </c>
      <c r="K1076" s="14">
        <v>9</v>
      </c>
      <c r="L1076" s="14">
        <v>0</v>
      </c>
      <c r="M1076" s="27">
        <f>STOCK[[#This Row],[Costo Unitario (USD)]]+STOCK[[#This Row],[Costo Envío (USD)]]+STOCK[[#This Row],[Comisión 10%]]</f>
        <v>10.8</v>
      </c>
      <c r="N1076" s="12">
        <f t="shared" si="45"/>
        <v>16.2</v>
      </c>
      <c r="O1076" s="14">
        <f t="shared" si="47"/>
        <v>18</v>
      </c>
      <c r="P1076" s="14">
        <f>STOCK[[#This Row],[Precio Final]]-STOCK[[#This Row],[Costo total]]</f>
        <v>7.2</v>
      </c>
      <c r="Q1076" s="12">
        <f>STOCK[[#This Row],[Ganancia Unitaria]]*STOCK[[#This Row],[Salidas]]</f>
        <v>0</v>
      </c>
      <c r="R1076" s="12"/>
      <c r="S1076" s="12"/>
      <c r="T1076" s="14"/>
      <c r="U1076" s="12"/>
      <c r="V1076" s="12"/>
    </row>
    <row r="1077" ht="30" spans="1:22">
      <c r="A1077" s="15" t="s">
        <v>2093</v>
      </c>
      <c r="B1077" s="15" t="s">
        <v>136</v>
      </c>
      <c r="C1077" s="16" t="s">
        <v>2094</v>
      </c>
      <c r="D1077" s="15" t="s">
        <v>42</v>
      </c>
      <c r="E1077" s="17"/>
      <c r="F1077" s="17">
        <v>25</v>
      </c>
      <c r="G1077" s="15">
        <v>1</v>
      </c>
      <c r="H1077" s="22">
        <f>SUMIFS(VENTAS[Cantidad],VENTAS[Código del producto Vendido],STOCK[[#This Row],[Code]])</f>
        <v>0</v>
      </c>
      <c r="I1077" s="15">
        <f>STOCK[[#This Row],[Entradas]]-STOCK[[#This Row],[Salidas]]</f>
        <v>1</v>
      </c>
      <c r="J1077" s="25">
        <f>STOCK[[#This Row],[Precio Final]]*10%</f>
        <v>2.5</v>
      </c>
      <c r="K1077" s="17">
        <v>9</v>
      </c>
      <c r="L1077" s="17">
        <v>0</v>
      </c>
      <c r="M1077" s="28">
        <f>STOCK[[#This Row],[Costo Unitario (USD)]]+STOCK[[#This Row],[Costo Envío (USD)]]+STOCK[[#This Row],[Comisión 10%]]</f>
        <v>11.5</v>
      </c>
      <c r="N1077" s="15">
        <f t="shared" si="45"/>
        <v>17.25</v>
      </c>
      <c r="O1077" s="17">
        <f t="shared" si="47"/>
        <v>25</v>
      </c>
      <c r="P1077" s="17">
        <f>STOCK[[#This Row],[Precio Final]]-STOCK[[#This Row],[Costo total]]</f>
        <v>13.5</v>
      </c>
      <c r="Q1077" s="15">
        <f>STOCK[[#This Row],[Ganancia Unitaria]]*STOCK[[#This Row],[Salidas]]</f>
        <v>0</v>
      </c>
      <c r="R1077" s="15"/>
      <c r="S1077" s="15"/>
      <c r="T1077" s="17"/>
      <c r="U1077" s="15"/>
      <c r="V1077" s="15"/>
    </row>
    <row r="1078" ht="45" spans="1:22">
      <c r="A1078" s="12" t="s">
        <v>2095</v>
      </c>
      <c r="B1078" s="12" t="s">
        <v>136</v>
      </c>
      <c r="C1078" s="13" t="s">
        <v>2096</v>
      </c>
      <c r="D1078" s="12" t="s">
        <v>153</v>
      </c>
      <c r="E1078" s="14"/>
      <c r="F1078" s="14">
        <v>30</v>
      </c>
      <c r="G1078" s="12">
        <v>1</v>
      </c>
      <c r="H1078" s="21">
        <f>SUMIFS(VENTAS[Cantidad],VENTAS[Código del producto Vendido],STOCK[[#This Row],[Code]])</f>
        <v>0</v>
      </c>
      <c r="I1078" s="12">
        <f>STOCK[[#This Row],[Entradas]]-STOCK[[#This Row],[Salidas]]</f>
        <v>1</v>
      </c>
      <c r="J1078" s="24">
        <f>STOCK[[#This Row],[Precio Final]]*10%</f>
        <v>3</v>
      </c>
      <c r="K1078" s="14">
        <v>9</v>
      </c>
      <c r="L1078" s="14">
        <v>0</v>
      </c>
      <c r="M1078" s="27">
        <f>STOCK[[#This Row],[Costo Unitario (USD)]]+STOCK[[#This Row],[Costo Envío (USD)]]+STOCK[[#This Row],[Comisión 10%]]</f>
        <v>12</v>
      </c>
      <c r="N1078" s="12">
        <f t="shared" si="45"/>
        <v>18</v>
      </c>
      <c r="O1078" s="14">
        <f t="shared" si="47"/>
        <v>30</v>
      </c>
      <c r="P1078" s="14">
        <f>STOCK[[#This Row],[Precio Final]]-STOCK[[#This Row],[Costo total]]</f>
        <v>18</v>
      </c>
      <c r="Q1078" s="12">
        <f>STOCK[[#This Row],[Ganancia Unitaria]]*STOCK[[#This Row],[Salidas]]</f>
        <v>0</v>
      </c>
      <c r="R1078" s="12"/>
      <c r="S1078" s="12"/>
      <c r="T1078" s="14"/>
      <c r="U1078" s="12"/>
      <c r="V1078" s="12"/>
    </row>
    <row r="1079" ht="15" spans="1:22">
      <c r="A1079" s="15" t="s">
        <v>2097</v>
      </c>
      <c r="B1079" s="15" t="s">
        <v>99</v>
      </c>
      <c r="C1079" s="16" t="s">
        <v>2098</v>
      </c>
      <c r="D1079" s="15" t="s">
        <v>224</v>
      </c>
      <c r="E1079" s="17"/>
      <c r="F1079" s="17">
        <v>30</v>
      </c>
      <c r="G1079" s="15">
        <v>1</v>
      </c>
      <c r="H1079" s="22">
        <f>SUMIFS(VENTAS[Cantidad],VENTAS[Código del producto Vendido],STOCK[[#This Row],[Code]])</f>
        <v>0</v>
      </c>
      <c r="I1079" s="15">
        <f>STOCK[[#This Row],[Entradas]]-STOCK[[#This Row],[Salidas]]</f>
        <v>1</v>
      </c>
      <c r="J1079" s="25">
        <f>STOCK[[#This Row],[Precio Final]]*10%</f>
        <v>3</v>
      </c>
      <c r="K1079" s="17">
        <v>9</v>
      </c>
      <c r="L1079" s="17">
        <v>0</v>
      </c>
      <c r="M1079" s="28">
        <f>STOCK[[#This Row],[Costo Unitario (USD)]]+STOCK[[#This Row],[Costo Envío (USD)]]+STOCK[[#This Row],[Comisión 10%]]</f>
        <v>12</v>
      </c>
      <c r="N1079" s="15">
        <f t="shared" si="45"/>
        <v>18</v>
      </c>
      <c r="O1079" s="17">
        <f t="shared" si="47"/>
        <v>30</v>
      </c>
      <c r="P1079" s="17">
        <f>STOCK[[#This Row],[Precio Final]]-STOCK[[#This Row],[Costo total]]</f>
        <v>18</v>
      </c>
      <c r="Q1079" s="15">
        <f>STOCK[[#This Row],[Ganancia Unitaria]]*STOCK[[#This Row],[Salidas]]</f>
        <v>0</v>
      </c>
      <c r="R1079" s="15"/>
      <c r="S1079" s="15"/>
      <c r="T1079" s="17"/>
      <c r="U1079" s="15"/>
      <c r="V1079" s="15"/>
    </row>
    <row r="1080" ht="30" spans="1:22">
      <c r="A1080" s="12" t="s">
        <v>2099</v>
      </c>
      <c r="B1080" s="12" t="s">
        <v>136</v>
      </c>
      <c r="C1080" s="13" t="s">
        <v>751</v>
      </c>
      <c r="D1080" s="12" t="s">
        <v>113</v>
      </c>
      <c r="E1080" s="14"/>
      <c r="F1080" s="14">
        <v>25</v>
      </c>
      <c r="G1080" s="12">
        <v>1</v>
      </c>
      <c r="H1080" s="21">
        <f>SUMIFS(VENTAS[Cantidad],VENTAS[Código del producto Vendido],STOCK[[#This Row],[Code]])</f>
        <v>0</v>
      </c>
      <c r="I1080" s="12">
        <f>STOCK[[#This Row],[Entradas]]-STOCK[[#This Row],[Salidas]]</f>
        <v>1</v>
      </c>
      <c r="J1080" s="24">
        <f>STOCK[[#This Row],[Precio Final]]*10%</f>
        <v>2.5</v>
      </c>
      <c r="K1080" s="14">
        <v>9</v>
      </c>
      <c r="L1080" s="14">
        <v>0</v>
      </c>
      <c r="M1080" s="27">
        <f>STOCK[[#This Row],[Costo Unitario (USD)]]+STOCK[[#This Row],[Costo Envío (USD)]]+STOCK[[#This Row],[Comisión 10%]]</f>
        <v>11.5</v>
      </c>
      <c r="N1080" s="12">
        <f t="shared" si="45"/>
        <v>17.25</v>
      </c>
      <c r="O1080" s="14">
        <f t="shared" si="47"/>
        <v>25</v>
      </c>
      <c r="P1080" s="14">
        <f>STOCK[[#This Row],[Precio Final]]-STOCK[[#This Row],[Costo total]]</f>
        <v>13.5</v>
      </c>
      <c r="Q1080" s="12">
        <f>STOCK[[#This Row],[Ganancia Unitaria]]*STOCK[[#This Row],[Salidas]]</f>
        <v>0</v>
      </c>
      <c r="R1080" s="12"/>
      <c r="S1080" s="12"/>
      <c r="T1080" s="14"/>
      <c r="U1080" s="12"/>
      <c r="V1080" s="12"/>
    </row>
    <row r="1081" ht="45" spans="1:22">
      <c r="A1081" s="15" t="s">
        <v>2100</v>
      </c>
      <c r="B1081" s="15" t="s">
        <v>136</v>
      </c>
      <c r="C1081" s="16" t="s">
        <v>2101</v>
      </c>
      <c r="D1081" s="15" t="s">
        <v>34</v>
      </c>
      <c r="E1081" s="17"/>
      <c r="F1081" s="17">
        <v>30</v>
      </c>
      <c r="G1081" s="15">
        <v>1</v>
      </c>
      <c r="H1081" s="22">
        <f>SUMIFS(VENTAS[Cantidad],VENTAS[Código del producto Vendido],STOCK[[#This Row],[Code]])</f>
        <v>0</v>
      </c>
      <c r="I1081" s="15">
        <f>STOCK[[#This Row],[Entradas]]-STOCK[[#This Row],[Salidas]]</f>
        <v>1</v>
      </c>
      <c r="J1081" s="25">
        <f>STOCK[[#This Row],[Precio Final]]*10%</f>
        <v>3</v>
      </c>
      <c r="K1081" s="17">
        <v>9</v>
      </c>
      <c r="L1081" s="17">
        <v>0</v>
      </c>
      <c r="M1081" s="28">
        <f>STOCK[[#This Row],[Costo Unitario (USD)]]+STOCK[[#This Row],[Costo Envío (USD)]]+STOCK[[#This Row],[Comisión 10%]]</f>
        <v>12</v>
      </c>
      <c r="N1081" s="15">
        <f t="shared" si="45"/>
        <v>18</v>
      </c>
      <c r="O1081" s="17">
        <f t="shared" si="47"/>
        <v>30</v>
      </c>
      <c r="P1081" s="17">
        <f>STOCK[[#This Row],[Precio Final]]-STOCK[[#This Row],[Costo total]]</f>
        <v>18</v>
      </c>
      <c r="Q1081" s="15">
        <f>STOCK[[#This Row],[Ganancia Unitaria]]*STOCK[[#This Row],[Salidas]]</f>
        <v>0</v>
      </c>
      <c r="R1081" s="15"/>
      <c r="S1081" s="15"/>
      <c r="T1081" s="17"/>
      <c r="U1081" s="15"/>
      <c r="V1081" s="15"/>
    </row>
    <row r="1082" ht="30" spans="1:22">
      <c r="A1082" s="12" t="s">
        <v>2102</v>
      </c>
      <c r="B1082" s="12" t="s">
        <v>99</v>
      </c>
      <c r="C1082" s="13" t="s">
        <v>2103</v>
      </c>
      <c r="D1082" s="12" t="s">
        <v>224</v>
      </c>
      <c r="E1082" s="14"/>
      <c r="F1082" s="14">
        <v>25</v>
      </c>
      <c r="G1082" s="12">
        <v>2</v>
      </c>
      <c r="H1082" s="21">
        <f>SUMIFS(VENTAS[Cantidad],VENTAS[Código del producto Vendido],STOCK[[#This Row],[Code]])</f>
        <v>0</v>
      </c>
      <c r="I1082" s="12">
        <f>STOCK[[#This Row],[Entradas]]-STOCK[[#This Row],[Salidas]]</f>
        <v>2</v>
      </c>
      <c r="J1082" s="24">
        <f>STOCK[[#This Row],[Precio Final]]*10%</f>
        <v>2.5</v>
      </c>
      <c r="K1082" s="14">
        <v>9</v>
      </c>
      <c r="L1082" s="14">
        <v>0</v>
      </c>
      <c r="M1082" s="27">
        <f>STOCK[[#This Row],[Costo Unitario (USD)]]+STOCK[[#This Row],[Costo Envío (USD)]]+STOCK[[#This Row],[Comisión 10%]]</f>
        <v>11.5</v>
      </c>
      <c r="N1082" s="12">
        <f t="shared" si="45"/>
        <v>17.25</v>
      </c>
      <c r="O1082" s="14">
        <f t="shared" si="47"/>
        <v>25</v>
      </c>
      <c r="P1082" s="14">
        <f>STOCK[[#This Row],[Precio Final]]-STOCK[[#This Row],[Costo total]]</f>
        <v>13.5</v>
      </c>
      <c r="Q1082" s="12">
        <f>STOCK[[#This Row],[Ganancia Unitaria]]*STOCK[[#This Row],[Salidas]]</f>
        <v>0</v>
      </c>
      <c r="R1082" s="12"/>
      <c r="S1082" s="12"/>
      <c r="T1082" s="14"/>
      <c r="U1082" s="12"/>
      <c r="V1082" s="12"/>
    </row>
    <row r="1083" ht="30" spans="1:22">
      <c r="A1083" s="15" t="s">
        <v>2104</v>
      </c>
      <c r="B1083" s="15" t="s">
        <v>136</v>
      </c>
      <c r="C1083" s="16" t="s">
        <v>2105</v>
      </c>
      <c r="D1083" s="15" t="s">
        <v>34</v>
      </c>
      <c r="E1083" s="17"/>
      <c r="F1083" s="17">
        <v>25</v>
      </c>
      <c r="G1083" s="15">
        <v>1</v>
      </c>
      <c r="H1083" s="22">
        <f>SUMIFS(VENTAS[Cantidad],VENTAS[Código del producto Vendido],STOCK[[#This Row],[Code]])</f>
        <v>0</v>
      </c>
      <c r="I1083" s="15">
        <f>STOCK[[#This Row],[Entradas]]-STOCK[[#This Row],[Salidas]]</f>
        <v>1</v>
      </c>
      <c r="J1083" s="25">
        <f>STOCK[[#This Row],[Precio Final]]*10%</f>
        <v>2.5</v>
      </c>
      <c r="K1083" s="17">
        <v>9</v>
      </c>
      <c r="L1083" s="17">
        <v>0</v>
      </c>
      <c r="M1083" s="28">
        <f>STOCK[[#This Row],[Costo Unitario (USD)]]+STOCK[[#This Row],[Costo Envío (USD)]]+STOCK[[#This Row],[Comisión 10%]]</f>
        <v>11.5</v>
      </c>
      <c r="N1083" s="15">
        <f t="shared" si="45"/>
        <v>17.25</v>
      </c>
      <c r="O1083" s="17">
        <f t="shared" si="47"/>
        <v>25</v>
      </c>
      <c r="P1083" s="17">
        <f>STOCK[[#This Row],[Precio Final]]-STOCK[[#This Row],[Costo total]]</f>
        <v>13.5</v>
      </c>
      <c r="Q1083" s="15">
        <f>STOCK[[#This Row],[Ganancia Unitaria]]*STOCK[[#This Row],[Salidas]]</f>
        <v>0</v>
      </c>
      <c r="R1083" s="15"/>
      <c r="S1083" s="15"/>
      <c r="T1083" s="17"/>
      <c r="U1083" s="15"/>
      <c r="V1083" s="15"/>
    </row>
    <row r="1084" ht="30" spans="1:22">
      <c r="A1084" s="12" t="s">
        <v>2106</v>
      </c>
      <c r="B1084" s="12" t="s">
        <v>136</v>
      </c>
      <c r="C1084" s="13" t="s">
        <v>2107</v>
      </c>
      <c r="D1084" s="12" t="s">
        <v>113</v>
      </c>
      <c r="E1084" s="14"/>
      <c r="F1084" s="14">
        <v>25</v>
      </c>
      <c r="G1084" s="12">
        <v>3</v>
      </c>
      <c r="H1084" s="21">
        <f>SUMIFS(VENTAS[Cantidad],VENTAS[Código del producto Vendido],STOCK[[#This Row],[Code]])</f>
        <v>0</v>
      </c>
      <c r="I1084" s="12">
        <f>STOCK[[#This Row],[Entradas]]-STOCK[[#This Row],[Salidas]]</f>
        <v>3</v>
      </c>
      <c r="J1084" s="24">
        <f>STOCK[[#This Row],[Precio Final]]*10%</f>
        <v>2.5</v>
      </c>
      <c r="K1084" s="14">
        <v>9</v>
      </c>
      <c r="L1084" s="14">
        <v>0</v>
      </c>
      <c r="M1084" s="27">
        <f>STOCK[[#This Row],[Costo Unitario (USD)]]+STOCK[[#This Row],[Costo Envío (USD)]]+STOCK[[#This Row],[Comisión 10%]]</f>
        <v>11.5</v>
      </c>
      <c r="N1084" s="12">
        <f t="shared" si="45"/>
        <v>17.25</v>
      </c>
      <c r="O1084" s="14">
        <f t="shared" si="47"/>
        <v>25</v>
      </c>
      <c r="P1084" s="14">
        <f>STOCK[[#This Row],[Precio Final]]-STOCK[[#This Row],[Costo total]]</f>
        <v>13.5</v>
      </c>
      <c r="Q1084" s="12">
        <f>STOCK[[#This Row],[Ganancia Unitaria]]*STOCK[[#This Row],[Salidas]]</f>
        <v>0</v>
      </c>
      <c r="R1084" s="12"/>
      <c r="S1084" s="12"/>
      <c r="T1084" s="14"/>
      <c r="U1084" s="12"/>
      <c r="V1084" s="12"/>
    </row>
    <row r="1085" ht="15" spans="1:22">
      <c r="A1085" s="15" t="s">
        <v>2108</v>
      </c>
      <c r="B1085" s="15" t="s">
        <v>136</v>
      </c>
      <c r="C1085" s="16" t="s">
        <v>2109</v>
      </c>
      <c r="D1085" s="15" t="s">
        <v>34</v>
      </c>
      <c r="E1085" s="17"/>
      <c r="F1085" s="17">
        <v>25</v>
      </c>
      <c r="G1085" s="15">
        <v>2</v>
      </c>
      <c r="H1085" s="22">
        <f>SUMIFS(VENTAS[Cantidad],VENTAS[Código del producto Vendido],STOCK[[#This Row],[Code]])</f>
        <v>0</v>
      </c>
      <c r="I1085" s="15">
        <f>STOCK[[#This Row],[Entradas]]-STOCK[[#This Row],[Salidas]]</f>
        <v>2</v>
      </c>
      <c r="J1085" s="25">
        <f>STOCK[[#This Row],[Precio Final]]*10%</f>
        <v>2.5</v>
      </c>
      <c r="K1085" s="17">
        <v>9</v>
      </c>
      <c r="L1085" s="17">
        <v>0</v>
      </c>
      <c r="M1085" s="28">
        <f>STOCK[[#This Row],[Costo Unitario (USD)]]+STOCK[[#This Row],[Costo Envío (USD)]]+STOCK[[#This Row],[Comisión 10%]]</f>
        <v>11.5</v>
      </c>
      <c r="N1085" s="15">
        <f t="shared" si="45"/>
        <v>17.25</v>
      </c>
      <c r="O1085" s="17">
        <f t="shared" si="47"/>
        <v>25</v>
      </c>
      <c r="P1085" s="17">
        <f>STOCK[[#This Row],[Precio Final]]-STOCK[[#This Row],[Costo total]]</f>
        <v>13.5</v>
      </c>
      <c r="Q1085" s="15">
        <f>STOCK[[#This Row],[Ganancia Unitaria]]*STOCK[[#This Row],[Salidas]]</f>
        <v>0</v>
      </c>
      <c r="R1085" s="15"/>
      <c r="S1085" s="15"/>
      <c r="T1085" s="17"/>
      <c r="U1085" s="15"/>
      <c r="V1085" s="15"/>
    </row>
    <row r="1086" ht="15" spans="1:22">
      <c r="A1086" s="12" t="s">
        <v>2110</v>
      </c>
      <c r="B1086" s="12" t="s">
        <v>136</v>
      </c>
      <c r="C1086" s="13" t="s">
        <v>2111</v>
      </c>
      <c r="D1086" s="12" t="s">
        <v>224</v>
      </c>
      <c r="E1086" s="14"/>
      <c r="F1086" s="14">
        <v>25</v>
      </c>
      <c r="G1086" s="12">
        <v>2</v>
      </c>
      <c r="H1086" s="21">
        <f>SUMIFS(VENTAS[Cantidad],VENTAS[Código del producto Vendido],STOCK[[#This Row],[Code]])</f>
        <v>0</v>
      </c>
      <c r="I1086" s="12">
        <f>STOCK[[#This Row],[Entradas]]-STOCK[[#This Row],[Salidas]]</f>
        <v>2</v>
      </c>
      <c r="J1086" s="24">
        <f>STOCK[[#This Row],[Precio Final]]*10%</f>
        <v>2.5</v>
      </c>
      <c r="K1086" s="14">
        <v>9</v>
      </c>
      <c r="L1086" s="14">
        <v>0</v>
      </c>
      <c r="M1086" s="27">
        <f>STOCK[[#This Row],[Costo Unitario (USD)]]+STOCK[[#This Row],[Costo Envío (USD)]]+STOCK[[#This Row],[Comisión 10%]]</f>
        <v>11.5</v>
      </c>
      <c r="N1086" s="12">
        <f t="shared" si="45"/>
        <v>17.25</v>
      </c>
      <c r="O1086" s="14">
        <f t="shared" si="47"/>
        <v>25</v>
      </c>
      <c r="P1086" s="14">
        <f>STOCK[[#This Row],[Precio Final]]-STOCK[[#This Row],[Costo total]]</f>
        <v>13.5</v>
      </c>
      <c r="Q1086" s="12">
        <f>STOCK[[#This Row],[Ganancia Unitaria]]*STOCK[[#This Row],[Salidas]]</f>
        <v>0</v>
      </c>
      <c r="R1086" s="12"/>
      <c r="S1086" s="12"/>
      <c r="T1086" s="14"/>
      <c r="U1086" s="12"/>
      <c r="V1086" s="12"/>
    </row>
    <row r="1087" ht="15" spans="1:22">
      <c r="A1087" s="15" t="s">
        <v>2112</v>
      </c>
      <c r="B1087" s="15" t="s">
        <v>136</v>
      </c>
      <c r="C1087" s="16" t="s">
        <v>2111</v>
      </c>
      <c r="D1087" s="15" t="s">
        <v>42</v>
      </c>
      <c r="E1087" s="17"/>
      <c r="F1087" s="17">
        <v>25</v>
      </c>
      <c r="G1087" s="15">
        <v>1</v>
      </c>
      <c r="H1087" s="22">
        <f>SUMIFS(VENTAS[Cantidad],VENTAS[Código del producto Vendido],STOCK[[#This Row],[Code]])</f>
        <v>0</v>
      </c>
      <c r="I1087" s="15">
        <f>STOCK[[#This Row],[Entradas]]-STOCK[[#This Row],[Salidas]]</f>
        <v>1</v>
      </c>
      <c r="J1087" s="25">
        <f>STOCK[[#This Row],[Precio Final]]*10%</f>
        <v>2.5</v>
      </c>
      <c r="K1087" s="17">
        <v>9</v>
      </c>
      <c r="L1087" s="17">
        <v>0</v>
      </c>
      <c r="M1087" s="28">
        <f>STOCK[[#This Row],[Costo Unitario (USD)]]+STOCK[[#This Row],[Costo Envío (USD)]]+STOCK[[#This Row],[Comisión 10%]]</f>
        <v>11.5</v>
      </c>
      <c r="N1087" s="15">
        <f t="shared" si="45"/>
        <v>17.25</v>
      </c>
      <c r="O1087" s="17">
        <f t="shared" si="47"/>
        <v>25</v>
      </c>
      <c r="P1087" s="17">
        <f>STOCK[[#This Row],[Precio Final]]-STOCK[[#This Row],[Costo total]]</f>
        <v>13.5</v>
      </c>
      <c r="Q1087" s="15">
        <f>STOCK[[#This Row],[Ganancia Unitaria]]*STOCK[[#This Row],[Salidas]]</f>
        <v>0</v>
      </c>
      <c r="R1087" s="15"/>
      <c r="S1087" s="15"/>
      <c r="T1087" s="17"/>
      <c r="U1087" s="15"/>
      <c r="V1087" s="15"/>
    </row>
    <row r="1088" ht="15" spans="1:22">
      <c r="A1088" s="12" t="s">
        <v>2113</v>
      </c>
      <c r="B1088" s="12" t="s">
        <v>136</v>
      </c>
      <c r="C1088" s="13" t="s">
        <v>2114</v>
      </c>
      <c r="D1088" s="12" t="s">
        <v>42</v>
      </c>
      <c r="E1088" s="14"/>
      <c r="F1088" s="14">
        <v>25</v>
      </c>
      <c r="G1088" s="12">
        <v>1</v>
      </c>
      <c r="H1088" s="21">
        <f>SUMIFS(VENTAS[Cantidad],VENTAS[Código del producto Vendido],STOCK[[#This Row],[Code]])</f>
        <v>0</v>
      </c>
      <c r="I1088" s="12">
        <f>STOCK[[#This Row],[Entradas]]-STOCK[[#This Row],[Salidas]]</f>
        <v>1</v>
      </c>
      <c r="J1088" s="24">
        <f>STOCK[[#This Row],[Precio Final]]*10%</f>
        <v>2.5</v>
      </c>
      <c r="K1088" s="14">
        <v>9</v>
      </c>
      <c r="L1088" s="14">
        <v>0</v>
      </c>
      <c r="M1088" s="27">
        <f>STOCK[[#This Row],[Costo Unitario (USD)]]+STOCK[[#This Row],[Costo Envío (USD)]]+STOCK[[#This Row],[Comisión 10%]]</f>
        <v>11.5</v>
      </c>
      <c r="N1088" s="12">
        <f t="shared" si="45"/>
        <v>17.25</v>
      </c>
      <c r="O1088" s="14">
        <f t="shared" si="47"/>
        <v>25</v>
      </c>
      <c r="P1088" s="14">
        <f>STOCK[[#This Row],[Precio Final]]-STOCK[[#This Row],[Costo total]]</f>
        <v>13.5</v>
      </c>
      <c r="Q1088" s="12">
        <f>STOCK[[#This Row],[Ganancia Unitaria]]*STOCK[[#This Row],[Salidas]]</f>
        <v>0</v>
      </c>
      <c r="R1088" s="12"/>
      <c r="S1088" s="12"/>
      <c r="T1088" s="14"/>
      <c r="U1088" s="12"/>
      <c r="V1088" s="12"/>
    </row>
    <row r="1089" ht="30" spans="1:22">
      <c r="A1089" s="15" t="s">
        <v>2115</v>
      </c>
      <c r="B1089" s="15" t="s">
        <v>136</v>
      </c>
      <c r="C1089" s="16" t="s">
        <v>2116</v>
      </c>
      <c r="D1089" s="15" t="s">
        <v>42</v>
      </c>
      <c r="E1089" s="17"/>
      <c r="F1089" s="17">
        <v>25</v>
      </c>
      <c r="G1089" s="15">
        <v>1</v>
      </c>
      <c r="H1089" s="22">
        <f>SUMIFS(VENTAS[Cantidad],VENTAS[Código del producto Vendido],STOCK[[#This Row],[Code]])</f>
        <v>0</v>
      </c>
      <c r="I1089" s="15">
        <f>STOCK[[#This Row],[Entradas]]-STOCK[[#This Row],[Salidas]]</f>
        <v>1</v>
      </c>
      <c r="J1089" s="25">
        <f>STOCK[[#This Row],[Precio Final]]*10%</f>
        <v>2.5</v>
      </c>
      <c r="K1089" s="17">
        <v>9</v>
      </c>
      <c r="L1089" s="17">
        <v>0</v>
      </c>
      <c r="M1089" s="28">
        <f>STOCK[[#This Row],[Costo Unitario (USD)]]+STOCK[[#This Row],[Costo Envío (USD)]]+STOCK[[#This Row],[Comisión 10%]]</f>
        <v>11.5</v>
      </c>
      <c r="N1089" s="15">
        <f t="shared" si="45"/>
        <v>17.25</v>
      </c>
      <c r="O1089" s="17">
        <f t="shared" si="47"/>
        <v>25</v>
      </c>
      <c r="P1089" s="17">
        <f>STOCK[[#This Row],[Precio Final]]-STOCK[[#This Row],[Costo total]]</f>
        <v>13.5</v>
      </c>
      <c r="Q1089" s="15">
        <f>STOCK[[#This Row],[Ganancia Unitaria]]*STOCK[[#This Row],[Salidas]]</f>
        <v>0</v>
      </c>
      <c r="R1089" s="15"/>
      <c r="S1089" s="15"/>
      <c r="T1089" s="17"/>
      <c r="U1089" s="15"/>
      <c r="V1089" s="15"/>
    </row>
    <row r="1090" ht="30" spans="1:22">
      <c r="A1090" s="12" t="s">
        <v>2117</v>
      </c>
      <c r="B1090" s="12" t="s">
        <v>99</v>
      </c>
      <c r="C1090" s="13" t="s">
        <v>2118</v>
      </c>
      <c r="D1090" s="12" t="s">
        <v>113</v>
      </c>
      <c r="E1090" s="14"/>
      <c r="F1090" s="14">
        <v>20</v>
      </c>
      <c r="G1090" s="12">
        <v>2</v>
      </c>
      <c r="H1090" s="21">
        <f>SUMIFS(VENTAS[Cantidad],VENTAS[Código del producto Vendido],STOCK[[#This Row],[Code]])</f>
        <v>0</v>
      </c>
      <c r="I1090" s="12">
        <f>STOCK[[#This Row],[Entradas]]-STOCK[[#This Row],[Salidas]]</f>
        <v>2</v>
      </c>
      <c r="J1090" s="24">
        <f>STOCK[[#This Row],[Precio Final]]*10%</f>
        <v>2</v>
      </c>
      <c r="K1090" s="14">
        <v>9</v>
      </c>
      <c r="L1090" s="14">
        <v>0</v>
      </c>
      <c r="M1090" s="27">
        <f>STOCK[[#This Row],[Costo Unitario (USD)]]+STOCK[[#This Row],[Costo Envío (USD)]]+STOCK[[#This Row],[Comisión 10%]]</f>
        <v>11</v>
      </c>
      <c r="N1090" s="12">
        <f t="shared" ref="N1090:N1153" si="48">M1090*1.5</f>
        <v>16.5</v>
      </c>
      <c r="O1090" s="14">
        <f t="shared" si="47"/>
        <v>20</v>
      </c>
      <c r="P1090" s="14">
        <f>STOCK[[#This Row],[Precio Final]]-STOCK[[#This Row],[Costo total]]</f>
        <v>9</v>
      </c>
      <c r="Q1090" s="12">
        <f>STOCK[[#This Row],[Ganancia Unitaria]]*STOCK[[#This Row],[Salidas]]</f>
        <v>0</v>
      </c>
      <c r="R1090" s="12"/>
      <c r="S1090" s="12"/>
      <c r="T1090" s="14"/>
      <c r="U1090" s="12"/>
      <c r="V1090" s="12"/>
    </row>
    <row r="1091" ht="15" spans="1:22">
      <c r="A1091" s="15" t="s">
        <v>2119</v>
      </c>
      <c r="B1091" s="15" t="s">
        <v>160</v>
      </c>
      <c r="C1091" s="16" t="s">
        <v>2120</v>
      </c>
      <c r="D1091" s="15" t="s">
        <v>888</v>
      </c>
      <c r="E1091" s="17"/>
      <c r="F1091" s="17">
        <v>18</v>
      </c>
      <c r="G1091" s="15">
        <v>1</v>
      </c>
      <c r="H1091" s="22">
        <f>SUMIFS(VENTAS[Cantidad],VENTAS[Código del producto Vendido],STOCK[[#This Row],[Code]])</f>
        <v>0</v>
      </c>
      <c r="I1091" s="15">
        <f>STOCK[[#This Row],[Entradas]]-STOCK[[#This Row],[Salidas]]</f>
        <v>1</v>
      </c>
      <c r="J1091" s="25">
        <f>STOCK[[#This Row],[Precio Final]]*10%</f>
        <v>1.8</v>
      </c>
      <c r="K1091" s="17">
        <v>9</v>
      </c>
      <c r="L1091" s="17">
        <v>0</v>
      </c>
      <c r="M1091" s="28">
        <f>STOCK[[#This Row],[Costo Unitario (USD)]]+STOCK[[#This Row],[Costo Envío (USD)]]+STOCK[[#This Row],[Comisión 10%]]</f>
        <v>10.8</v>
      </c>
      <c r="N1091" s="15">
        <f t="shared" si="48"/>
        <v>16.2</v>
      </c>
      <c r="O1091" s="17">
        <f t="shared" si="47"/>
        <v>18</v>
      </c>
      <c r="P1091" s="17">
        <f>STOCK[[#This Row],[Precio Final]]-STOCK[[#This Row],[Costo total]]</f>
        <v>7.2</v>
      </c>
      <c r="Q1091" s="15">
        <f>STOCK[[#This Row],[Ganancia Unitaria]]*STOCK[[#This Row],[Salidas]]</f>
        <v>0</v>
      </c>
      <c r="R1091" s="15"/>
      <c r="S1091" s="15"/>
      <c r="T1091" s="17"/>
      <c r="U1091" s="15"/>
      <c r="V1091" s="15"/>
    </row>
    <row r="1092" ht="30" spans="1:22">
      <c r="A1092" s="12" t="s">
        <v>2121</v>
      </c>
      <c r="B1092" s="12" t="s">
        <v>99</v>
      </c>
      <c r="C1092" s="13" t="s">
        <v>2122</v>
      </c>
      <c r="D1092" s="12" t="s">
        <v>113</v>
      </c>
      <c r="E1092" s="14"/>
      <c r="F1092" s="14">
        <v>15</v>
      </c>
      <c r="G1092" s="12">
        <v>1</v>
      </c>
      <c r="H1092" s="21">
        <f>SUMIFS(VENTAS[Cantidad],VENTAS[Código del producto Vendido],STOCK[[#This Row],[Code]])</f>
        <v>0</v>
      </c>
      <c r="I1092" s="12">
        <f>STOCK[[#This Row],[Entradas]]-STOCK[[#This Row],[Salidas]]</f>
        <v>1</v>
      </c>
      <c r="J1092" s="24">
        <f>STOCK[[#This Row],[Precio Final]]*10%</f>
        <v>1.5</v>
      </c>
      <c r="K1092" s="14">
        <v>9</v>
      </c>
      <c r="L1092" s="14">
        <v>0</v>
      </c>
      <c r="M1092" s="27">
        <f>STOCK[[#This Row],[Costo Unitario (USD)]]+STOCK[[#This Row],[Costo Envío (USD)]]+STOCK[[#This Row],[Comisión 10%]]</f>
        <v>10.5</v>
      </c>
      <c r="N1092" s="12">
        <f t="shared" si="48"/>
        <v>15.75</v>
      </c>
      <c r="O1092" s="14">
        <f t="shared" si="47"/>
        <v>15</v>
      </c>
      <c r="P1092" s="14">
        <f>STOCK[[#This Row],[Precio Final]]-STOCK[[#This Row],[Costo total]]</f>
        <v>4.5</v>
      </c>
      <c r="Q1092" s="12">
        <f>STOCK[[#This Row],[Ganancia Unitaria]]*STOCK[[#This Row],[Salidas]]</f>
        <v>0</v>
      </c>
      <c r="R1092" s="12"/>
      <c r="S1092" s="12"/>
      <c r="T1092" s="14"/>
      <c r="U1092" s="12"/>
      <c r="V1092" s="12"/>
    </row>
    <row r="1093" ht="30" spans="1:22">
      <c r="A1093" s="15" t="s">
        <v>2123</v>
      </c>
      <c r="B1093" s="15" t="s">
        <v>160</v>
      </c>
      <c r="C1093" s="16" t="s">
        <v>2124</v>
      </c>
      <c r="D1093" s="15" t="s">
        <v>888</v>
      </c>
      <c r="E1093" s="17"/>
      <c r="F1093" s="17">
        <v>30</v>
      </c>
      <c r="G1093" s="15">
        <v>1</v>
      </c>
      <c r="H1093" s="22">
        <f>SUMIFS(VENTAS[Cantidad],VENTAS[Código del producto Vendido],STOCK[[#This Row],[Code]])</f>
        <v>0</v>
      </c>
      <c r="I1093" s="15">
        <f>STOCK[[#This Row],[Entradas]]-STOCK[[#This Row],[Salidas]]</f>
        <v>1</v>
      </c>
      <c r="J1093" s="25">
        <f>STOCK[[#This Row],[Precio Final]]*10%</f>
        <v>3</v>
      </c>
      <c r="K1093" s="17">
        <v>9</v>
      </c>
      <c r="L1093" s="17">
        <v>0</v>
      </c>
      <c r="M1093" s="28">
        <f>STOCK[[#This Row],[Costo Unitario (USD)]]+STOCK[[#This Row],[Costo Envío (USD)]]+STOCK[[#This Row],[Comisión 10%]]</f>
        <v>12</v>
      </c>
      <c r="N1093" s="15">
        <f t="shared" si="48"/>
        <v>18</v>
      </c>
      <c r="O1093" s="17">
        <f t="shared" si="47"/>
        <v>30</v>
      </c>
      <c r="P1093" s="17">
        <f>STOCK[[#This Row],[Precio Final]]-STOCK[[#This Row],[Costo total]]</f>
        <v>18</v>
      </c>
      <c r="Q1093" s="15">
        <f>STOCK[[#This Row],[Ganancia Unitaria]]*STOCK[[#This Row],[Salidas]]</f>
        <v>0</v>
      </c>
      <c r="R1093" s="15"/>
      <c r="S1093" s="15"/>
      <c r="T1093" s="17"/>
      <c r="U1093" s="15"/>
      <c r="V1093" s="15"/>
    </row>
    <row r="1094" ht="30" spans="1:22">
      <c r="A1094" s="12" t="s">
        <v>2125</v>
      </c>
      <c r="B1094" s="12" t="s">
        <v>99</v>
      </c>
      <c r="C1094" s="13" t="s">
        <v>2126</v>
      </c>
      <c r="D1094" s="12" t="s">
        <v>34</v>
      </c>
      <c r="E1094" s="14"/>
      <c r="F1094" s="14">
        <v>20</v>
      </c>
      <c r="G1094" s="12">
        <v>1</v>
      </c>
      <c r="H1094" s="21">
        <f>SUMIFS(VENTAS[Cantidad],VENTAS[Código del producto Vendido],STOCK[[#This Row],[Code]])</f>
        <v>0</v>
      </c>
      <c r="I1094" s="12">
        <f>STOCK[[#This Row],[Entradas]]-STOCK[[#This Row],[Salidas]]</f>
        <v>1</v>
      </c>
      <c r="J1094" s="24">
        <f>STOCK[[#This Row],[Precio Final]]*10%</f>
        <v>2</v>
      </c>
      <c r="K1094" s="14">
        <v>9</v>
      </c>
      <c r="L1094" s="14">
        <v>0</v>
      </c>
      <c r="M1094" s="27">
        <f>STOCK[[#This Row],[Costo Unitario (USD)]]+STOCK[[#This Row],[Costo Envío (USD)]]+STOCK[[#This Row],[Comisión 10%]]</f>
        <v>11</v>
      </c>
      <c r="N1094" s="12">
        <f t="shared" si="48"/>
        <v>16.5</v>
      </c>
      <c r="O1094" s="14">
        <f t="shared" si="47"/>
        <v>20</v>
      </c>
      <c r="P1094" s="14">
        <f>STOCK[[#This Row],[Precio Final]]-STOCK[[#This Row],[Costo total]]</f>
        <v>9</v>
      </c>
      <c r="Q1094" s="12">
        <f>STOCK[[#This Row],[Ganancia Unitaria]]*STOCK[[#This Row],[Salidas]]</f>
        <v>0</v>
      </c>
      <c r="R1094" s="12"/>
      <c r="S1094" s="12"/>
      <c r="T1094" s="14"/>
      <c r="U1094" s="12"/>
      <c r="V1094" s="12"/>
    </row>
    <row r="1095" ht="30" spans="1:22">
      <c r="A1095" s="15" t="s">
        <v>2127</v>
      </c>
      <c r="B1095" s="15" t="s">
        <v>99</v>
      </c>
      <c r="C1095" s="16" t="s">
        <v>2128</v>
      </c>
      <c r="D1095" s="15" t="s">
        <v>42</v>
      </c>
      <c r="E1095" s="17"/>
      <c r="F1095" s="17">
        <v>20</v>
      </c>
      <c r="G1095" s="15">
        <v>1</v>
      </c>
      <c r="H1095" s="22">
        <f>SUMIFS(VENTAS[Cantidad],VENTAS[Código del producto Vendido],STOCK[[#This Row],[Code]])</f>
        <v>0</v>
      </c>
      <c r="I1095" s="15">
        <f>STOCK[[#This Row],[Entradas]]-STOCK[[#This Row],[Salidas]]</f>
        <v>1</v>
      </c>
      <c r="J1095" s="25">
        <f>STOCK[[#This Row],[Precio Final]]*10%</f>
        <v>2</v>
      </c>
      <c r="K1095" s="17">
        <v>9</v>
      </c>
      <c r="L1095" s="17">
        <v>0</v>
      </c>
      <c r="M1095" s="28">
        <f>STOCK[[#This Row],[Costo Unitario (USD)]]+STOCK[[#This Row],[Costo Envío (USD)]]+STOCK[[#This Row],[Comisión 10%]]</f>
        <v>11</v>
      </c>
      <c r="N1095" s="15">
        <f t="shared" si="48"/>
        <v>16.5</v>
      </c>
      <c r="O1095" s="17">
        <f t="shared" si="47"/>
        <v>20</v>
      </c>
      <c r="P1095" s="17">
        <f>STOCK[[#This Row],[Precio Final]]-STOCK[[#This Row],[Costo total]]</f>
        <v>9</v>
      </c>
      <c r="Q1095" s="15">
        <f>STOCK[[#This Row],[Ganancia Unitaria]]*STOCK[[#This Row],[Salidas]]</f>
        <v>0</v>
      </c>
      <c r="R1095" s="15"/>
      <c r="S1095" s="15"/>
      <c r="T1095" s="17"/>
      <c r="U1095" s="15"/>
      <c r="V1095" s="15"/>
    </row>
    <row r="1096" ht="30" spans="1:22">
      <c r="A1096" s="12" t="s">
        <v>2129</v>
      </c>
      <c r="B1096" s="12" t="s">
        <v>99</v>
      </c>
      <c r="C1096" s="13" t="s">
        <v>2130</v>
      </c>
      <c r="D1096" s="12" t="s">
        <v>113</v>
      </c>
      <c r="E1096" s="14"/>
      <c r="F1096" s="14">
        <v>20</v>
      </c>
      <c r="G1096" s="12">
        <v>1</v>
      </c>
      <c r="H1096" s="21">
        <f>SUMIFS(VENTAS[Cantidad],VENTAS[Código del producto Vendido],STOCK[[#This Row],[Code]])</f>
        <v>0</v>
      </c>
      <c r="I1096" s="12">
        <f>STOCK[[#This Row],[Entradas]]-STOCK[[#This Row],[Salidas]]</f>
        <v>1</v>
      </c>
      <c r="J1096" s="24">
        <f>STOCK[[#This Row],[Precio Final]]*10%</f>
        <v>2</v>
      </c>
      <c r="K1096" s="14">
        <v>9</v>
      </c>
      <c r="L1096" s="14">
        <v>0</v>
      </c>
      <c r="M1096" s="27">
        <f>STOCK[[#This Row],[Costo Unitario (USD)]]+STOCK[[#This Row],[Costo Envío (USD)]]+STOCK[[#This Row],[Comisión 10%]]</f>
        <v>11</v>
      </c>
      <c r="N1096" s="12">
        <f t="shared" si="48"/>
        <v>16.5</v>
      </c>
      <c r="O1096" s="14">
        <f t="shared" si="47"/>
        <v>20</v>
      </c>
      <c r="P1096" s="14">
        <f>STOCK[[#This Row],[Precio Final]]-STOCK[[#This Row],[Costo total]]</f>
        <v>9</v>
      </c>
      <c r="Q1096" s="12">
        <f>STOCK[[#This Row],[Ganancia Unitaria]]*STOCK[[#This Row],[Salidas]]</f>
        <v>0</v>
      </c>
      <c r="R1096" s="12"/>
      <c r="S1096" s="12"/>
      <c r="T1096" s="14"/>
      <c r="U1096" s="12"/>
      <c r="V1096" s="12"/>
    </row>
    <row r="1097" ht="30" spans="1:22">
      <c r="A1097" s="15" t="s">
        <v>2131</v>
      </c>
      <c r="B1097" s="15" t="s">
        <v>99</v>
      </c>
      <c r="C1097" s="16" t="s">
        <v>2130</v>
      </c>
      <c r="D1097" s="15" t="s">
        <v>34</v>
      </c>
      <c r="E1097" s="17"/>
      <c r="F1097" s="17">
        <v>20</v>
      </c>
      <c r="G1097" s="15">
        <v>1</v>
      </c>
      <c r="H1097" s="22">
        <f>SUMIFS(VENTAS[Cantidad],VENTAS[Código del producto Vendido],STOCK[[#This Row],[Code]])</f>
        <v>0</v>
      </c>
      <c r="I1097" s="15">
        <f>STOCK[[#This Row],[Entradas]]-STOCK[[#This Row],[Salidas]]</f>
        <v>1</v>
      </c>
      <c r="J1097" s="25">
        <f>STOCK[[#This Row],[Precio Final]]*10%</f>
        <v>2</v>
      </c>
      <c r="K1097" s="17">
        <v>9</v>
      </c>
      <c r="L1097" s="17">
        <v>0</v>
      </c>
      <c r="M1097" s="28">
        <f>STOCK[[#This Row],[Costo Unitario (USD)]]+STOCK[[#This Row],[Costo Envío (USD)]]+STOCK[[#This Row],[Comisión 10%]]</f>
        <v>11</v>
      </c>
      <c r="N1097" s="15">
        <f t="shared" si="48"/>
        <v>16.5</v>
      </c>
      <c r="O1097" s="17">
        <f t="shared" si="47"/>
        <v>20</v>
      </c>
      <c r="P1097" s="17">
        <f>STOCK[[#This Row],[Precio Final]]-STOCK[[#This Row],[Costo total]]</f>
        <v>9</v>
      </c>
      <c r="Q1097" s="15">
        <f>STOCK[[#This Row],[Ganancia Unitaria]]*STOCK[[#This Row],[Salidas]]</f>
        <v>0</v>
      </c>
      <c r="R1097" s="15"/>
      <c r="S1097" s="15"/>
      <c r="T1097" s="17"/>
      <c r="U1097" s="15"/>
      <c r="V1097" s="15"/>
    </row>
    <row r="1098" ht="45" spans="1:22">
      <c r="A1098" s="12" t="s">
        <v>2132</v>
      </c>
      <c r="B1098" s="12" t="s">
        <v>99</v>
      </c>
      <c r="C1098" s="13" t="s">
        <v>2133</v>
      </c>
      <c r="D1098" s="12" t="s">
        <v>34</v>
      </c>
      <c r="E1098" s="14"/>
      <c r="F1098" s="14">
        <v>20</v>
      </c>
      <c r="G1098" s="12">
        <v>1</v>
      </c>
      <c r="H1098" s="21">
        <f>SUMIFS(VENTAS[Cantidad],VENTAS[Código del producto Vendido],STOCK[[#This Row],[Code]])</f>
        <v>0</v>
      </c>
      <c r="I1098" s="12">
        <f>STOCK[[#This Row],[Entradas]]-STOCK[[#This Row],[Salidas]]</f>
        <v>1</v>
      </c>
      <c r="J1098" s="24">
        <f>STOCK[[#This Row],[Precio Final]]*10%</f>
        <v>2</v>
      </c>
      <c r="K1098" s="14">
        <v>9</v>
      </c>
      <c r="L1098" s="14">
        <v>0</v>
      </c>
      <c r="M1098" s="27">
        <f>STOCK[[#This Row],[Costo Unitario (USD)]]+STOCK[[#This Row],[Costo Envío (USD)]]+STOCK[[#This Row],[Comisión 10%]]</f>
        <v>11</v>
      </c>
      <c r="N1098" s="12">
        <f t="shared" si="48"/>
        <v>16.5</v>
      </c>
      <c r="O1098" s="14">
        <f t="shared" si="47"/>
        <v>20</v>
      </c>
      <c r="P1098" s="14">
        <f>STOCK[[#This Row],[Precio Final]]-STOCK[[#This Row],[Costo total]]</f>
        <v>9</v>
      </c>
      <c r="Q1098" s="12">
        <f>STOCK[[#This Row],[Ganancia Unitaria]]*STOCK[[#This Row],[Salidas]]</f>
        <v>0</v>
      </c>
      <c r="R1098" s="12"/>
      <c r="S1098" s="12"/>
      <c r="T1098" s="14"/>
      <c r="U1098" s="12"/>
      <c r="V1098" s="12"/>
    </row>
    <row r="1099" ht="30" spans="1:22">
      <c r="A1099" s="15" t="s">
        <v>2134</v>
      </c>
      <c r="B1099" s="15" t="s">
        <v>99</v>
      </c>
      <c r="C1099" s="16" t="s">
        <v>2135</v>
      </c>
      <c r="D1099" s="15" t="s">
        <v>34</v>
      </c>
      <c r="E1099" s="17"/>
      <c r="F1099" s="17">
        <v>20</v>
      </c>
      <c r="G1099" s="15">
        <v>1</v>
      </c>
      <c r="H1099" s="22">
        <f>SUMIFS(VENTAS[Cantidad],VENTAS[Código del producto Vendido],STOCK[[#This Row],[Code]])</f>
        <v>0</v>
      </c>
      <c r="I1099" s="15">
        <f>STOCK[[#This Row],[Entradas]]-STOCK[[#This Row],[Salidas]]</f>
        <v>1</v>
      </c>
      <c r="J1099" s="25">
        <f>STOCK[[#This Row],[Precio Final]]*10%</f>
        <v>2</v>
      </c>
      <c r="K1099" s="17">
        <v>9</v>
      </c>
      <c r="L1099" s="17">
        <v>0</v>
      </c>
      <c r="M1099" s="28">
        <f>STOCK[[#This Row],[Costo Unitario (USD)]]+STOCK[[#This Row],[Costo Envío (USD)]]+STOCK[[#This Row],[Comisión 10%]]</f>
        <v>11</v>
      </c>
      <c r="N1099" s="15">
        <f t="shared" si="48"/>
        <v>16.5</v>
      </c>
      <c r="O1099" s="17">
        <f t="shared" si="47"/>
        <v>20</v>
      </c>
      <c r="P1099" s="17">
        <f>STOCK[[#This Row],[Precio Final]]-STOCK[[#This Row],[Costo total]]</f>
        <v>9</v>
      </c>
      <c r="Q1099" s="15">
        <f>STOCK[[#This Row],[Ganancia Unitaria]]*STOCK[[#This Row],[Salidas]]</f>
        <v>0</v>
      </c>
      <c r="R1099" s="15"/>
      <c r="S1099" s="15"/>
      <c r="T1099" s="17"/>
      <c r="U1099" s="15"/>
      <c r="V1099" s="15"/>
    </row>
    <row r="1100" ht="30" spans="1:22">
      <c r="A1100" s="12" t="s">
        <v>2136</v>
      </c>
      <c r="B1100" s="12" t="s">
        <v>99</v>
      </c>
      <c r="C1100" s="13" t="s">
        <v>2137</v>
      </c>
      <c r="D1100" s="12" t="s">
        <v>46</v>
      </c>
      <c r="E1100" s="14"/>
      <c r="F1100" s="14">
        <v>20</v>
      </c>
      <c r="G1100" s="12">
        <v>1</v>
      </c>
      <c r="H1100" s="21">
        <f>SUMIFS(VENTAS[Cantidad],VENTAS[Código del producto Vendido],STOCK[[#This Row],[Code]])</f>
        <v>0</v>
      </c>
      <c r="I1100" s="12">
        <f>STOCK[[#This Row],[Entradas]]-STOCK[[#This Row],[Salidas]]</f>
        <v>1</v>
      </c>
      <c r="J1100" s="24">
        <f>STOCK[[#This Row],[Precio Final]]*10%</f>
        <v>2</v>
      </c>
      <c r="K1100" s="14">
        <v>9</v>
      </c>
      <c r="L1100" s="14">
        <v>0</v>
      </c>
      <c r="M1100" s="27">
        <f>STOCK[[#This Row],[Costo Unitario (USD)]]+STOCK[[#This Row],[Costo Envío (USD)]]+STOCK[[#This Row],[Comisión 10%]]</f>
        <v>11</v>
      </c>
      <c r="N1100" s="12">
        <f t="shared" si="48"/>
        <v>16.5</v>
      </c>
      <c r="O1100" s="14">
        <f t="shared" si="47"/>
        <v>20</v>
      </c>
      <c r="P1100" s="14">
        <f>STOCK[[#This Row],[Precio Final]]-STOCK[[#This Row],[Costo total]]</f>
        <v>9</v>
      </c>
      <c r="Q1100" s="12">
        <f>STOCK[[#This Row],[Ganancia Unitaria]]*STOCK[[#This Row],[Salidas]]</f>
        <v>0</v>
      </c>
      <c r="R1100" s="12"/>
      <c r="S1100" s="12"/>
      <c r="T1100" s="14"/>
      <c r="U1100" s="12"/>
      <c r="V1100" s="12"/>
    </row>
    <row r="1101" ht="30" spans="1:22">
      <c r="A1101" s="15" t="s">
        <v>2138</v>
      </c>
      <c r="B1101" s="15" t="s">
        <v>99</v>
      </c>
      <c r="C1101" s="16" t="s">
        <v>2139</v>
      </c>
      <c r="D1101" s="15" t="s">
        <v>34</v>
      </c>
      <c r="E1101" s="17"/>
      <c r="F1101" s="17">
        <v>18</v>
      </c>
      <c r="G1101" s="15">
        <v>1</v>
      </c>
      <c r="H1101" s="22">
        <f>SUMIFS(VENTAS[Cantidad],VENTAS[Código del producto Vendido],STOCK[[#This Row],[Code]])</f>
        <v>0</v>
      </c>
      <c r="I1101" s="15">
        <f>STOCK[[#This Row],[Entradas]]-STOCK[[#This Row],[Salidas]]</f>
        <v>1</v>
      </c>
      <c r="J1101" s="25">
        <f>STOCK[[#This Row],[Precio Final]]*10%</f>
        <v>1.8</v>
      </c>
      <c r="K1101" s="17">
        <v>9</v>
      </c>
      <c r="L1101" s="17">
        <v>0</v>
      </c>
      <c r="M1101" s="28">
        <f>STOCK[[#This Row],[Costo Unitario (USD)]]+STOCK[[#This Row],[Costo Envío (USD)]]+STOCK[[#This Row],[Comisión 10%]]</f>
        <v>10.8</v>
      </c>
      <c r="N1101" s="15">
        <f t="shared" si="48"/>
        <v>16.2</v>
      </c>
      <c r="O1101" s="17">
        <f t="shared" si="47"/>
        <v>18</v>
      </c>
      <c r="P1101" s="17">
        <f>STOCK[[#This Row],[Precio Final]]-STOCK[[#This Row],[Costo total]]</f>
        <v>7.2</v>
      </c>
      <c r="Q1101" s="15">
        <f>STOCK[[#This Row],[Ganancia Unitaria]]*STOCK[[#This Row],[Salidas]]</f>
        <v>0</v>
      </c>
      <c r="R1101" s="15"/>
      <c r="S1101" s="15"/>
      <c r="T1101" s="17"/>
      <c r="U1101" s="15"/>
      <c r="V1101" s="15"/>
    </row>
    <row r="1102" ht="30" spans="1:22">
      <c r="A1102" s="12" t="s">
        <v>2140</v>
      </c>
      <c r="B1102" s="12" t="s">
        <v>99</v>
      </c>
      <c r="C1102" s="13" t="s">
        <v>2141</v>
      </c>
      <c r="D1102" s="12" t="s">
        <v>113</v>
      </c>
      <c r="E1102" s="14"/>
      <c r="F1102" s="14">
        <v>20</v>
      </c>
      <c r="G1102" s="12">
        <v>1</v>
      </c>
      <c r="H1102" s="21">
        <f>SUMIFS(VENTAS[Cantidad],VENTAS[Código del producto Vendido],STOCK[[#This Row],[Code]])</f>
        <v>0</v>
      </c>
      <c r="I1102" s="12">
        <f>STOCK[[#This Row],[Entradas]]-STOCK[[#This Row],[Salidas]]</f>
        <v>1</v>
      </c>
      <c r="J1102" s="24">
        <f>STOCK[[#This Row],[Precio Final]]*10%</f>
        <v>2</v>
      </c>
      <c r="K1102" s="14">
        <v>9</v>
      </c>
      <c r="L1102" s="14">
        <v>0</v>
      </c>
      <c r="M1102" s="27">
        <f>STOCK[[#This Row],[Costo Unitario (USD)]]+STOCK[[#This Row],[Costo Envío (USD)]]+STOCK[[#This Row],[Comisión 10%]]</f>
        <v>11</v>
      </c>
      <c r="N1102" s="12">
        <f t="shared" si="48"/>
        <v>16.5</v>
      </c>
      <c r="O1102" s="14">
        <f t="shared" si="47"/>
        <v>20</v>
      </c>
      <c r="P1102" s="14">
        <f>STOCK[[#This Row],[Precio Final]]-STOCK[[#This Row],[Costo total]]</f>
        <v>9</v>
      </c>
      <c r="Q1102" s="12">
        <f>STOCK[[#This Row],[Ganancia Unitaria]]*STOCK[[#This Row],[Salidas]]</f>
        <v>0</v>
      </c>
      <c r="R1102" s="12"/>
      <c r="S1102" s="12"/>
      <c r="T1102" s="14"/>
      <c r="U1102" s="12"/>
      <c r="V1102" s="12"/>
    </row>
    <row r="1103" ht="30" spans="1:22">
      <c r="A1103" s="15" t="s">
        <v>2142</v>
      </c>
      <c r="B1103" s="15" t="s">
        <v>99</v>
      </c>
      <c r="C1103" s="16" t="s">
        <v>2141</v>
      </c>
      <c r="D1103" s="15" t="s">
        <v>42</v>
      </c>
      <c r="E1103" s="17"/>
      <c r="F1103" s="17">
        <v>20</v>
      </c>
      <c r="G1103" s="15">
        <v>1</v>
      </c>
      <c r="H1103" s="22">
        <f>SUMIFS(VENTAS[Cantidad],VENTAS[Código del producto Vendido],STOCK[[#This Row],[Code]])</f>
        <v>0</v>
      </c>
      <c r="I1103" s="15">
        <f>STOCK[[#This Row],[Entradas]]-STOCK[[#This Row],[Salidas]]</f>
        <v>1</v>
      </c>
      <c r="J1103" s="25">
        <f>STOCK[[#This Row],[Precio Final]]*10%</f>
        <v>2</v>
      </c>
      <c r="K1103" s="17">
        <v>9</v>
      </c>
      <c r="L1103" s="17">
        <v>0</v>
      </c>
      <c r="M1103" s="28">
        <f>STOCK[[#This Row],[Costo Unitario (USD)]]+STOCK[[#This Row],[Costo Envío (USD)]]+STOCK[[#This Row],[Comisión 10%]]</f>
        <v>11</v>
      </c>
      <c r="N1103" s="15">
        <f t="shared" si="48"/>
        <v>16.5</v>
      </c>
      <c r="O1103" s="17">
        <f t="shared" si="47"/>
        <v>20</v>
      </c>
      <c r="P1103" s="17">
        <f>STOCK[[#This Row],[Precio Final]]-STOCK[[#This Row],[Costo total]]</f>
        <v>9</v>
      </c>
      <c r="Q1103" s="15">
        <f>STOCK[[#This Row],[Ganancia Unitaria]]*STOCK[[#This Row],[Salidas]]</f>
        <v>0</v>
      </c>
      <c r="R1103" s="15"/>
      <c r="S1103" s="15"/>
      <c r="T1103" s="17"/>
      <c r="U1103" s="15"/>
      <c r="V1103" s="15"/>
    </row>
    <row r="1104" ht="30" spans="1:22">
      <c r="A1104" s="12" t="s">
        <v>2143</v>
      </c>
      <c r="B1104" s="12" t="s">
        <v>99</v>
      </c>
      <c r="C1104" s="13" t="s">
        <v>2144</v>
      </c>
      <c r="D1104" s="12" t="s">
        <v>42</v>
      </c>
      <c r="E1104" s="14"/>
      <c r="F1104" s="14">
        <v>15</v>
      </c>
      <c r="G1104" s="12">
        <v>1</v>
      </c>
      <c r="H1104" s="21">
        <f>SUMIFS(VENTAS[Cantidad],VENTAS[Código del producto Vendido],STOCK[[#This Row],[Code]])</f>
        <v>0</v>
      </c>
      <c r="I1104" s="12">
        <f>STOCK[[#This Row],[Entradas]]-STOCK[[#This Row],[Salidas]]</f>
        <v>1</v>
      </c>
      <c r="J1104" s="24">
        <f>STOCK[[#This Row],[Precio Final]]*10%</f>
        <v>1.5</v>
      </c>
      <c r="K1104" s="14">
        <v>9</v>
      </c>
      <c r="L1104" s="14">
        <v>0</v>
      </c>
      <c r="M1104" s="27">
        <f>STOCK[[#This Row],[Costo Unitario (USD)]]+STOCK[[#This Row],[Costo Envío (USD)]]+STOCK[[#This Row],[Comisión 10%]]</f>
        <v>10.5</v>
      </c>
      <c r="N1104" s="12">
        <f t="shared" si="48"/>
        <v>15.75</v>
      </c>
      <c r="O1104" s="14">
        <f t="shared" si="47"/>
        <v>15</v>
      </c>
      <c r="P1104" s="14">
        <f>STOCK[[#This Row],[Precio Final]]-STOCK[[#This Row],[Costo total]]</f>
        <v>4.5</v>
      </c>
      <c r="Q1104" s="12">
        <f>STOCK[[#This Row],[Ganancia Unitaria]]*STOCK[[#This Row],[Salidas]]</f>
        <v>0</v>
      </c>
      <c r="R1104" s="12"/>
      <c r="S1104" s="12"/>
      <c r="T1104" s="14"/>
      <c r="U1104" s="12"/>
      <c r="V1104" s="12"/>
    </row>
    <row r="1105" ht="30" spans="1:22">
      <c r="A1105" s="15" t="s">
        <v>2145</v>
      </c>
      <c r="B1105" s="15" t="s">
        <v>179</v>
      </c>
      <c r="C1105" s="16" t="s">
        <v>2146</v>
      </c>
      <c r="D1105" s="15" t="s">
        <v>46</v>
      </c>
      <c r="E1105" s="17"/>
      <c r="F1105" s="17">
        <v>20</v>
      </c>
      <c r="G1105" s="15">
        <v>1</v>
      </c>
      <c r="H1105" s="22">
        <f>SUMIFS(VENTAS[Cantidad],VENTAS[Código del producto Vendido],STOCK[[#This Row],[Code]])</f>
        <v>0</v>
      </c>
      <c r="I1105" s="15">
        <f>STOCK[[#This Row],[Entradas]]-STOCK[[#This Row],[Salidas]]</f>
        <v>1</v>
      </c>
      <c r="J1105" s="25">
        <f>STOCK[[#This Row],[Precio Final]]*10%</f>
        <v>2</v>
      </c>
      <c r="K1105" s="17">
        <v>9</v>
      </c>
      <c r="L1105" s="17">
        <v>0</v>
      </c>
      <c r="M1105" s="28">
        <f>STOCK[[#This Row],[Costo Unitario (USD)]]+STOCK[[#This Row],[Costo Envío (USD)]]+STOCK[[#This Row],[Comisión 10%]]</f>
        <v>11</v>
      </c>
      <c r="N1105" s="15">
        <f t="shared" si="48"/>
        <v>16.5</v>
      </c>
      <c r="O1105" s="17">
        <f t="shared" si="47"/>
        <v>20</v>
      </c>
      <c r="P1105" s="17">
        <f>STOCK[[#This Row],[Precio Final]]-STOCK[[#This Row],[Costo total]]</f>
        <v>9</v>
      </c>
      <c r="Q1105" s="15">
        <f>STOCK[[#This Row],[Ganancia Unitaria]]*STOCK[[#This Row],[Salidas]]</f>
        <v>0</v>
      </c>
      <c r="R1105" s="15"/>
      <c r="S1105" s="15"/>
      <c r="T1105" s="17"/>
      <c r="U1105" s="15"/>
      <c r="V1105" s="15"/>
    </row>
    <row r="1106" ht="30" spans="1:22">
      <c r="A1106" s="12" t="s">
        <v>2147</v>
      </c>
      <c r="B1106" s="12" t="s">
        <v>99</v>
      </c>
      <c r="C1106" s="13" t="s">
        <v>2148</v>
      </c>
      <c r="D1106" s="12" t="s">
        <v>34</v>
      </c>
      <c r="E1106" s="14"/>
      <c r="F1106" s="14">
        <v>18</v>
      </c>
      <c r="G1106" s="12">
        <v>1</v>
      </c>
      <c r="H1106" s="21">
        <f>SUMIFS(VENTAS[Cantidad],VENTAS[Código del producto Vendido],STOCK[[#This Row],[Code]])</f>
        <v>0</v>
      </c>
      <c r="I1106" s="12">
        <f>STOCK[[#This Row],[Entradas]]-STOCK[[#This Row],[Salidas]]</f>
        <v>1</v>
      </c>
      <c r="J1106" s="24">
        <f>STOCK[[#This Row],[Precio Final]]*10%</f>
        <v>1.8</v>
      </c>
      <c r="K1106" s="14">
        <v>9</v>
      </c>
      <c r="L1106" s="14">
        <v>0</v>
      </c>
      <c r="M1106" s="27">
        <f>STOCK[[#This Row],[Costo Unitario (USD)]]+STOCK[[#This Row],[Costo Envío (USD)]]+STOCK[[#This Row],[Comisión 10%]]</f>
        <v>10.8</v>
      </c>
      <c r="N1106" s="12">
        <f t="shared" si="48"/>
        <v>16.2</v>
      </c>
      <c r="O1106" s="14">
        <f t="shared" ref="O1106:O1137" si="49">F1106</f>
        <v>18</v>
      </c>
      <c r="P1106" s="14">
        <f>STOCK[[#This Row],[Precio Final]]-STOCK[[#This Row],[Costo total]]</f>
        <v>7.2</v>
      </c>
      <c r="Q1106" s="12">
        <f>STOCK[[#This Row],[Ganancia Unitaria]]*STOCK[[#This Row],[Salidas]]</f>
        <v>0</v>
      </c>
      <c r="R1106" s="12"/>
      <c r="S1106" s="12"/>
      <c r="T1106" s="14"/>
      <c r="U1106" s="12"/>
      <c r="V1106" s="12"/>
    </row>
    <row r="1107" ht="30" spans="1:22">
      <c r="A1107" s="15" t="s">
        <v>2149</v>
      </c>
      <c r="B1107" s="15" t="s">
        <v>99</v>
      </c>
      <c r="C1107" s="16" t="s">
        <v>2150</v>
      </c>
      <c r="D1107" s="15" t="s">
        <v>113</v>
      </c>
      <c r="E1107" s="17"/>
      <c r="F1107" s="17">
        <v>18</v>
      </c>
      <c r="G1107" s="15">
        <v>1</v>
      </c>
      <c r="H1107" s="22">
        <f>SUMIFS(VENTAS[Cantidad],VENTAS[Código del producto Vendido],STOCK[[#This Row],[Code]])</f>
        <v>0</v>
      </c>
      <c r="I1107" s="15">
        <f>STOCK[[#This Row],[Entradas]]-STOCK[[#This Row],[Salidas]]</f>
        <v>1</v>
      </c>
      <c r="J1107" s="25">
        <f>STOCK[[#This Row],[Precio Final]]*10%</f>
        <v>1.8</v>
      </c>
      <c r="K1107" s="17">
        <v>9</v>
      </c>
      <c r="L1107" s="17">
        <v>0</v>
      </c>
      <c r="M1107" s="28">
        <f>STOCK[[#This Row],[Costo Unitario (USD)]]+STOCK[[#This Row],[Costo Envío (USD)]]+STOCK[[#This Row],[Comisión 10%]]</f>
        <v>10.8</v>
      </c>
      <c r="N1107" s="15">
        <f t="shared" si="48"/>
        <v>16.2</v>
      </c>
      <c r="O1107" s="17">
        <f t="shared" si="49"/>
        <v>18</v>
      </c>
      <c r="P1107" s="17">
        <f>STOCK[[#This Row],[Precio Final]]-STOCK[[#This Row],[Costo total]]</f>
        <v>7.2</v>
      </c>
      <c r="Q1107" s="15">
        <f>STOCK[[#This Row],[Ganancia Unitaria]]*STOCK[[#This Row],[Salidas]]</f>
        <v>0</v>
      </c>
      <c r="R1107" s="15"/>
      <c r="S1107" s="15"/>
      <c r="T1107" s="17"/>
      <c r="U1107" s="15"/>
      <c r="V1107" s="15"/>
    </row>
    <row r="1108" ht="30" spans="1:22">
      <c r="A1108" s="12" t="s">
        <v>2151</v>
      </c>
      <c r="B1108" s="12" t="s">
        <v>99</v>
      </c>
      <c r="C1108" s="13" t="s">
        <v>2152</v>
      </c>
      <c r="D1108" s="12" t="s">
        <v>113</v>
      </c>
      <c r="E1108" s="14"/>
      <c r="F1108" s="14">
        <v>18</v>
      </c>
      <c r="G1108" s="12">
        <v>1</v>
      </c>
      <c r="H1108" s="21">
        <f>SUMIFS(VENTAS[Cantidad],VENTAS[Código del producto Vendido],STOCK[[#This Row],[Code]])</f>
        <v>0</v>
      </c>
      <c r="I1108" s="12">
        <f>STOCK[[#This Row],[Entradas]]-STOCK[[#This Row],[Salidas]]</f>
        <v>1</v>
      </c>
      <c r="J1108" s="24">
        <f>STOCK[[#This Row],[Precio Final]]*10%</f>
        <v>1.8</v>
      </c>
      <c r="K1108" s="14">
        <v>9</v>
      </c>
      <c r="L1108" s="14">
        <v>0</v>
      </c>
      <c r="M1108" s="27">
        <f>STOCK[[#This Row],[Costo Unitario (USD)]]+STOCK[[#This Row],[Costo Envío (USD)]]+STOCK[[#This Row],[Comisión 10%]]</f>
        <v>10.8</v>
      </c>
      <c r="N1108" s="12">
        <f t="shared" si="48"/>
        <v>16.2</v>
      </c>
      <c r="O1108" s="14">
        <f t="shared" si="49"/>
        <v>18</v>
      </c>
      <c r="P1108" s="14">
        <f>STOCK[[#This Row],[Precio Final]]-STOCK[[#This Row],[Costo total]]</f>
        <v>7.2</v>
      </c>
      <c r="Q1108" s="12">
        <f>STOCK[[#This Row],[Ganancia Unitaria]]*STOCK[[#This Row],[Salidas]]</f>
        <v>0</v>
      </c>
      <c r="R1108" s="12"/>
      <c r="S1108" s="12"/>
      <c r="T1108" s="14"/>
      <c r="U1108" s="12"/>
      <c r="V1108" s="12"/>
    </row>
    <row r="1109" ht="30" spans="1:22">
      <c r="A1109" s="15" t="s">
        <v>2153</v>
      </c>
      <c r="B1109" s="15" t="s">
        <v>99</v>
      </c>
      <c r="C1109" s="16" t="s">
        <v>2154</v>
      </c>
      <c r="D1109" s="15" t="s">
        <v>224</v>
      </c>
      <c r="E1109" s="17"/>
      <c r="F1109" s="17">
        <v>18</v>
      </c>
      <c r="G1109" s="15">
        <v>1</v>
      </c>
      <c r="H1109" s="22">
        <f>SUMIFS(VENTAS[Cantidad],VENTAS[Código del producto Vendido],STOCK[[#This Row],[Code]])</f>
        <v>0</v>
      </c>
      <c r="I1109" s="15">
        <f>STOCK[[#This Row],[Entradas]]-STOCK[[#This Row],[Salidas]]</f>
        <v>1</v>
      </c>
      <c r="J1109" s="25">
        <f>STOCK[[#This Row],[Precio Final]]*10%</f>
        <v>1.8</v>
      </c>
      <c r="K1109" s="17">
        <v>9</v>
      </c>
      <c r="L1109" s="17">
        <v>0</v>
      </c>
      <c r="M1109" s="28">
        <f>STOCK[[#This Row],[Costo Unitario (USD)]]+STOCK[[#This Row],[Costo Envío (USD)]]+STOCK[[#This Row],[Comisión 10%]]</f>
        <v>10.8</v>
      </c>
      <c r="N1109" s="15">
        <f t="shared" si="48"/>
        <v>16.2</v>
      </c>
      <c r="O1109" s="17">
        <f t="shared" si="49"/>
        <v>18</v>
      </c>
      <c r="P1109" s="17">
        <f>STOCK[[#This Row],[Precio Final]]-STOCK[[#This Row],[Costo total]]</f>
        <v>7.2</v>
      </c>
      <c r="Q1109" s="15">
        <f>STOCK[[#This Row],[Ganancia Unitaria]]*STOCK[[#This Row],[Salidas]]</f>
        <v>0</v>
      </c>
      <c r="R1109" s="15"/>
      <c r="S1109" s="15"/>
      <c r="T1109" s="17"/>
      <c r="U1109" s="15"/>
      <c r="V1109" s="15"/>
    </row>
    <row r="1110" ht="30" spans="1:22">
      <c r="A1110" s="12" t="s">
        <v>2155</v>
      </c>
      <c r="B1110" s="12" t="s">
        <v>99</v>
      </c>
      <c r="C1110" s="13" t="s">
        <v>2156</v>
      </c>
      <c r="D1110" s="12" t="s">
        <v>34</v>
      </c>
      <c r="E1110" s="14"/>
      <c r="F1110" s="14">
        <v>18</v>
      </c>
      <c r="G1110" s="12">
        <v>1</v>
      </c>
      <c r="H1110" s="21">
        <f>SUMIFS(VENTAS[Cantidad],VENTAS[Código del producto Vendido],STOCK[[#This Row],[Code]])</f>
        <v>0</v>
      </c>
      <c r="I1110" s="12">
        <f>STOCK[[#This Row],[Entradas]]-STOCK[[#This Row],[Salidas]]</f>
        <v>1</v>
      </c>
      <c r="J1110" s="24">
        <f>STOCK[[#This Row],[Precio Final]]*10%</f>
        <v>1.8</v>
      </c>
      <c r="K1110" s="14">
        <v>9</v>
      </c>
      <c r="L1110" s="14">
        <v>0</v>
      </c>
      <c r="M1110" s="27">
        <f>STOCK[[#This Row],[Costo Unitario (USD)]]+STOCK[[#This Row],[Costo Envío (USD)]]+STOCK[[#This Row],[Comisión 10%]]</f>
        <v>10.8</v>
      </c>
      <c r="N1110" s="12">
        <f t="shared" si="48"/>
        <v>16.2</v>
      </c>
      <c r="O1110" s="14">
        <f t="shared" si="49"/>
        <v>18</v>
      </c>
      <c r="P1110" s="14">
        <f>STOCK[[#This Row],[Precio Final]]-STOCK[[#This Row],[Costo total]]</f>
        <v>7.2</v>
      </c>
      <c r="Q1110" s="12">
        <f>STOCK[[#This Row],[Ganancia Unitaria]]*STOCK[[#This Row],[Salidas]]</f>
        <v>0</v>
      </c>
      <c r="R1110" s="12"/>
      <c r="S1110" s="12"/>
      <c r="T1110" s="14"/>
      <c r="U1110" s="12"/>
      <c r="V1110" s="12"/>
    </row>
    <row r="1111" ht="30" spans="1:22">
      <c r="A1111" s="15" t="s">
        <v>2157</v>
      </c>
      <c r="B1111" s="15" t="s">
        <v>807</v>
      </c>
      <c r="C1111" s="16" t="s">
        <v>2158</v>
      </c>
      <c r="D1111" s="15" t="s">
        <v>1180</v>
      </c>
      <c r="E1111" s="17"/>
      <c r="F1111" s="17">
        <v>35</v>
      </c>
      <c r="G1111" s="15">
        <v>1</v>
      </c>
      <c r="H1111" s="22">
        <f>SUMIFS(VENTAS[Cantidad],VENTAS[Código del producto Vendido],STOCK[[#This Row],[Code]])</f>
        <v>0</v>
      </c>
      <c r="I1111" s="15">
        <f>STOCK[[#This Row],[Entradas]]-STOCK[[#This Row],[Salidas]]</f>
        <v>1</v>
      </c>
      <c r="J1111" s="25">
        <f>STOCK[[#This Row],[Precio Final]]*10%</f>
        <v>3.5</v>
      </c>
      <c r="K1111" s="17">
        <v>9</v>
      </c>
      <c r="L1111" s="17">
        <v>0</v>
      </c>
      <c r="M1111" s="28">
        <f>STOCK[[#This Row],[Costo Unitario (USD)]]+STOCK[[#This Row],[Costo Envío (USD)]]+STOCK[[#This Row],[Comisión 10%]]</f>
        <v>12.5</v>
      </c>
      <c r="N1111" s="15">
        <f t="shared" si="48"/>
        <v>18.75</v>
      </c>
      <c r="O1111" s="17">
        <f t="shared" si="49"/>
        <v>35</v>
      </c>
      <c r="P1111" s="17">
        <f>STOCK[[#This Row],[Precio Final]]-STOCK[[#This Row],[Costo total]]</f>
        <v>22.5</v>
      </c>
      <c r="Q1111" s="15">
        <f>STOCK[[#This Row],[Ganancia Unitaria]]*STOCK[[#This Row],[Salidas]]</f>
        <v>0</v>
      </c>
      <c r="R1111" s="15"/>
      <c r="S1111" s="15"/>
      <c r="T1111" s="17"/>
      <c r="U1111" s="15"/>
      <c r="V1111" s="15"/>
    </row>
    <row r="1112" ht="15" spans="1:22">
      <c r="A1112" s="12" t="s">
        <v>2159</v>
      </c>
      <c r="B1112" s="12" t="s">
        <v>179</v>
      </c>
      <c r="C1112" s="13" t="s">
        <v>2160</v>
      </c>
      <c r="D1112" s="12" t="s">
        <v>42</v>
      </c>
      <c r="E1112" s="14"/>
      <c r="F1112" s="14">
        <v>25</v>
      </c>
      <c r="G1112" s="12">
        <v>2</v>
      </c>
      <c r="H1112" s="21">
        <f>SUMIFS(VENTAS[Cantidad],VENTAS[Código del producto Vendido],STOCK[[#This Row],[Code]])</f>
        <v>0</v>
      </c>
      <c r="I1112" s="12">
        <f>STOCK[[#This Row],[Entradas]]-STOCK[[#This Row],[Salidas]]</f>
        <v>2</v>
      </c>
      <c r="J1112" s="24">
        <f>STOCK[[#This Row],[Precio Final]]*10%</f>
        <v>2.5</v>
      </c>
      <c r="K1112" s="14">
        <v>9</v>
      </c>
      <c r="L1112" s="14">
        <v>0</v>
      </c>
      <c r="M1112" s="27">
        <f>STOCK[[#This Row],[Costo Unitario (USD)]]+STOCK[[#This Row],[Costo Envío (USD)]]+STOCK[[#This Row],[Comisión 10%]]</f>
        <v>11.5</v>
      </c>
      <c r="N1112" s="12">
        <f t="shared" si="48"/>
        <v>17.25</v>
      </c>
      <c r="O1112" s="14">
        <f t="shared" si="49"/>
        <v>25</v>
      </c>
      <c r="P1112" s="14">
        <f>STOCK[[#This Row],[Precio Final]]-STOCK[[#This Row],[Costo total]]</f>
        <v>13.5</v>
      </c>
      <c r="Q1112" s="12">
        <f>STOCK[[#This Row],[Ganancia Unitaria]]*STOCK[[#This Row],[Salidas]]</f>
        <v>0</v>
      </c>
      <c r="R1112" s="12"/>
      <c r="S1112" s="12"/>
      <c r="T1112" s="14"/>
      <c r="U1112" s="12"/>
      <c r="V1112" s="12"/>
    </row>
    <row r="1113" ht="30" spans="1:22">
      <c r="A1113" s="15" t="s">
        <v>2161</v>
      </c>
      <c r="B1113" s="15" t="s">
        <v>179</v>
      </c>
      <c r="C1113" s="16" t="s">
        <v>2162</v>
      </c>
      <c r="D1113" s="15" t="s">
        <v>34</v>
      </c>
      <c r="E1113" s="17"/>
      <c r="F1113" s="17">
        <v>25</v>
      </c>
      <c r="G1113" s="15">
        <v>1</v>
      </c>
      <c r="H1113" s="22">
        <f>SUMIFS(VENTAS[Cantidad],VENTAS[Código del producto Vendido],STOCK[[#This Row],[Code]])</f>
        <v>0</v>
      </c>
      <c r="I1113" s="15">
        <f>STOCK[[#This Row],[Entradas]]-STOCK[[#This Row],[Salidas]]</f>
        <v>1</v>
      </c>
      <c r="J1113" s="25">
        <f>STOCK[[#This Row],[Precio Final]]*10%</f>
        <v>2.5</v>
      </c>
      <c r="K1113" s="17">
        <v>9</v>
      </c>
      <c r="L1113" s="17">
        <v>0</v>
      </c>
      <c r="M1113" s="28">
        <f>STOCK[[#This Row],[Costo Unitario (USD)]]+STOCK[[#This Row],[Costo Envío (USD)]]+STOCK[[#This Row],[Comisión 10%]]</f>
        <v>11.5</v>
      </c>
      <c r="N1113" s="15">
        <f t="shared" si="48"/>
        <v>17.25</v>
      </c>
      <c r="O1113" s="17">
        <f t="shared" si="49"/>
        <v>25</v>
      </c>
      <c r="P1113" s="17">
        <f>STOCK[[#This Row],[Precio Final]]-STOCK[[#This Row],[Costo total]]</f>
        <v>13.5</v>
      </c>
      <c r="Q1113" s="15">
        <f>STOCK[[#This Row],[Ganancia Unitaria]]*STOCK[[#This Row],[Salidas]]</f>
        <v>0</v>
      </c>
      <c r="R1113" s="15"/>
      <c r="S1113" s="15"/>
      <c r="T1113" s="17"/>
      <c r="U1113" s="15"/>
      <c r="V1113" s="15"/>
    </row>
    <row r="1114" ht="30" spans="1:22">
      <c r="A1114" s="12" t="s">
        <v>2163</v>
      </c>
      <c r="B1114" s="12" t="s">
        <v>179</v>
      </c>
      <c r="C1114" s="13" t="s">
        <v>2164</v>
      </c>
      <c r="D1114" s="12" t="s">
        <v>224</v>
      </c>
      <c r="E1114" s="14"/>
      <c r="F1114" s="14">
        <v>30</v>
      </c>
      <c r="G1114" s="12">
        <v>1</v>
      </c>
      <c r="H1114" s="21">
        <f>SUMIFS(VENTAS[Cantidad],VENTAS[Código del producto Vendido],STOCK[[#This Row],[Code]])</f>
        <v>0</v>
      </c>
      <c r="I1114" s="12">
        <f>STOCK[[#This Row],[Entradas]]-STOCK[[#This Row],[Salidas]]</f>
        <v>1</v>
      </c>
      <c r="J1114" s="24">
        <f>STOCK[[#This Row],[Precio Final]]*10%</f>
        <v>3</v>
      </c>
      <c r="K1114" s="14">
        <v>9</v>
      </c>
      <c r="L1114" s="14">
        <v>0</v>
      </c>
      <c r="M1114" s="27">
        <f>STOCK[[#This Row],[Costo Unitario (USD)]]+STOCK[[#This Row],[Costo Envío (USD)]]+STOCK[[#This Row],[Comisión 10%]]</f>
        <v>12</v>
      </c>
      <c r="N1114" s="12">
        <f t="shared" si="48"/>
        <v>18</v>
      </c>
      <c r="O1114" s="14">
        <f t="shared" si="49"/>
        <v>30</v>
      </c>
      <c r="P1114" s="14">
        <f>STOCK[[#This Row],[Precio Final]]-STOCK[[#This Row],[Costo total]]</f>
        <v>18</v>
      </c>
      <c r="Q1114" s="12">
        <f>STOCK[[#This Row],[Ganancia Unitaria]]*STOCK[[#This Row],[Salidas]]</f>
        <v>0</v>
      </c>
      <c r="R1114" s="12"/>
      <c r="S1114" s="12"/>
      <c r="T1114" s="14"/>
      <c r="U1114" s="12"/>
      <c r="V1114" s="12"/>
    </row>
    <row r="1115" ht="30" spans="1:22">
      <c r="A1115" s="15" t="s">
        <v>2165</v>
      </c>
      <c r="B1115" s="15" t="s">
        <v>321</v>
      </c>
      <c r="C1115" s="16" t="s">
        <v>2166</v>
      </c>
      <c r="D1115" s="15" t="s">
        <v>575</v>
      </c>
      <c r="E1115" s="17"/>
      <c r="F1115" s="17">
        <v>35</v>
      </c>
      <c r="G1115" s="15">
        <v>1</v>
      </c>
      <c r="H1115" s="22">
        <f>SUMIFS(VENTAS[Cantidad],VENTAS[Código del producto Vendido],STOCK[[#This Row],[Code]])</f>
        <v>0</v>
      </c>
      <c r="I1115" s="15">
        <f>STOCK[[#This Row],[Entradas]]-STOCK[[#This Row],[Salidas]]</f>
        <v>1</v>
      </c>
      <c r="J1115" s="25">
        <f>STOCK[[#This Row],[Precio Final]]*10%</f>
        <v>3.5</v>
      </c>
      <c r="K1115" s="17">
        <v>9</v>
      </c>
      <c r="L1115" s="17">
        <v>0</v>
      </c>
      <c r="M1115" s="28">
        <f>STOCK[[#This Row],[Costo Unitario (USD)]]+STOCK[[#This Row],[Costo Envío (USD)]]+STOCK[[#This Row],[Comisión 10%]]</f>
        <v>12.5</v>
      </c>
      <c r="N1115" s="15">
        <f t="shared" si="48"/>
        <v>18.75</v>
      </c>
      <c r="O1115" s="17">
        <f t="shared" si="49"/>
        <v>35</v>
      </c>
      <c r="P1115" s="17">
        <f>STOCK[[#This Row],[Precio Final]]-STOCK[[#This Row],[Costo total]]</f>
        <v>22.5</v>
      </c>
      <c r="Q1115" s="15">
        <f>STOCK[[#This Row],[Ganancia Unitaria]]*STOCK[[#This Row],[Salidas]]</f>
        <v>0</v>
      </c>
      <c r="R1115" s="15"/>
      <c r="S1115" s="15"/>
      <c r="T1115" s="17"/>
      <c r="U1115" s="15"/>
      <c r="V1115" s="15"/>
    </row>
    <row r="1116" ht="30" spans="1:22">
      <c r="A1116" s="12" t="s">
        <v>2167</v>
      </c>
      <c r="B1116" s="12" t="s">
        <v>179</v>
      </c>
      <c r="C1116" s="13" t="s">
        <v>2168</v>
      </c>
      <c r="D1116" s="12" t="s">
        <v>34</v>
      </c>
      <c r="E1116" s="14"/>
      <c r="F1116" s="14">
        <v>30</v>
      </c>
      <c r="G1116" s="12">
        <v>1</v>
      </c>
      <c r="H1116" s="21">
        <f>SUMIFS(VENTAS[Cantidad],VENTAS[Código del producto Vendido],STOCK[[#This Row],[Code]])</f>
        <v>0</v>
      </c>
      <c r="I1116" s="12">
        <f>STOCK[[#This Row],[Entradas]]-STOCK[[#This Row],[Salidas]]</f>
        <v>1</v>
      </c>
      <c r="J1116" s="24">
        <f>STOCK[[#This Row],[Precio Final]]*10%</f>
        <v>3</v>
      </c>
      <c r="K1116" s="14">
        <v>9</v>
      </c>
      <c r="L1116" s="14">
        <v>0</v>
      </c>
      <c r="M1116" s="27">
        <f>STOCK[[#This Row],[Costo Unitario (USD)]]+STOCK[[#This Row],[Costo Envío (USD)]]+STOCK[[#This Row],[Comisión 10%]]</f>
        <v>12</v>
      </c>
      <c r="N1116" s="12">
        <f t="shared" si="48"/>
        <v>18</v>
      </c>
      <c r="O1116" s="14">
        <f t="shared" si="49"/>
        <v>30</v>
      </c>
      <c r="P1116" s="14">
        <f>STOCK[[#This Row],[Precio Final]]-STOCK[[#This Row],[Costo total]]</f>
        <v>18</v>
      </c>
      <c r="Q1116" s="12">
        <f>STOCK[[#This Row],[Ganancia Unitaria]]*STOCK[[#This Row],[Salidas]]</f>
        <v>0</v>
      </c>
      <c r="R1116" s="12"/>
      <c r="S1116" s="12"/>
      <c r="T1116" s="14"/>
      <c r="U1116" s="12"/>
      <c r="V1116" s="12"/>
    </row>
    <row r="1117" ht="15" spans="1:22">
      <c r="A1117" s="15" t="s">
        <v>2169</v>
      </c>
      <c r="B1117" s="15" t="s">
        <v>160</v>
      </c>
      <c r="C1117" s="16" t="s">
        <v>2170</v>
      </c>
      <c r="D1117" s="15" t="s">
        <v>888</v>
      </c>
      <c r="E1117" s="17"/>
      <c r="F1117" s="17">
        <v>40</v>
      </c>
      <c r="G1117" s="15">
        <v>1</v>
      </c>
      <c r="H1117" s="22">
        <f>SUMIFS(VENTAS[Cantidad],VENTAS[Código del producto Vendido],STOCK[[#This Row],[Code]])</f>
        <v>0</v>
      </c>
      <c r="I1117" s="15">
        <f>STOCK[[#This Row],[Entradas]]-STOCK[[#This Row],[Salidas]]</f>
        <v>1</v>
      </c>
      <c r="J1117" s="25">
        <f>STOCK[[#This Row],[Precio Final]]*10%</f>
        <v>4</v>
      </c>
      <c r="K1117" s="17">
        <v>9</v>
      </c>
      <c r="L1117" s="17">
        <v>0</v>
      </c>
      <c r="M1117" s="28">
        <f>STOCK[[#This Row],[Costo Unitario (USD)]]+STOCK[[#This Row],[Costo Envío (USD)]]+STOCK[[#This Row],[Comisión 10%]]</f>
        <v>13</v>
      </c>
      <c r="N1117" s="15">
        <f t="shared" si="48"/>
        <v>19.5</v>
      </c>
      <c r="O1117" s="17">
        <f t="shared" si="49"/>
        <v>40</v>
      </c>
      <c r="P1117" s="17">
        <f>STOCK[[#This Row],[Precio Final]]-STOCK[[#This Row],[Costo total]]</f>
        <v>27</v>
      </c>
      <c r="Q1117" s="15">
        <f>STOCK[[#This Row],[Ganancia Unitaria]]*STOCK[[#This Row],[Salidas]]</f>
        <v>0</v>
      </c>
      <c r="R1117" s="15"/>
      <c r="S1117" s="15"/>
      <c r="T1117" s="17"/>
      <c r="U1117" s="15"/>
      <c r="V1117" s="15"/>
    </row>
    <row r="1118" ht="30" spans="1:22">
      <c r="A1118" s="12" t="s">
        <v>2171</v>
      </c>
      <c r="B1118" s="12" t="s">
        <v>321</v>
      </c>
      <c r="C1118" s="13" t="s">
        <v>2172</v>
      </c>
      <c r="D1118" s="12" t="s">
        <v>622</v>
      </c>
      <c r="E1118" s="14"/>
      <c r="F1118" s="14">
        <v>40</v>
      </c>
      <c r="G1118" s="12">
        <v>1</v>
      </c>
      <c r="H1118" s="21">
        <f>SUMIFS(VENTAS[Cantidad],VENTAS[Código del producto Vendido],STOCK[[#This Row],[Code]])</f>
        <v>0</v>
      </c>
      <c r="I1118" s="12">
        <f>STOCK[[#This Row],[Entradas]]-STOCK[[#This Row],[Salidas]]</f>
        <v>1</v>
      </c>
      <c r="J1118" s="24">
        <f>STOCK[[#This Row],[Precio Final]]*10%</f>
        <v>4</v>
      </c>
      <c r="K1118" s="14">
        <v>9</v>
      </c>
      <c r="L1118" s="14">
        <v>0</v>
      </c>
      <c r="M1118" s="27">
        <f>STOCK[[#This Row],[Costo Unitario (USD)]]+STOCK[[#This Row],[Costo Envío (USD)]]+STOCK[[#This Row],[Comisión 10%]]</f>
        <v>13</v>
      </c>
      <c r="N1118" s="12">
        <f t="shared" si="48"/>
        <v>19.5</v>
      </c>
      <c r="O1118" s="14">
        <f t="shared" si="49"/>
        <v>40</v>
      </c>
      <c r="P1118" s="14">
        <f>STOCK[[#This Row],[Precio Final]]-STOCK[[#This Row],[Costo total]]</f>
        <v>27</v>
      </c>
      <c r="Q1118" s="12">
        <f>STOCK[[#This Row],[Ganancia Unitaria]]*STOCK[[#This Row],[Salidas]]</f>
        <v>0</v>
      </c>
      <c r="R1118" s="12"/>
      <c r="S1118" s="12"/>
      <c r="T1118" s="14"/>
      <c r="U1118" s="12"/>
      <c r="V1118" s="12"/>
    </row>
    <row r="1119" ht="30" spans="1:22">
      <c r="A1119" s="15" t="s">
        <v>2173</v>
      </c>
      <c r="B1119" s="15" t="s">
        <v>160</v>
      </c>
      <c r="C1119" s="16" t="s">
        <v>2174</v>
      </c>
      <c r="D1119" s="15" t="s">
        <v>1163</v>
      </c>
      <c r="E1119" s="17"/>
      <c r="F1119" s="17">
        <v>35</v>
      </c>
      <c r="G1119" s="15">
        <v>1</v>
      </c>
      <c r="H1119" s="22">
        <f>SUMIFS(VENTAS[Cantidad],VENTAS[Código del producto Vendido],STOCK[[#This Row],[Code]])</f>
        <v>0</v>
      </c>
      <c r="I1119" s="15">
        <f>STOCK[[#This Row],[Entradas]]-STOCK[[#This Row],[Salidas]]</f>
        <v>1</v>
      </c>
      <c r="J1119" s="25">
        <f>STOCK[[#This Row],[Precio Final]]*10%</f>
        <v>3.5</v>
      </c>
      <c r="K1119" s="17">
        <v>9</v>
      </c>
      <c r="L1119" s="17">
        <v>0</v>
      </c>
      <c r="M1119" s="28">
        <f>STOCK[[#This Row],[Costo Unitario (USD)]]+STOCK[[#This Row],[Costo Envío (USD)]]+STOCK[[#This Row],[Comisión 10%]]</f>
        <v>12.5</v>
      </c>
      <c r="N1119" s="15">
        <f t="shared" si="48"/>
        <v>18.75</v>
      </c>
      <c r="O1119" s="17">
        <f t="shared" si="49"/>
        <v>35</v>
      </c>
      <c r="P1119" s="17">
        <f>STOCK[[#This Row],[Precio Final]]-STOCK[[#This Row],[Costo total]]</f>
        <v>22.5</v>
      </c>
      <c r="Q1119" s="15">
        <f>STOCK[[#This Row],[Ganancia Unitaria]]*STOCK[[#This Row],[Salidas]]</f>
        <v>0</v>
      </c>
      <c r="R1119" s="15"/>
      <c r="S1119" s="15"/>
      <c r="T1119" s="17"/>
      <c r="U1119" s="15"/>
      <c r="V1119" s="15"/>
    </row>
    <row r="1120" ht="30" spans="1:22">
      <c r="A1120" s="12" t="s">
        <v>2175</v>
      </c>
      <c r="B1120" s="12" t="s">
        <v>179</v>
      </c>
      <c r="C1120" s="13" t="s">
        <v>2176</v>
      </c>
      <c r="D1120" s="12" t="s">
        <v>42</v>
      </c>
      <c r="E1120" s="14"/>
      <c r="F1120" s="14">
        <v>30</v>
      </c>
      <c r="G1120" s="12">
        <v>1</v>
      </c>
      <c r="H1120" s="21">
        <f>SUMIFS(VENTAS[Cantidad],VENTAS[Código del producto Vendido],STOCK[[#This Row],[Code]])</f>
        <v>0</v>
      </c>
      <c r="I1120" s="12">
        <f>STOCK[[#This Row],[Entradas]]-STOCK[[#This Row],[Salidas]]</f>
        <v>1</v>
      </c>
      <c r="J1120" s="24">
        <f>STOCK[[#This Row],[Precio Final]]*10%</f>
        <v>3</v>
      </c>
      <c r="K1120" s="14">
        <v>9</v>
      </c>
      <c r="L1120" s="14">
        <v>0</v>
      </c>
      <c r="M1120" s="27">
        <f>STOCK[[#This Row],[Costo Unitario (USD)]]+STOCK[[#This Row],[Costo Envío (USD)]]+STOCK[[#This Row],[Comisión 10%]]</f>
        <v>12</v>
      </c>
      <c r="N1120" s="12">
        <f t="shared" si="48"/>
        <v>18</v>
      </c>
      <c r="O1120" s="14">
        <f t="shared" si="49"/>
        <v>30</v>
      </c>
      <c r="P1120" s="14">
        <f>STOCK[[#This Row],[Precio Final]]-STOCK[[#This Row],[Costo total]]</f>
        <v>18</v>
      </c>
      <c r="Q1120" s="12">
        <f>STOCK[[#This Row],[Ganancia Unitaria]]*STOCK[[#This Row],[Salidas]]</f>
        <v>0</v>
      </c>
      <c r="R1120" s="12"/>
      <c r="S1120" s="12"/>
      <c r="T1120" s="14"/>
      <c r="U1120" s="12"/>
      <c r="V1120" s="12"/>
    </row>
    <row r="1121" ht="30" spans="1:22">
      <c r="A1121" s="15" t="s">
        <v>2177</v>
      </c>
      <c r="B1121" s="15" t="s">
        <v>179</v>
      </c>
      <c r="C1121" s="16" t="s">
        <v>2178</v>
      </c>
      <c r="D1121" s="15" t="s">
        <v>69</v>
      </c>
      <c r="E1121" s="17"/>
      <c r="F1121" s="17">
        <v>30</v>
      </c>
      <c r="G1121" s="15">
        <v>1</v>
      </c>
      <c r="H1121" s="22">
        <f>SUMIFS(VENTAS[Cantidad],VENTAS[Código del producto Vendido],STOCK[[#This Row],[Code]])</f>
        <v>0</v>
      </c>
      <c r="I1121" s="15">
        <f>STOCK[[#This Row],[Entradas]]-STOCK[[#This Row],[Salidas]]</f>
        <v>1</v>
      </c>
      <c r="J1121" s="25">
        <f>STOCK[[#This Row],[Precio Final]]*10%</f>
        <v>3</v>
      </c>
      <c r="K1121" s="17">
        <v>9</v>
      </c>
      <c r="L1121" s="17">
        <v>0</v>
      </c>
      <c r="M1121" s="28">
        <f>STOCK[[#This Row],[Costo Unitario (USD)]]+STOCK[[#This Row],[Costo Envío (USD)]]+STOCK[[#This Row],[Comisión 10%]]</f>
        <v>12</v>
      </c>
      <c r="N1121" s="15">
        <f t="shared" si="48"/>
        <v>18</v>
      </c>
      <c r="O1121" s="17">
        <f t="shared" si="49"/>
        <v>30</v>
      </c>
      <c r="P1121" s="17">
        <f>STOCK[[#This Row],[Precio Final]]-STOCK[[#This Row],[Costo total]]</f>
        <v>18</v>
      </c>
      <c r="Q1121" s="15">
        <f>STOCK[[#This Row],[Ganancia Unitaria]]*STOCK[[#This Row],[Salidas]]</f>
        <v>0</v>
      </c>
      <c r="R1121" s="15"/>
      <c r="S1121" s="15"/>
      <c r="T1121" s="17"/>
      <c r="U1121" s="15"/>
      <c r="V1121" s="15"/>
    </row>
    <row r="1122" ht="30" spans="1:22">
      <c r="A1122" s="12" t="s">
        <v>2179</v>
      </c>
      <c r="B1122" s="12" t="s">
        <v>179</v>
      </c>
      <c r="C1122" s="13" t="s">
        <v>2178</v>
      </c>
      <c r="D1122" s="12" t="s">
        <v>46</v>
      </c>
      <c r="E1122" s="14"/>
      <c r="F1122" s="14">
        <v>30</v>
      </c>
      <c r="G1122" s="12">
        <v>1</v>
      </c>
      <c r="H1122" s="21">
        <f>SUMIFS(VENTAS[Cantidad],VENTAS[Código del producto Vendido],STOCK[[#This Row],[Code]])</f>
        <v>0</v>
      </c>
      <c r="I1122" s="12">
        <f>STOCK[[#This Row],[Entradas]]-STOCK[[#This Row],[Salidas]]</f>
        <v>1</v>
      </c>
      <c r="J1122" s="24">
        <f>STOCK[[#This Row],[Precio Final]]*10%</f>
        <v>3</v>
      </c>
      <c r="K1122" s="14">
        <v>9</v>
      </c>
      <c r="L1122" s="14">
        <v>0</v>
      </c>
      <c r="M1122" s="27">
        <f>STOCK[[#This Row],[Costo Unitario (USD)]]+STOCK[[#This Row],[Costo Envío (USD)]]+STOCK[[#This Row],[Comisión 10%]]</f>
        <v>12</v>
      </c>
      <c r="N1122" s="12">
        <f t="shared" si="48"/>
        <v>18</v>
      </c>
      <c r="O1122" s="14">
        <f t="shared" si="49"/>
        <v>30</v>
      </c>
      <c r="P1122" s="14">
        <f>STOCK[[#This Row],[Precio Final]]-STOCK[[#This Row],[Costo total]]</f>
        <v>18</v>
      </c>
      <c r="Q1122" s="12">
        <f>STOCK[[#This Row],[Ganancia Unitaria]]*STOCK[[#This Row],[Salidas]]</f>
        <v>0</v>
      </c>
      <c r="R1122" s="12"/>
      <c r="S1122" s="12"/>
      <c r="T1122" s="14"/>
      <c r="U1122" s="12"/>
      <c r="V1122" s="12"/>
    </row>
    <row r="1123" ht="30" spans="1:22">
      <c r="A1123" s="15" t="s">
        <v>2180</v>
      </c>
      <c r="B1123" s="15" t="s">
        <v>179</v>
      </c>
      <c r="C1123" s="16" t="s">
        <v>2181</v>
      </c>
      <c r="D1123" s="15" t="s">
        <v>113</v>
      </c>
      <c r="E1123" s="17"/>
      <c r="F1123" s="17">
        <v>30</v>
      </c>
      <c r="G1123" s="15">
        <v>1</v>
      </c>
      <c r="H1123" s="22">
        <f>SUMIFS(VENTAS[Cantidad],VENTAS[Código del producto Vendido],STOCK[[#This Row],[Code]])</f>
        <v>0</v>
      </c>
      <c r="I1123" s="15">
        <f>STOCK[[#This Row],[Entradas]]-STOCK[[#This Row],[Salidas]]</f>
        <v>1</v>
      </c>
      <c r="J1123" s="25">
        <f>STOCK[[#This Row],[Precio Final]]*10%</f>
        <v>3</v>
      </c>
      <c r="K1123" s="17">
        <v>9</v>
      </c>
      <c r="L1123" s="17">
        <v>0</v>
      </c>
      <c r="M1123" s="28">
        <f>STOCK[[#This Row],[Costo Unitario (USD)]]+STOCK[[#This Row],[Costo Envío (USD)]]+STOCK[[#This Row],[Comisión 10%]]</f>
        <v>12</v>
      </c>
      <c r="N1123" s="15">
        <f t="shared" si="48"/>
        <v>18</v>
      </c>
      <c r="O1123" s="17">
        <f t="shared" si="49"/>
        <v>30</v>
      </c>
      <c r="P1123" s="17">
        <f>STOCK[[#This Row],[Precio Final]]-STOCK[[#This Row],[Costo total]]</f>
        <v>18</v>
      </c>
      <c r="Q1123" s="15">
        <f>STOCK[[#This Row],[Ganancia Unitaria]]*STOCK[[#This Row],[Salidas]]</f>
        <v>0</v>
      </c>
      <c r="R1123" s="15"/>
      <c r="S1123" s="15"/>
      <c r="T1123" s="17"/>
      <c r="U1123" s="15"/>
      <c r="V1123" s="15"/>
    </row>
    <row r="1124" ht="30" spans="1:22">
      <c r="A1124" s="12" t="s">
        <v>2182</v>
      </c>
      <c r="B1124" s="12" t="s">
        <v>136</v>
      </c>
      <c r="C1124" s="13" t="s">
        <v>2183</v>
      </c>
      <c r="D1124" s="12" t="s">
        <v>46</v>
      </c>
      <c r="E1124" s="14"/>
      <c r="F1124" s="14">
        <v>30</v>
      </c>
      <c r="G1124" s="12">
        <v>1</v>
      </c>
      <c r="H1124" s="21">
        <f>SUMIFS(VENTAS[Cantidad],VENTAS[Código del producto Vendido],STOCK[[#This Row],[Code]])</f>
        <v>0</v>
      </c>
      <c r="I1124" s="12">
        <f>STOCK[[#This Row],[Entradas]]-STOCK[[#This Row],[Salidas]]</f>
        <v>1</v>
      </c>
      <c r="J1124" s="24">
        <f>STOCK[[#This Row],[Precio Final]]*10%</f>
        <v>3</v>
      </c>
      <c r="K1124" s="14">
        <v>9</v>
      </c>
      <c r="L1124" s="14">
        <v>0</v>
      </c>
      <c r="M1124" s="27">
        <f>STOCK[[#This Row],[Costo Unitario (USD)]]+STOCK[[#This Row],[Costo Envío (USD)]]+STOCK[[#This Row],[Comisión 10%]]</f>
        <v>12</v>
      </c>
      <c r="N1124" s="12">
        <f t="shared" si="48"/>
        <v>18</v>
      </c>
      <c r="O1124" s="14">
        <f t="shared" si="49"/>
        <v>30</v>
      </c>
      <c r="P1124" s="14">
        <f>STOCK[[#This Row],[Precio Final]]-STOCK[[#This Row],[Costo total]]</f>
        <v>18</v>
      </c>
      <c r="Q1124" s="12">
        <f>STOCK[[#This Row],[Ganancia Unitaria]]*STOCK[[#This Row],[Salidas]]</f>
        <v>0</v>
      </c>
      <c r="R1124" s="12"/>
      <c r="S1124" s="12"/>
      <c r="T1124" s="14"/>
      <c r="U1124" s="12"/>
      <c r="V1124" s="12"/>
    </row>
    <row r="1125" ht="30" spans="1:22">
      <c r="A1125" s="15" t="s">
        <v>2184</v>
      </c>
      <c r="B1125" s="15" t="s">
        <v>179</v>
      </c>
      <c r="C1125" s="16" t="s">
        <v>2185</v>
      </c>
      <c r="D1125" s="15" t="s">
        <v>42</v>
      </c>
      <c r="E1125" s="17"/>
      <c r="F1125" s="17">
        <v>25</v>
      </c>
      <c r="G1125" s="15">
        <v>1</v>
      </c>
      <c r="H1125" s="22">
        <f>SUMIFS(VENTAS[Cantidad],VENTAS[Código del producto Vendido],STOCK[[#This Row],[Code]])</f>
        <v>0</v>
      </c>
      <c r="I1125" s="15">
        <f>STOCK[[#This Row],[Entradas]]-STOCK[[#This Row],[Salidas]]</f>
        <v>1</v>
      </c>
      <c r="J1125" s="25">
        <f>STOCK[[#This Row],[Precio Final]]*10%</f>
        <v>2.5</v>
      </c>
      <c r="K1125" s="17">
        <v>9</v>
      </c>
      <c r="L1125" s="17">
        <v>0</v>
      </c>
      <c r="M1125" s="28">
        <f>STOCK[[#This Row],[Costo Unitario (USD)]]+STOCK[[#This Row],[Costo Envío (USD)]]+STOCK[[#This Row],[Comisión 10%]]</f>
        <v>11.5</v>
      </c>
      <c r="N1125" s="15">
        <f t="shared" si="48"/>
        <v>17.25</v>
      </c>
      <c r="O1125" s="17">
        <f t="shared" si="49"/>
        <v>25</v>
      </c>
      <c r="P1125" s="17">
        <f>STOCK[[#This Row],[Precio Final]]-STOCK[[#This Row],[Costo total]]</f>
        <v>13.5</v>
      </c>
      <c r="Q1125" s="15">
        <f>STOCK[[#This Row],[Ganancia Unitaria]]*STOCK[[#This Row],[Salidas]]</f>
        <v>0</v>
      </c>
      <c r="R1125" s="15"/>
      <c r="S1125" s="15"/>
      <c r="T1125" s="17"/>
      <c r="U1125" s="15"/>
      <c r="V1125" s="15"/>
    </row>
    <row r="1126" ht="30" spans="1:22">
      <c r="A1126" s="12" t="s">
        <v>730</v>
      </c>
      <c r="B1126" s="12" t="s">
        <v>328</v>
      </c>
      <c r="C1126" s="13" t="s">
        <v>2186</v>
      </c>
      <c r="D1126" s="12" t="s">
        <v>559</v>
      </c>
      <c r="E1126" s="14"/>
      <c r="F1126" s="14">
        <v>35</v>
      </c>
      <c r="G1126" s="12">
        <v>1</v>
      </c>
      <c r="H1126" s="21">
        <f>SUMIFS(VENTAS[Cantidad],VENTAS[Código del producto Vendido],STOCK[[#This Row],[Code]])</f>
        <v>0</v>
      </c>
      <c r="I1126" s="12">
        <f>STOCK[[#This Row],[Entradas]]-STOCK[[#This Row],[Salidas]]</f>
        <v>1</v>
      </c>
      <c r="J1126" s="24">
        <f>STOCK[[#This Row],[Precio Final]]*10%</f>
        <v>3.5</v>
      </c>
      <c r="K1126" s="14">
        <v>9</v>
      </c>
      <c r="L1126" s="14">
        <v>0</v>
      </c>
      <c r="M1126" s="27">
        <f>STOCK[[#This Row],[Costo Unitario (USD)]]+STOCK[[#This Row],[Costo Envío (USD)]]+STOCK[[#This Row],[Comisión 10%]]</f>
        <v>12.5</v>
      </c>
      <c r="N1126" s="12">
        <f t="shared" si="48"/>
        <v>18.75</v>
      </c>
      <c r="O1126" s="14">
        <f t="shared" si="49"/>
        <v>35</v>
      </c>
      <c r="P1126" s="14">
        <f>STOCK[[#This Row],[Precio Final]]-STOCK[[#This Row],[Costo total]]</f>
        <v>22.5</v>
      </c>
      <c r="Q1126" s="12">
        <f>STOCK[[#This Row],[Ganancia Unitaria]]*STOCK[[#This Row],[Salidas]]</f>
        <v>0</v>
      </c>
      <c r="R1126" s="12"/>
      <c r="S1126" s="12"/>
      <c r="T1126" s="14"/>
      <c r="U1126" s="12"/>
      <c r="V1126" s="12"/>
    </row>
    <row r="1127" ht="30" spans="1:22">
      <c r="A1127" s="15" t="s">
        <v>2187</v>
      </c>
      <c r="B1127" s="15" t="s">
        <v>160</v>
      </c>
      <c r="C1127" s="16" t="s">
        <v>2188</v>
      </c>
      <c r="D1127" s="15" t="s">
        <v>1163</v>
      </c>
      <c r="E1127" s="17"/>
      <c r="F1127" s="17">
        <v>35</v>
      </c>
      <c r="G1127" s="15">
        <v>1</v>
      </c>
      <c r="H1127" s="22">
        <f>SUMIFS(VENTAS[Cantidad],VENTAS[Código del producto Vendido],STOCK[[#This Row],[Code]])</f>
        <v>0</v>
      </c>
      <c r="I1127" s="15">
        <f>STOCK[[#This Row],[Entradas]]-STOCK[[#This Row],[Salidas]]</f>
        <v>1</v>
      </c>
      <c r="J1127" s="25">
        <f>STOCK[[#This Row],[Precio Final]]*10%</f>
        <v>3.5</v>
      </c>
      <c r="K1127" s="17">
        <v>9</v>
      </c>
      <c r="L1127" s="17">
        <v>0</v>
      </c>
      <c r="M1127" s="28">
        <f>STOCK[[#This Row],[Costo Unitario (USD)]]+STOCK[[#This Row],[Costo Envío (USD)]]+STOCK[[#This Row],[Comisión 10%]]</f>
        <v>12.5</v>
      </c>
      <c r="N1127" s="15">
        <f t="shared" si="48"/>
        <v>18.75</v>
      </c>
      <c r="O1127" s="17">
        <f t="shared" si="49"/>
        <v>35</v>
      </c>
      <c r="P1127" s="17">
        <f>STOCK[[#This Row],[Precio Final]]-STOCK[[#This Row],[Costo total]]</f>
        <v>22.5</v>
      </c>
      <c r="Q1127" s="15">
        <f>STOCK[[#This Row],[Ganancia Unitaria]]*STOCK[[#This Row],[Salidas]]</f>
        <v>0</v>
      </c>
      <c r="R1127" s="15"/>
      <c r="S1127" s="15"/>
      <c r="T1127" s="17"/>
      <c r="U1127" s="15"/>
      <c r="V1127" s="15"/>
    </row>
    <row r="1128" ht="30" spans="1:22">
      <c r="A1128" s="12" t="s">
        <v>2189</v>
      </c>
      <c r="B1128" s="12" t="s">
        <v>179</v>
      </c>
      <c r="C1128" s="13" t="s">
        <v>2190</v>
      </c>
      <c r="D1128" s="12" t="s">
        <v>42</v>
      </c>
      <c r="E1128" s="14"/>
      <c r="F1128" s="14">
        <v>30</v>
      </c>
      <c r="G1128" s="12">
        <v>1</v>
      </c>
      <c r="H1128" s="21">
        <f>SUMIFS(VENTAS[Cantidad],VENTAS[Código del producto Vendido],STOCK[[#This Row],[Code]])</f>
        <v>0</v>
      </c>
      <c r="I1128" s="12">
        <f>STOCK[[#This Row],[Entradas]]-STOCK[[#This Row],[Salidas]]</f>
        <v>1</v>
      </c>
      <c r="J1128" s="24">
        <f>STOCK[[#This Row],[Precio Final]]*10%</f>
        <v>3</v>
      </c>
      <c r="K1128" s="14">
        <v>9</v>
      </c>
      <c r="L1128" s="14">
        <v>0</v>
      </c>
      <c r="M1128" s="27">
        <f>STOCK[[#This Row],[Costo Unitario (USD)]]+STOCK[[#This Row],[Costo Envío (USD)]]+STOCK[[#This Row],[Comisión 10%]]</f>
        <v>12</v>
      </c>
      <c r="N1128" s="12">
        <f t="shared" si="48"/>
        <v>18</v>
      </c>
      <c r="O1128" s="14">
        <f t="shared" si="49"/>
        <v>30</v>
      </c>
      <c r="P1128" s="14">
        <f>STOCK[[#This Row],[Precio Final]]-STOCK[[#This Row],[Costo total]]</f>
        <v>18</v>
      </c>
      <c r="Q1128" s="12">
        <f>STOCK[[#This Row],[Ganancia Unitaria]]*STOCK[[#This Row],[Salidas]]</f>
        <v>0</v>
      </c>
      <c r="R1128" s="12"/>
      <c r="S1128" s="12"/>
      <c r="T1128" s="14"/>
      <c r="U1128" s="12"/>
      <c r="V1128" s="12"/>
    </row>
    <row r="1129" ht="30" spans="1:22">
      <c r="A1129" s="15" t="s">
        <v>2191</v>
      </c>
      <c r="B1129" s="15" t="s">
        <v>321</v>
      </c>
      <c r="C1129" s="16" t="s">
        <v>2192</v>
      </c>
      <c r="D1129" s="15" t="s">
        <v>622</v>
      </c>
      <c r="E1129" s="17"/>
      <c r="F1129" s="17">
        <v>40</v>
      </c>
      <c r="G1129" s="15">
        <v>1</v>
      </c>
      <c r="H1129" s="22">
        <f>SUMIFS(VENTAS[Cantidad],VENTAS[Código del producto Vendido],STOCK[[#This Row],[Code]])</f>
        <v>0</v>
      </c>
      <c r="I1129" s="15">
        <f>STOCK[[#This Row],[Entradas]]-STOCK[[#This Row],[Salidas]]</f>
        <v>1</v>
      </c>
      <c r="J1129" s="25">
        <f>STOCK[[#This Row],[Precio Final]]*10%</f>
        <v>4</v>
      </c>
      <c r="K1129" s="17">
        <v>9</v>
      </c>
      <c r="L1129" s="17">
        <v>0</v>
      </c>
      <c r="M1129" s="28">
        <f>STOCK[[#This Row],[Costo Unitario (USD)]]+STOCK[[#This Row],[Costo Envío (USD)]]+STOCK[[#This Row],[Comisión 10%]]</f>
        <v>13</v>
      </c>
      <c r="N1129" s="15">
        <f t="shared" si="48"/>
        <v>19.5</v>
      </c>
      <c r="O1129" s="17">
        <f t="shared" si="49"/>
        <v>40</v>
      </c>
      <c r="P1129" s="17">
        <f>STOCK[[#This Row],[Precio Final]]-STOCK[[#This Row],[Costo total]]</f>
        <v>27</v>
      </c>
      <c r="Q1129" s="15">
        <f>STOCK[[#This Row],[Ganancia Unitaria]]*STOCK[[#This Row],[Salidas]]</f>
        <v>0</v>
      </c>
      <c r="R1129" s="15"/>
      <c r="S1129" s="15"/>
      <c r="T1129" s="17"/>
      <c r="U1129" s="15"/>
      <c r="V1129" s="15"/>
    </row>
    <row r="1130" ht="30" spans="1:22">
      <c r="A1130" s="12" t="s">
        <v>2193</v>
      </c>
      <c r="B1130" s="12" t="s">
        <v>160</v>
      </c>
      <c r="C1130" s="13" t="s">
        <v>2194</v>
      </c>
      <c r="D1130" s="12" t="s">
        <v>1163</v>
      </c>
      <c r="E1130" s="14"/>
      <c r="F1130" s="14">
        <v>40</v>
      </c>
      <c r="G1130" s="12">
        <v>1</v>
      </c>
      <c r="H1130" s="21">
        <f>SUMIFS(VENTAS[Cantidad],VENTAS[Código del producto Vendido],STOCK[[#This Row],[Code]])</f>
        <v>0</v>
      </c>
      <c r="I1130" s="12">
        <f>STOCK[[#This Row],[Entradas]]-STOCK[[#This Row],[Salidas]]</f>
        <v>1</v>
      </c>
      <c r="J1130" s="24">
        <f>STOCK[[#This Row],[Precio Final]]*10%</f>
        <v>4</v>
      </c>
      <c r="K1130" s="14">
        <v>9</v>
      </c>
      <c r="L1130" s="14">
        <v>0</v>
      </c>
      <c r="M1130" s="27">
        <f>STOCK[[#This Row],[Costo Unitario (USD)]]+STOCK[[#This Row],[Costo Envío (USD)]]+STOCK[[#This Row],[Comisión 10%]]</f>
        <v>13</v>
      </c>
      <c r="N1130" s="12">
        <f t="shared" si="48"/>
        <v>19.5</v>
      </c>
      <c r="O1130" s="14">
        <f t="shared" si="49"/>
        <v>40</v>
      </c>
      <c r="P1130" s="14">
        <f>STOCK[[#This Row],[Precio Final]]-STOCK[[#This Row],[Costo total]]</f>
        <v>27</v>
      </c>
      <c r="Q1130" s="12">
        <f>STOCK[[#This Row],[Ganancia Unitaria]]*STOCK[[#This Row],[Salidas]]</f>
        <v>0</v>
      </c>
      <c r="R1130" s="12"/>
      <c r="S1130" s="12"/>
      <c r="T1130" s="14"/>
      <c r="U1130" s="12"/>
      <c r="V1130" s="12"/>
    </row>
    <row r="1131" ht="30" spans="1:22">
      <c r="A1131" s="15" t="s">
        <v>2195</v>
      </c>
      <c r="B1131" s="15" t="s">
        <v>807</v>
      </c>
      <c r="C1131" s="16" t="s">
        <v>2196</v>
      </c>
      <c r="D1131" s="15" t="s">
        <v>1180</v>
      </c>
      <c r="E1131" s="17"/>
      <c r="F1131" s="17">
        <v>40</v>
      </c>
      <c r="G1131" s="15">
        <v>2</v>
      </c>
      <c r="H1131" s="22">
        <f>SUMIFS(VENTAS[Cantidad],VENTAS[Código del producto Vendido],STOCK[[#This Row],[Code]])</f>
        <v>0</v>
      </c>
      <c r="I1131" s="15">
        <f>STOCK[[#This Row],[Entradas]]-STOCK[[#This Row],[Salidas]]</f>
        <v>2</v>
      </c>
      <c r="J1131" s="25">
        <f>STOCK[[#This Row],[Precio Final]]*10%</f>
        <v>4</v>
      </c>
      <c r="K1131" s="17">
        <v>9</v>
      </c>
      <c r="L1131" s="17">
        <v>0</v>
      </c>
      <c r="M1131" s="28">
        <f>STOCK[[#This Row],[Costo Unitario (USD)]]+STOCK[[#This Row],[Costo Envío (USD)]]+STOCK[[#This Row],[Comisión 10%]]</f>
        <v>13</v>
      </c>
      <c r="N1131" s="15">
        <f t="shared" si="48"/>
        <v>19.5</v>
      </c>
      <c r="O1131" s="17">
        <f t="shared" si="49"/>
        <v>40</v>
      </c>
      <c r="P1131" s="17">
        <f>STOCK[[#This Row],[Precio Final]]-STOCK[[#This Row],[Costo total]]</f>
        <v>27</v>
      </c>
      <c r="Q1131" s="15">
        <f>STOCK[[#This Row],[Ganancia Unitaria]]*STOCK[[#This Row],[Salidas]]</f>
        <v>0</v>
      </c>
      <c r="R1131" s="15"/>
      <c r="S1131" s="15"/>
      <c r="T1131" s="17"/>
      <c r="U1131" s="15"/>
      <c r="V1131" s="15"/>
    </row>
    <row r="1132" ht="30" spans="1:22">
      <c r="A1132" s="12" t="s">
        <v>2197</v>
      </c>
      <c r="B1132" s="12" t="s">
        <v>179</v>
      </c>
      <c r="C1132" s="13" t="s">
        <v>2198</v>
      </c>
      <c r="D1132" s="12" t="s">
        <v>46</v>
      </c>
      <c r="E1132" s="14"/>
      <c r="F1132" s="14">
        <v>30</v>
      </c>
      <c r="G1132" s="12">
        <v>1</v>
      </c>
      <c r="H1132" s="21">
        <f>SUMIFS(VENTAS[Cantidad],VENTAS[Código del producto Vendido],STOCK[[#This Row],[Code]])</f>
        <v>0</v>
      </c>
      <c r="I1132" s="12">
        <f>STOCK[[#This Row],[Entradas]]-STOCK[[#This Row],[Salidas]]</f>
        <v>1</v>
      </c>
      <c r="J1132" s="24">
        <f>STOCK[[#This Row],[Precio Final]]*10%</f>
        <v>3</v>
      </c>
      <c r="K1132" s="14">
        <v>9</v>
      </c>
      <c r="L1132" s="14">
        <v>0</v>
      </c>
      <c r="M1132" s="27">
        <f>STOCK[[#This Row],[Costo Unitario (USD)]]+STOCK[[#This Row],[Costo Envío (USD)]]+STOCK[[#This Row],[Comisión 10%]]</f>
        <v>12</v>
      </c>
      <c r="N1132" s="12">
        <f t="shared" si="48"/>
        <v>18</v>
      </c>
      <c r="O1132" s="14">
        <f t="shared" si="49"/>
        <v>30</v>
      </c>
      <c r="P1132" s="14">
        <f>STOCK[[#This Row],[Precio Final]]-STOCK[[#This Row],[Costo total]]</f>
        <v>18</v>
      </c>
      <c r="Q1132" s="12">
        <f>STOCK[[#This Row],[Ganancia Unitaria]]*STOCK[[#This Row],[Salidas]]</f>
        <v>0</v>
      </c>
      <c r="R1132" s="12"/>
      <c r="S1132" s="12"/>
      <c r="T1132" s="14"/>
      <c r="U1132" s="12"/>
      <c r="V1132" s="12"/>
    </row>
    <row r="1133" ht="30" spans="1:22">
      <c r="A1133" s="15" t="s">
        <v>2199</v>
      </c>
      <c r="B1133" s="15" t="s">
        <v>99</v>
      </c>
      <c r="C1133" s="16" t="s">
        <v>2200</v>
      </c>
      <c r="D1133" s="15" t="s">
        <v>224</v>
      </c>
      <c r="E1133" s="17"/>
      <c r="F1133" s="17">
        <v>25</v>
      </c>
      <c r="G1133" s="15">
        <v>1</v>
      </c>
      <c r="H1133" s="22">
        <f>SUMIFS(VENTAS[Cantidad],VENTAS[Código del producto Vendido],STOCK[[#This Row],[Code]])</f>
        <v>0</v>
      </c>
      <c r="I1133" s="15">
        <f>STOCK[[#This Row],[Entradas]]-STOCK[[#This Row],[Salidas]]</f>
        <v>1</v>
      </c>
      <c r="J1133" s="25">
        <f>STOCK[[#This Row],[Precio Final]]*10%</f>
        <v>2.5</v>
      </c>
      <c r="K1133" s="17">
        <v>9</v>
      </c>
      <c r="L1133" s="17">
        <v>0</v>
      </c>
      <c r="M1133" s="28">
        <f>STOCK[[#This Row],[Costo Unitario (USD)]]+STOCK[[#This Row],[Costo Envío (USD)]]+STOCK[[#This Row],[Comisión 10%]]</f>
        <v>11.5</v>
      </c>
      <c r="N1133" s="15">
        <f t="shared" si="48"/>
        <v>17.25</v>
      </c>
      <c r="O1133" s="17">
        <f t="shared" si="49"/>
        <v>25</v>
      </c>
      <c r="P1133" s="17">
        <f>STOCK[[#This Row],[Precio Final]]-STOCK[[#This Row],[Costo total]]</f>
        <v>13.5</v>
      </c>
      <c r="Q1133" s="15">
        <f>STOCK[[#This Row],[Ganancia Unitaria]]*STOCK[[#This Row],[Salidas]]</f>
        <v>0</v>
      </c>
      <c r="R1133" s="15"/>
      <c r="S1133" s="15"/>
      <c r="T1133" s="17"/>
      <c r="U1133" s="15"/>
      <c r="V1133" s="15"/>
    </row>
    <row r="1134" ht="30" spans="1:22">
      <c r="A1134" s="12" t="s">
        <v>2201</v>
      </c>
      <c r="B1134" s="12" t="s">
        <v>506</v>
      </c>
      <c r="C1134" s="13" t="s">
        <v>2202</v>
      </c>
      <c r="D1134" s="12" t="s">
        <v>224</v>
      </c>
      <c r="E1134" s="14"/>
      <c r="F1134" s="14">
        <v>35</v>
      </c>
      <c r="G1134" s="12">
        <v>1</v>
      </c>
      <c r="H1134" s="21">
        <f>SUMIFS(VENTAS[Cantidad],VENTAS[Código del producto Vendido],STOCK[[#This Row],[Code]])</f>
        <v>0</v>
      </c>
      <c r="I1134" s="12">
        <f>STOCK[[#This Row],[Entradas]]-STOCK[[#This Row],[Salidas]]</f>
        <v>1</v>
      </c>
      <c r="J1134" s="24">
        <f>STOCK[[#This Row],[Precio Final]]*10%</f>
        <v>3.5</v>
      </c>
      <c r="K1134" s="14">
        <v>6</v>
      </c>
      <c r="L1134" s="14">
        <v>0</v>
      </c>
      <c r="M1134" s="27">
        <f>STOCK[[#This Row],[Costo Unitario (USD)]]+STOCK[[#This Row],[Costo Envío (USD)]]+STOCK[[#This Row],[Comisión 10%]]</f>
        <v>9.5</v>
      </c>
      <c r="N1134" s="12">
        <f t="shared" si="48"/>
        <v>14.25</v>
      </c>
      <c r="O1134" s="14">
        <f t="shared" si="49"/>
        <v>35</v>
      </c>
      <c r="P1134" s="14">
        <f>STOCK[[#This Row],[Precio Final]]-STOCK[[#This Row],[Costo total]]</f>
        <v>25.5</v>
      </c>
      <c r="Q1134" s="12">
        <f>STOCK[[#This Row],[Ganancia Unitaria]]*STOCK[[#This Row],[Salidas]]</f>
        <v>0</v>
      </c>
      <c r="R1134" s="12"/>
      <c r="S1134" s="12"/>
      <c r="T1134" s="14"/>
      <c r="U1134" s="12"/>
      <c r="V1134" s="12"/>
    </row>
    <row r="1135" ht="30" spans="1:22">
      <c r="A1135" s="15" t="s">
        <v>2203</v>
      </c>
      <c r="B1135" s="15" t="s">
        <v>506</v>
      </c>
      <c r="C1135" s="16" t="s">
        <v>2204</v>
      </c>
      <c r="D1135" s="15" t="s">
        <v>46</v>
      </c>
      <c r="E1135" s="17"/>
      <c r="F1135" s="17">
        <v>25</v>
      </c>
      <c r="G1135" s="15">
        <v>1</v>
      </c>
      <c r="H1135" s="22">
        <f>SUMIFS(VENTAS[Cantidad],VENTAS[Código del producto Vendido],STOCK[[#This Row],[Code]])</f>
        <v>0</v>
      </c>
      <c r="I1135" s="15">
        <f>STOCK[[#This Row],[Entradas]]-STOCK[[#This Row],[Salidas]]</f>
        <v>1</v>
      </c>
      <c r="J1135" s="25">
        <f>STOCK[[#This Row],[Precio Final]]*10%</f>
        <v>2.5</v>
      </c>
      <c r="K1135" s="17">
        <v>6</v>
      </c>
      <c r="L1135" s="17">
        <v>0</v>
      </c>
      <c r="M1135" s="28">
        <f>STOCK[[#This Row],[Costo Unitario (USD)]]+STOCK[[#This Row],[Costo Envío (USD)]]+STOCK[[#This Row],[Comisión 10%]]</f>
        <v>8.5</v>
      </c>
      <c r="N1135" s="15">
        <f t="shared" si="48"/>
        <v>12.75</v>
      </c>
      <c r="O1135" s="17">
        <f t="shared" si="49"/>
        <v>25</v>
      </c>
      <c r="P1135" s="17">
        <f>STOCK[[#This Row],[Precio Final]]-STOCK[[#This Row],[Costo total]]</f>
        <v>16.5</v>
      </c>
      <c r="Q1135" s="15">
        <f>STOCK[[#This Row],[Ganancia Unitaria]]*STOCK[[#This Row],[Salidas]]</f>
        <v>0</v>
      </c>
      <c r="R1135" s="15"/>
      <c r="S1135" s="15"/>
      <c r="T1135" s="17"/>
      <c r="U1135" s="15"/>
      <c r="V1135" s="15"/>
    </row>
    <row r="1136" ht="30" spans="1:22">
      <c r="A1136" s="12" t="s">
        <v>2205</v>
      </c>
      <c r="B1136" s="12" t="s">
        <v>506</v>
      </c>
      <c r="C1136" s="13" t="s">
        <v>2206</v>
      </c>
      <c r="D1136" s="12" t="s">
        <v>46</v>
      </c>
      <c r="E1136" s="14"/>
      <c r="F1136" s="14">
        <v>30</v>
      </c>
      <c r="G1136" s="12">
        <v>1</v>
      </c>
      <c r="H1136" s="21">
        <f>SUMIFS(VENTAS[Cantidad],VENTAS[Código del producto Vendido],STOCK[[#This Row],[Code]])</f>
        <v>0</v>
      </c>
      <c r="I1136" s="12">
        <f>STOCK[[#This Row],[Entradas]]-STOCK[[#This Row],[Salidas]]</f>
        <v>1</v>
      </c>
      <c r="J1136" s="24">
        <f>STOCK[[#This Row],[Precio Final]]*10%</f>
        <v>3</v>
      </c>
      <c r="K1136" s="14">
        <v>6</v>
      </c>
      <c r="L1136" s="14">
        <v>0</v>
      </c>
      <c r="M1136" s="27">
        <f>STOCK[[#This Row],[Costo Unitario (USD)]]+STOCK[[#This Row],[Costo Envío (USD)]]+STOCK[[#This Row],[Comisión 10%]]</f>
        <v>9</v>
      </c>
      <c r="N1136" s="12">
        <f t="shared" si="48"/>
        <v>13.5</v>
      </c>
      <c r="O1136" s="14">
        <f t="shared" si="49"/>
        <v>30</v>
      </c>
      <c r="P1136" s="14">
        <f>STOCK[[#This Row],[Precio Final]]-STOCK[[#This Row],[Costo total]]</f>
        <v>21</v>
      </c>
      <c r="Q1136" s="12">
        <f>STOCK[[#This Row],[Ganancia Unitaria]]*STOCK[[#This Row],[Salidas]]</f>
        <v>0</v>
      </c>
      <c r="R1136" s="12"/>
      <c r="S1136" s="12"/>
      <c r="T1136" s="14"/>
      <c r="U1136" s="12"/>
      <c r="V1136" s="12"/>
    </row>
    <row r="1137" ht="30" spans="1:22">
      <c r="A1137" s="15" t="s">
        <v>2207</v>
      </c>
      <c r="B1137" s="15" t="s">
        <v>506</v>
      </c>
      <c r="C1137" s="16" t="s">
        <v>2208</v>
      </c>
      <c r="D1137" s="15" t="s">
        <v>42</v>
      </c>
      <c r="E1137" s="17"/>
      <c r="F1137" s="17">
        <v>35</v>
      </c>
      <c r="G1137" s="15">
        <v>2</v>
      </c>
      <c r="H1137" s="22">
        <f>SUMIFS(VENTAS[Cantidad],VENTAS[Código del producto Vendido],STOCK[[#This Row],[Code]])</f>
        <v>0</v>
      </c>
      <c r="I1137" s="15">
        <f>STOCK[[#This Row],[Entradas]]-STOCK[[#This Row],[Salidas]]</f>
        <v>2</v>
      </c>
      <c r="J1137" s="25">
        <f>STOCK[[#This Row],[Precio Final]]*10%</f>
        <v>3.5</v>
      </c>
      <c r="K1137" s="17">
        <v>6</v>
      </c>
      <c r="L1137" s="17">
        <v>0</v>
      </c>
      <c r="M1137" s="28">
        <f>STOCK[[#This Row],[Costo Unitario (USD)]]+STOCK[[#This Row],[Costo Envío (USD)]]+STOCK[[#This Row],[Comisión 10%]]</f>
        <v>9.5</v>
      </c>
      <c r="N1137" s="15">
        <f t="shared" si="48"/>
        <v>14.25</v>
      </c>
      <c r="O1137" s="17">
        <f t="shared" si="49"/>
        <v>35</v>
      </c>
      <c r="P1137" s="17">
        <f>STOCK[[#This Row],[Precio Final]]-STOCK[[#This Row],[Costo total]]</f>
        <v>25.5</v>
      </c>
      <c r="Q1137" s="15">
        <f>STOCK[[#This Row],[Ganancia Unitaria]]*STOCK[[#This Row],[Salidas]]</f>
        <v>0</v>
      </c>
      <c r="R1137" s="15"/>
      <c r="S1137" s="15"/>
      <c r="T1137" s="17"/>
      <c r="U1137" s="15"/>
      <c r="V1137" s="15"/>
    </row>
    <row r="1138" ht="30" spans="1:22">
      <c r="A1138" s="12" t="s">
        <v>2209</v>
      </c>
      <c r="B1138" s="12" t="s">
        <v>321</v>
      </c>
      <c r="C1138" s="13" t="s">
        <v>2210</v>
      </c>
      <c r="D1138" s="12" t="s">
        <v>575</v>
      </c>
      <c r="E1138" s="14"/>
      <c r="F1138" s="14">
        <v>25</v>
      </c>
      <c r="G1138" s="12">
        <v>1</v>
      </c>
      <c r="H1138" s="21">
        <f>SUMIFS(VENTAS[Cantidad],VENTAS[Código del producto Vendido],STOCK[[#This Row],[Code]])</f>
        <v>0</v>
      </c>
      <c r="I1138" s="12">
        <f>STOCK[[#This Row],[Entradas]]-STOCK[[#This Row],[Salidas]]</f>
        <v>1</v>
      </c>
      <c r="J1138" s="24">
        <f>STOCK[[#This Row],[Precio Final]]*10%</f>
        <v>2.5</v>
      </c>
      <c r="K1138" s="14">
        <v>6</v>
      </c>
      <c r="L1138" s="14">
        <v>0</v>
      </c>
      <c r="M1138" s="27">
        <f>STOCK[[#This Row],[Costo Unitario (USD)]]+STOCK[[#This Row],[Costo Envío (USD)]]+STOCK[[#This Row],[Comisión 10%]]</f>
        <v>8.5</v>
      </c>
      <c r="N1138" s="12">
        <f t="shared" si="48"/>
        <v>12.75</v>
      </c>
      <c r="O1138" s="14">
        <f t="shared" ref="O1138:O1164" si="50">F1138</f>
        <v>25</v>
      </c>
      <c r="P1138" s="14">
        <f>STOCK[[#This Row],[Precio Final]]-STOCK[[#This Row],[Costo total]]</f>
        <v>16.5</v>
      </c>
      <c r="Q1138" s="12">
        <f>STOCK[[#This Row],[Ganancia Unitaria]]*STOCK[[#This Row],[Salidas]]</f>
        <v>0</v>
      </c>
      <c r="R1138" s="12"/>
      <c r="S1138" s="12"/>
      <c r="T1138" s="14"/>
      <c r="U1138" s="12"/>
      <c r="V1138" s="12"/>
    </row>
    <row r="1139" ht="30" spans="1:22">
      <c r="A1139" s="15" t="s">
        <v>2211</v>
      </c>
      <c r="B1139" s="15" t="s">
        <v>179</v>
      </c>
      <c r="C1139" s="16" t="s">
        <v>2212</v>
      </c>
      <c r="D1139" s="15" t="s">
        <v>622</v>
      </c>
      <c r="E1139" s="17"/>
      <c r="F1139" s="17">
        <v>25</v>
      </c>
      <c r="G1139" s="15">
        <v>1</v>
      </c>
      <c r="H1139" s="22">
        <f>SUMIFS(VENTAS[Cantidad],VENTAS[Código del producto Vendido],STOCK[[#This Row],[Code]])</f>
        <v>0</v>
      </c>
      <c r="I1139" s="15">
        <f>STOCK[[#This Row],[Entradas]]-STOCK[[#This Row],[Salidas]]</f>
        <v>1</v>
      </c>
      <c r="J1139" s="25">
        <f>STOCK[[#This Row],[Precio Final]]*10%</f>
        <v>2.5</v>
      </c>
      <c r="K1139" s="17">
        <v>6</v>
      </c>
      <c r="L1139" s="17">
        <v>0</v>
      </c>
      <c r="M1139" s="28">
        <f>STOCK[[#This Row],[Costo Unitario (USD)]]+STOCK[[#This Row],[Costo Envío (USD)]]+STOCK[[#This Row],[Comisión 10%]]</f>
        <v>8.5</v>
      </c>
      <c r="N1139" s="15">
        <f t="shared" si="48"/>
        <v>12.75</v>
      </c>
      <c r="O1139" s="17">
        <f t="shared" si="50"/>
        <v>25</v>
      </c>
      <c r="P1139" s="17">
        <f>STOCK[[#This Row],[Precio Final]]-STOCK[[#This Row],[Costo total]]</f>
        <v>16.5</v>
      </c>
      <c r="Q1139" s="15">
        <f>STOCK[[#This Row],[Ganancia Unitaria]]*STOCK[[#This Row],[Salidas]]</f>
        <v>0</v>
      </c>
      <c r="R1139" s="15"/>
      <c r="S1139" s="15"/>
      <c r="T1139" s="17"/>
      <c r="U1139" s="15"/>
      <c r="V1139" s="15"/>
    </row>
    <row r="1140" ht="30" spans="1:22">
      <c r="A1140" s="12" t="s">
        <v>2213</v>
      </c>
      <c r="B1140" s="12" t="s">
        <v>321</v>
      </c>
      <c r="C1140" s="13" t="s">
        <v>2214</v>
      </c>
      <c r="D1140" s="12" t="s">
        <v>622</v>
      </c>
      <c r="E1140" s="14"/>
      <c r="F1140" s="14">
        <v>25</v>
      </c>
      <c r="G1140" s="12">
        <v>2</v>
      </c>
      <c r="H1140" s="21">
        <f>SUMIFS(VENTAS[Cantidad],VENTAS[Código del producto Vendido],STOCK[[#This Row],[Code]])</f>
        <v>0</v>
      </c>
      <c r="I1140" s="12">
        <f>STOCK[[#This Row],[Entradas]]-STOCK[[#This Row],[Salidas]]</f>
        <v>2</v>
      </c>
      <c r="J1140" s="24">
        <f>STOCK[[#This Row],[Precio Final]]*10%</f>
        <v>2.5</v>
      </c>
      <c r="K1140" s="14">
        <v>6</v>
      </c>
      <c r="L1140" s="14">
        <v>0</v>
      </c>
      <c r="M1140" s="27">
        <f>STOCK[[#This Row],[Costo Unitario (USD)]]+STOCK[[#This Row],[Costo Envío (USD)]]+STOCK[[#This Row],[Comisión 10%]]</f>
        <v>8.5</v>
      </c>
      <c r="N1140" s="12">
        <f t="shared" si="48"/>
        <v>12.75</v>
      </c>
      <c r="O1140" s="14">
        <f t="shared" si="50"/>
        <v>25</v>
      </c>
      <c r="P1140" s="14">
        <f>STOCK[[#This Row],[Precio Final]]-STOCK[[#This Row],[Costo total]]</f>
        <v>16.5</v>
      </c>
      <c r="Q1140" s="12">
        <f>STOCK[[#This Row],[Ganancia Unitaria]]*STOCK[[#This Row],[Salidas]]</f>
        <v>0</v>
      </c>
      <c r="R1140" s="12"/>
      <c r="S1140" s="12"/>
      <c r="T1140" s="14"/>
      <c r="U1140" s="12"/>
      <c r="V1140" s="12"/>
    </row>
    <row r="1141" ht="30" spans="1:22">
      <c r="A1141" s="15" t="s">
        <v>2215</v>
      </c>
      <c r="B1141" s="15" t="s">
        <v>179</v>
      </c>
      <c r="C1141" s="16" t="s">
        <v>2216</v>
      </c>
      <c r="D1141" s="15" t="s">
        <v>2217</v>
      </c>
      <c r="E1141" s="17"/>
      <c r="F1141" s="17">
        <v>25</v>
      </c>
      <c r="G1141" s="15">
        <v>1</v>
      </c>
      <c r="H1141" s="22">
        <f>SUMIFS(VENTAS[Cantidad],VENTAS[Código del producto Vendido],STOCK[[#This Row],[Code]])</f>
        <v>0</v>
      </c>
      <c r="I1141" s="15">
        <f>STOCK[[#This Row],[Entradas]]-STOCK[[#This Row],[Salidas]]</f>
        <v>1</v>
      </c>
      <c r="J1141" s="25">
        <f>STOCK[[#This Row],[Precio Final]]*10%</f>
        <v>2.5</v>
      </c>
      <c r="K1141" s="17">
        <v>6</v>
      </c>
      <c r="L1141" s="17">
        <v>0</v>
      </c>
      <c r="M1141" s="28">
        <f>STOCK[[#This Row],[Costo Unitario (USD)]]+STOCK[[#This Row],[Costo Envío (USD)]]+STOCK[[#This Row],[Comisión 10%]]</f>
        <v>8.5</v>
      </c>
      <c r="N1141" s="15">
        <f t="shared" si="48"/>
        <v>12.75</v>
      </c>
      <c r="O1141" s="17">
        <f t="shared" si="50"/>
        <v>25</v>
      </c>
      <c r="P1141" s="17">
        <f>STOCK[[#This Row],[Precio Final]]-STOCK[[#This Row],[Costo total]]</f>
        <v>16.5</v>
      </c>
      <c r="Q1141" s="15">
        <f>STOCK[[#This Row],[Ganancia Unitaria]]*STOCK[[#This Row],[Salidas]]</f>
        <v>0</v>
      </c>
      <c r="R1141" s="15"/>
      <c r="S1141" s="15"/>
      <c r="T1141" s="17"/>
      <c r="U1141" s="15"/>
      <c r="V1141" s="15"/>
    </row>
    <row r="1142" ht="30" spans="1:22">
      <c r="A1142" s="12" t="s">
        <v>2218</v>
      </c>
      <c r="B1142" s="12" t="s">
        <v>321</v>
      </c>
      <c r="C1142" s="13" t="s">
        <v>2219</v>
      </c>
      <c r="D1142" s="12" t="s">
        <v>575</v>
      </c>
      <c r="E1142" s="14"/>
      <c r="F1142" s="14">
        <v>25</v>
      </c>
      <c r="G1142" s="12">
        <v>1</v>
      </c>
      <c r="H1142" s="21">
        <f>SUMIFS(VENTAS[Cantidad],VENTAS[Código del producto Vendido],STOCK[[#This Row],[Code]])</f>
        <v>0</v>
      </c>
      <c r="I1142" s="12">
        <f>STOCK[[#This Row],[Entradas]]-STOCK[[#This Row],[Salidas]]</f>
        <v>1</v>
      </c>
      <c r="J1142" s="24">
        <f>STOCK[[#This Row],[Precio Final]]*10%</f>
        <v>2.5</v>
      </c>
      <c r="K1142" s="14">
        <v>6</v>
      </c>
      <c r="L1142" s="14">
        <v>0</v>
      </c>
      <c r="M1142" s="27">
        <f>STOCK[[#This Row],[Costo Unitario (USD)]]+STOCK[[#This Row],[Costo Envío (USD)]]+STOCK[[#This Row],[Comisión 10%]]</f>
        <v>8.5</v>
      </c>
      <c r="N1142" s="12">
        <f t="shared" si="48"/>
        <v>12.75</v>
      </c>
      <c r="O1142" s="14">
        <f t="shared" si="50"/>
        <v>25</v>
      </c>
      <c r="P1142" s="14">
        <f>STOCK[[#This Row],[Precio Final]]-STOCK[[#This Row],[Costo total]]</f>
        <v>16.5</v>
      </c>
      <c r="Q1142" s="12">
        <f>STOCK[[#This Row],[Ganancia Unitaria]]*STOCK[[#This Row],[Salidas]]</f>
        <v>0</v>
      </c>
      <c r="R1142" s="12"/>
      <c r="S1142" s="12"/>
      <c r="T1142" s="14"/>
      <c r="U1142" s="12"/>
      <c r="V1142" s="12"/>
    </row>
    <row r="1143" ht="45" spans="1:22">
      <c r="A1143" s="15" t="s">
        <v>2220</v>
      </c>
      <c r="B1143" s="15" t="s">
        <v>321</v>
      </c>
      <c r="C1143" s="16" t="s">
        <v>2221</v>
      </c>
      <c r="D1143" s="15" t="s">
        <v>575</v>
      </c>
      <c r="E1143" s="17"/>
      <c r="F1143" s="17">
        <v>25</v>
      </c>
      <c r="G1143" s="15">
        <v>2</v>
      </c>
      <c r="H1143" s="22">
        <f>SUMIFS(VENTAS[Cantidad],VENTAS[Código del producto Vendido],STOCK[[#This Row],[Code]])</f>
        <v>0</v>
      </c>
      <c r="I1143" s="15">
        <f>STOCK[[#This Row],[Entradas]]-STOCK[[#This Row],[Salidas]]</f>
        <v>2</v>
      </c>
      <c r="J1143" s="25">
        <f>STOCK[[#This Row],[Precio Final]]*10%</f>
        <v>2.5</v>
      </c>
      <c r="K1143" s="17">
        <v>6</v>
      </c>
      <c r="L1143" s="17">
        <v>0</v>
      </c>
      <c r="M1143" s="28">
        <f>STOCK[[#This Row],[Costo Unitario (USD)]]+STOCK[[#This Row],[Costo Envío (USD)]]+STOCK[[#This Row],[Comisión 10%]]</f>
        <v>8.5</v>
      </c>
      <c r="N1143" s="15">
        <f t="shared" si="48"/>
        <v>12.75</v>
      </c>
      <c r="O1143" s="17">
        <f t="shared" si="50"/>
        <v>25</v>
      </c>
      <c r="P1143" s="17">
        <f>STOCK[[#This Row],[Precio Final]]-STOCK[[#This Row],[Costo total]]</f>
        <v>16.5</v>
      </c>
      <c r="Q1143" s="15">
        <f>STOCK[[#This Row],[Ganancia Unitaria]]*STOCK[[#This Row],[Salidas]]</f>
        <v>0</v>
      </c>
      <c r="R1143" s="15"/>
      <c r="S1143" s="15"/>
      <c r="T1143" s="17"/>
      <c r="U1143" s="15"/>
      <c r="V1143" s="15"/>
    </row>
    <row r="1144" ht="30" spans="1:22">
      <c r="A1144" s="12" t="s">
        <v>2222</v>
      </c>
      <c r="B1144" s="12" t="s">
        <v>321</v>
      </c>
      <c r="C1144" s="13" t="s">
        <v>2223</v>
      </c>
      <c r="D1144" s="12" t="s">
        <v>622</v>
      </c>
      <c r="E1144" s="14"/>
      <c r="F1144" s="14">
        <v>25</v>
      </c>
      <c r="G1144" s="12">
        <v>1</v>
      </c>
      <c r="H1144" s="21">
        <f>SUMIFS(VENTAS[Cantidad],VENTAS[Código del producto Vendido],STOCK[[#This Row],[Code]])</f>
        <v>0</v>
      </c>
      <c r="I1144" s="12">
        <f>STOCK[[#This Row],[Entradas]]-STOCK[[#This Row],[Salidas]]</f>
        <v>1</v>
      </c>
      <c r="J1144" s="24">
        <f>STOCK[[#This Row],[Precio Final]]*10%</f>
        <v>2.5</v>
      </c>
      <c r="K1144" s="14">
        <v>6</v>
      </c>
      <c r="L1144" s="14">
        <v>0</v>
      </c>
      <c r="M1144" s="27">
        <f>STOCK[[#This Row],[Costo Unitario (USD)]]+STOCK[[#This Row],[Costo Envío (USD)]]+STOCK[[#This Row],[Comisión 10%]]</f>
        <v>8.5</v>
      </c>
      <c r="N1144" s="12">
        <f t="shared" si="48"/>
        <v>12.75</v>
      </c>
      <c r="O1144" s="14">
        <f t="shared" si="50"/>
        <v>25</v>
      </c>
      <c r="P1144" s="14">
        <f>STOCK[[#This Row],[Precio Final]]-STOCK[[#This Row],[Costo total]]</f>
        <v>16.5</v>
      </c>
      <c r="Q1144" s="12">
        <f>STOCK[[#This Row],[Ganancia Unitaria]]*STOCK[[#This Row],[Salidas]]</f>
        <v>0</v>
      </c>
      <c r="R1144" s="12"/>
      <c r="S1144" s="12"/>
      <c r="T1144" s="14"/>
      <c r="U1144" s="12"/>
      <c r="V1144" s="12"/>
    </row>
    <row r="1145" ht="30" spans="1:22">
      <c r="A1145" s="15" t="s">
        <v>2224</v>
      </c>
      <c r="B1145" s="15" t="s">
        <v>179</v>
      </c>
      <c r="C1145" s="16" t="s">
        <v>2225</v>
      </c>
      <c r="D1145" s="15" t="s">
        <v>34</v>
      </c>
      <c r="E1145" s="17"/>
      <c r="F1145" s="17">
        <v>25</v>
      </c>
      <c r="G1145" s="15">
        <v>1</v>
      </c>
      <c r="H1145" s="22">
        <f>SUMIFS(VENTAS[Cantidad],VENTAS[Código del producto Vendido],STOCK[[#This Row],[Code]])</f>
        <v>0</v>
      </c>
      <c r="I1145" s="15">
        <f>STOCK[[#This Row],[Entradas]]-STOCK[[#This Row],[Salidas]]</f>
        <v>1</v>
      </c>
      <c r="J1145" s="25">
        <f>STOCK[[#This Row],[Precio Final]]*10%</f>
        <v>2.5</v>
      </c>
      <c r="K1145" s="17">
        <v>6</v>
      </c>
      <c r="L1145" s="17">
        <v>0</v>
      </c>
      <c r="M1145" s="28">
        <f>STOCK[[#This Row],[Costo Unitario (USD)]]+STOCK[[#This Row],[Costo Envío (USD)]]+STOCK[[#This Row],[Comisión 10%]]</f>
        <v>8.5</v>
      </c>
      <c r="N1145" s="15">
        <f t="shared" si="48"/>
        <v>12.75</v>
      </c>
      <c r="O1145" s="17">
        <f t="shared" si="50"/>
        <v>25</v>
      </c>
      <c r="P1145" s="17">
        <f>STOCK[[#This Row],[Precio Final]]-STOCK[[#This Row],[Costo total]]</f>
        <v>16.5</v>
      </c>
      <c r="Q1145" s="15">
        <f>STOCK[[#This Row],[Ganancia Unitaria]]*STOCK[[#This Row],[Salidas]]</f>
        <v>0</v>
      </c>
      <c r="R1145" s="15"/>
      <c r="S1145" s="15"/>
      <c r="T1145" s="17"/>
      <c r="U1145" s="15"/>
      <c r="V1145" s="15"/>
    </row>
    <row r="1146" ht="30" spans="1:22">
      <c r="A1146" s="12" t="s">
        <v>2226</v>
      </c>
      <c r="B1146" s="12" t="s">
        <v>506</v>
      </c>
      <c r="C1146" s="13" t="s">
        <v>2227</v>
      </c>
      <c r="D1146" s="12" t="s">
        <v>46</v>
      </c>
      <c r="E1146" s="14"/>
      <c r="F1146" s="14">
        <v>35</v>
      </c>
      <c r="G1146" s="12">
        <v>1</v>
      </c>
      <c r="H1146" s="21">
        <f>SUMIFS(VENTAS[Cantidad],VENTAS[Código del producto Vendido],STOCK[[#This Row],[Code]])</f>
        <v>0</v>
      </c>
      <c r="I1146" s="12">
        <f>STOCK[[#This Row],[Entradas]]-STOCK[[#This Row],[Salidas]]</f>
        <v>1</v>
      </c>
      <c r="J1146" s="24">
        <f>STOCK[[#This Row],[Precio Final]]*10%</f>
        <v>3.5</v>
      </c>
      <c r="K1146" s="14">
        <v>6</v>
      </c>
      <c r="L1146" s="14">
        <v>0</v>
      </c>
      <c r="M1146" s="27">
        <f>STOCK[[#This Row],[Costo Unitario (USD)]]+STOCK[[#This Row],[Costo Envío (USD)]]+STOCK[[#This Row],[Comisión 10%]]</f>
        <v>9.5</v>
      </c>
      <c r="N1146" s="12">
        <f t="shared" si="48"/>
        <v>14.25</v>
      </c>
      <c r="O1146" s="14">
        <f t="shared" si="50"/>
        <v>35</v>
      </c>
      <c r="P1146" s="14">
        <f>STOCK[[#This Row],[Precio Final]]-STOCK[[#This Row],[Costo total]]</f>
        <v>25.5</v>
      </c>
      <c r="Q1146" s="12">
        <f>STOCK[[#This Row],[Ganancia Unitaria]]*STOCK[[#This Row],[Salidas]]</f>
        <v>0</v>
      </c>
      <c r="R1146" s="12"/>
      <c r="S1146" s="12"/>
      <c r="T1146" s="14"/>
      <c r="U1146" s="12"/>
      <c r="V1146" s="12"/>
    </row>
    <row r="1147" ht="30" spans="1:22">
      <c r="A1147" s="15" t="s">
        <v>2228</v>
      </c>
      <c r="B1147" s="15" t="s">
        <v>99</v>
      </c>
      <c r="C1147" s="16" t="s">
        <v>2229</v>
      </c>
      <c r="D1147" s="15" t="s">
        <v>46</v>
      </c>
      <c r="E1147" s="17"/>
      <c r="F1147" s="17">
        <v>25</v>
      </c>
      <c r="G1147" s="15">
        <v>1</v>
      </c>
      <c r="H1147" s="22">
        <f>SUMIFS(VENTAS[Cantidad],VENTAS[Código del producto Vendido],STOCK[[#This Row],[Code]])</f>
        <v>0</v>
      </c>
      <c r="I1147" s="15">
        <f>STOCK[[#This Row],[Entradas]]-STOCK[[#This Row],[Salidas]]</f>
        <v>1</v>
      </c>
      <c r="J1147" s="25">
        <f>STOCK[[#This Row],[Precio Final]]*10%</f>
        <v>2.5</v>
      </c>
      <c r="K1147" s="17">
        <v>6</v>
      </c>
      <c r="L1147" s="17">
        <v>0</v>
      </c>
      <c r="M1147" s="28">
        <f>STOCK[[#This Row],[Costo Unitario (USD)]]+STOCK[[#This Row],[Costo Envío (USD)]]+STOCK[[#This Row],[Comisión 10%]]</f>
        <v>8.5</v>
      </c>
      <c r="N1147" s="15">
        <f t="shared" si="48"/>
        <v>12.75</v>
      </c>
      <c r="O1147" s="17">
        <f t="shared" si="50"/>
        <v>25</v>
      </c>
      <c r="P1147" s="17">
        <f>STOCK[[#This Row],[Precio Final]]-STOCK[[#This Row],[Costo total]]</f>
        <v>16.5</v>
      </c>
      <c r="Q1147" s="15">
        <f>STOCK[[#This Row],[Ganancia Unitaria]]*STOCK[[#This Row],[Salidas]]</f>
        <v>0</v>
      </c>
      <c r="R1147" s="15"/>
      <c r="S1147" s="15"/>
      <c r="T1147" s="17"/>
      <c r="U1147" s="15"/>
      <c r="V1147" s="15"/>
    </row>
    <row r="1148" ht="15" spans="1:22">
      <c r="A1148" s="12" t="s">
        <v>2230</v>
      </c>
      <c r="B1148" s="12" t="s">
        <v>506</v>
      </c>
      <c r="C1148" s="13" t="s">
        <v>2231</v>
      </c>
      <c r="D1148" s="12" t="s">
        <v>42</v>
      </c>
      <c r="E1148" s="14"/>
      <c r="F1148" s="14">
        <v>30</v>
      </c>
      <c r="G1148" s="12">
        <v>1</v>
      </c>
      <c r="H1148" s="21">
        <f>SUMIFS(VENTAS[Cantidad],VENTAS[Código del producto Vendido],STOCK[[#This Row],[Code]])</f>
        <v>0</v>
      </c>
      <c r="I1148" s="12">
        <f>STOCK[[#This Row],[Entradas]]-STOCK[[#This Row],[Salidas]]</f>
        <v>1</v>
      </c>
      <c r="J1148" s="24">
        <f>STOCK[[#This Row],[Precio Final]]*10%</f>
        <v>3</v>
      </c>
      <c r="K1148" s="14">
        <v>6</v>
      </c>
      <c r="L1148" s="14">
        <v>0</v>
      </c>
      <c r="M1148" s="27">
        <f>STOCK[[#This Row],[Costo Unitario (USD)]]+STOCK[[#This Row],[Costo Envío (USD)]]+STOCK[[#This Row],[Comisión 10%]]</f>
        <v>9</v>
      </c>
      <c r="N1148" s="12">
        <f t="shared" si="48"/>
        <v>13.5</v>
      </c>
      <c r="O1148" s="14">
        <f t="shared" si="50"/>
        <v>30</v>
      </c>
      <c r="P1148" s="14">
        <f>STOCK[[#This Row],[Precio Final]]-STOCK[[#This Row],[Costo total]]</f>
        <v>21</v>
      </c>
      <c r="Q1148" s="12">
        <f>STOCK[[#This Row],[Ganancia Unitaria]]*STOCK[[#This Row],[Salidas]]</f>
        <v>0</v>
      </c>
      <c r="R1148" s="12"/>
      <c r="S1148" s="12"/>
      <c r="T1148" s="14"/>
      <c r="U1148" s="12"/>
      <c r="V1148" s="12"/>
    </row>
    <row r="1149" ht="30" spans="1:22">
      <c r="A1149" s="15" t="s">
        <v>2232</v>
      </c>
      <c r="B1149" s="15" t="s">
        <v>99</v>
      </c>
      <c r="C1149" s="16" t="s">
        <v>2229</v>
      </c>
      <c r="D1149" s="15" t="s">
        <v>42</v>
      </c>
      <c r="E1149" s="17"/>
      <c r="F1149" s="17">
        <v>25</v>
      </c>
      <c r="G1149" s="15">
        <v>1</v>
      </c>
      <c r="H1149" s="22">
        <f>SUMIFS(VENTAS[Cantidad],VENTAS[Código del producto Vendido],STOCK[[#This Row],[Code]])</f>
        <v>0</v>
      </c>
      <c r="I1149" s="15">
        <f>STOCK[[#This Row],[Entradas]]-STOCK[[#This Row],[Salidas]]</f>
        <v>1</v>
      </c>
      <c r="J1149" s="25">
        <f>STOCK[[#This Row],[Precio Final]]*10%</f>
        <v>2.5</v>
      </c>
      <c r="K1149" s="17">
        <v>6</v>
      </c>
      <c r="L1149" s="17">
        <v>0</v>
      </c>
      <c r="M1149" s="28">
        <f>STOCK[[#This Row],[Costo Unitario (USD)]]+STOCK[[#This Row],[Costo Envío (USD)]]+STOCK[[#This Row],[Comisión 10%]]</f>
        <v>8.5</v>
      </c>
      <c r="N1149" s="15">
        <f t="shared" si="48"/>
        <v>12.75</v>
      </c>
      <c r="O1149" s="17">
        <f t="shared" si="50"/>
        <v>25</v>
      </c>
      <c r="P1149" s="17">
        <f>STOCK[[#This Row],[Precio Final]]-STOCK[[#This Row],[Costo total]]</f>
        <v>16.5</v>
      </c>
      <c r="Q1149" s="15">
        <f>STOCK[[#This Row],[Ganancia Unitaria]]*STOCK[[#This Row],[Salidas]]</f>
        <v>0</v>
      </c>
      <c r="R1149" s="15"/>
      <c r="S1149" s="15"/>
      <c r="T1149" s="17"/>
      <c r="U1149" s="15"/>
      <c r="V1149" s="15"/>
    </row>
    <row r="1150" ht="30" spans="1:22">
      <c r="A1150" s="12" t="s">
        <v>2233</v>
      </c>
      <c r="B1150" s="12" t="s">
        <v>506</v>
      </c>
      <c r="C1150" s="13" t="s">
        <v>2234</v>
      </c>
      <c r="D1150" s="12" t="s">
        <v>42</v>
      </c>
      <c r="E1150" s="14"/>
      <c r="F1150" s="14">
        <v>25</v>
      </c>
      <c r="G1150" s="12">
        <v>1</v>
      </c>
      <c r="H1150" s="21">
        <f>SUMIFS(VENTAS[Cantidad],VENTAS[Código del producto Vendido],STOCK[[#This Row],[Code]])</f>
        <v>0</v>
      </c>
      <c r="I1150" s="12">
        <f>STOCK[[#This Row],[Entradas]]-STOCK[[#This Row],[Salidas]]</f>
        <v>1</v>
      </c>
      <c r="J1150" s="24">
        <f>STOCK[[#This Row],[Precio Final]]*10%</f>
        <v>2.5</v>
      </c>
      <c r="K1150" s="14">
        <v>6</v>
      </c>
      <c r="L1150" s="14">
        <v>0</v>
      </c>
      <c r="M1150" s="27">
        <f>STOCK[[#This Row],[Costo Unitario (USD)]]+STOCK[[#This Row],[Costo Envío (USD)]]+STOCK[[#This Row],[Comisión 10%]]</f>
        <v>8.5</v>
      </c>
      <c r="N1150" s="12">
        <f t="shared" si="48"/>
        <v>12.75</v>
      </c>
      <c r="O1150" s="14">
        <f t="shared" si="50"/>
        <v>25</v>
      </c>
      <c r="P1150" s="14">
        <f>STOCK[[#This Row],[Precio Final]]-STOCK[[#This Row],[Costo total]]</f>
        <v>16.5</v>
      </c>
      <c r="Q1150" s="12">
        <f>STOCK[[#This Row],[Ganancia Unitaria]]*STOCK[[#This Row],[Salidas]]</f>
        <v>0</v>
      </c>
      <c r="R1150" s="12"/>
      <c r="S1150" s="12"/>
      <c r="T1150" s="14"/>
      <c r="U1150" s="12"/>
      <c r="V1150" s="12"/>
    </row>
    <row r="1151" ht="30" spans="1:22">
      <c r="A1151" s="15" t="s">
        <v>2235</v>
      </c>
      <c r="B1151" s="15" t="s">
        <v>99</v>
      </c>
      <c r="C1151" s="16" t="s">
        <v>2236</v>
      </c>
      <c r="D1151" s="15" t="s">
        <v>224</v>
      </c>
      <c r="E1151" s="17"/>
      <c r="F1151" s="17">
        <v>25</v>
      </c>
      <c r="G1151" s="15">
        <v>1</v>
      </c>
      <c r="H1151" s="22">
        <f>SUMIFS(VENTAS[Cantidad],VENTAS[Código del producto Vendido],STOCK[[#This Row],[Code]])</f>
        <v>0</v>
      </c>
      <c r="I1151" s="15">
        <f>STOCK[[#This Row],[Entradas]]-STOCK[[#This Row],[Salidas]]</f>
        <v>1</v>
      </c>
      <c r="J1151" s="25">
        <f>STOCK[[#This Row],[Precio Final]]*10%</f>
        <v>2.5</v>
      </c>
      <c r="K1151" s="17">
        <v>6</v>
      </c>
      <c r="L1151" s="17">
        <v>0</v>
      </c>
      <c r="M1151" s="28">
        <f>STOCK[[#This Row],[Costo Unitario (USD)]]+STOCK[[#This Row],[Costo Envío (USD)]]+STOCK[[#This Row],[Comisión 10%]]</f>
        <v>8.5</v>
      </c>
      <c r="N1151" s="15">
        <f t="shared" si="48"/>
        <v>12.75</v>
      </c>
      <c r="O1151" s="17">
        <f t="shared" si="50"/>
        <v>25</v>
      </c>
      <c r="P1151" s="17">
        <f>STOCK[[#This Row],[Precio Final]]-STOCK[[#This Row],[Costo total]]</f>
        <v>16.5</v>
      </c>
      <c r="Q1151" s="15">
        <f>STOCK[[#This Row],[Ganancia Unitaria]]*STOCK[[#This Row],[Salidas]]</f>
        <v>0</v>
      </c>
      <c r="R1151" s="15"/>
      <c r="S1151" s="15"/>
      <c r="T1151" s="17"/>
      <c r="U1151" s="15"/>
      <c r="V1151" s="15"/>
    </row>
    <row r="1152" ht="30" spans="1:22">
      <c r="A1152" s="12" t="s">
        <v>2237</v>
      </c>
      <c r="B1152" s="12" t="s">
        <v>99</v>
      </c>
      <c r="C1152" s="13" t="s">
        <v>2238</v>
      </c>
      <c r="D1152" s="12" t="s">
        <v>42</v>
      </c>
      <c r="E1152" s="14"/>
      <c r="F1152" s="14">
        <v>25</v>
      </c>
      <c r="G1152" s="12">
        <v>1</v>
      </c>
      <c r="H1152" s="21">
        <f>SUMIFS(VENTAS[Cantidad],VENTAS[Código del producto Vendido],STOCK[[#This Row],[Code]])</f>
        <v>0</v>
      </c>
      <c r="I1152" s="12">
        <f>STOCK[[#This Row],[Entradas]]-STOCK[[#This Row],[Salidas]]</f>
        <v>1</v>
      </c>
      <c r="J1152" s="24">
        <f>STOCK[[#This Row],[Precio Final]]*10%</f>
        <v>2.5</v>
      </c>
      <c r="K1152" s="14">
        <v>6</v>
      </c>
      <c r="L1152" s="14">
        <v>0</v>
      </c>
      <c r="M1152" s="27">
        <f>STOCK[[#This Row],[Costo Unitario (USD)]]+STOCK[[#This Row],[Costo Envío (USD)]]+STOCK[[#This Row],[Comisión 10%]]</f>
        <v>8.5</v>
      </c>
      <c r="N1152" s="12">
        <f t="shared" si="48"/>
        <v>12.75</v>
      </c>
      <c r="O1152" s="14">
        <f t="shared" si="50"/>
        <v>25</v>
      </c>
      <c r="P1152" s="14">
        <f>STOCK[[#This Row],[Precio Final]]-STOCK[[#This Row],[Costo total]]</f>
        <v>16.5</v>
      </c>
      <c r="Q1152" s="12">
        <f>STOCK[[#This Row],[Ganancia Unitaria]]*STOCK[[#This Row],[Salidas]]</f>
        <v>0</v>
      </c>
      <c r="R1152" s="12"/>
      <c r="S1152" s="12"/>
      <c r="T1152" s="14"/>
      <c r="U1152" s="12"/>
      <c r="V1152" s="12"/>
    </row>
    <row r="1153" ht="30" spans="1:22">
      <c r="A1153" s="15" t="s">
        <v>2239</v>
      </c>
      <c r="B1153" s="15" t="s">
        <v>99</v>
      </c>
      <c r="C1153" s="16" t="s">
        <v>2238</v>
      </c>
      <c r="D1153" s="15" t="s">
        <v>46</v>
      </c>
      <c r="E1153" s="17"/>
      <c r="F1153" s="17">
        <v>25</v>
      </c>
      <c r="G1153" s="15">
        <v>1</v>
      </c>
      <c r="H1153" s="22">
        <f>SUMIFS(VENTAS[Cantidad],VENTAS[Código del producto Vendido],STOCK[[#This Row],[Code]])</f>
        <v>0</v>
      </c>
      <c r="I1153" s="15">
        <f>STOCK[[#This Row],[Entradas]]-STOCK[[#This Row],[Salidas]]</f>
        <v>1</v>
      </c>
      <c r="J1153" s="25">
        <f>STOCK[[#This Row],[Precio Final]]*10%</f>
        <v>2.5</v>
      </c>
      <c r="K1153" s="17">
        <v>6</v>
      </c>
      <c r="L1153" s="17">
        <v>0</v>
      </c>
      <c r="M1153" s="28">
        <f>STOCK[[#This Row],[Costo Unitario (USD)]]+STOCK[[#This Row],[Costo Envío (USD)]]+STOCK[[#This Row],[Comisión 10%]]</f>
        <v>8.5</v>
      </c>
      <c r="N1153" s="15">
        <f t="shared" si="48"/>
        <v>12.75</v>
      </c>
      <c r="O1153" s="17">
        <f t="shared" si="50"/>
        <v>25</v>
      </c>
      <c r="P1153" s="17">
        <f>STOCK[[#This Row],[Precio Final]]-STOCK[[#This Row],[Costo total]]</f>
        <v>16.5</v>
      </c>
      <c r="Q1153" s="15">
        <f>STOCK[[#This Row],[Ganancia Unitaria]]*STOCK[[#This Row],[Salidas]]</f>
        <v>0</v>
      </c>
      <c r="R1153" s="15"/>
      <c r="S1153" s="15"/>
      <c r="T1153" s="17"/>
      <c r="U1153" s="15"/>
      <c r="V1153" s="15"/>
    </row>
    <row r="1154" ht="30" spans="1:22">
      <c r="A1154" s="12" t="s">
        <v>2240</v>
      </c>
      <c r="B1154" s="12" t="s">
        <v>99</v>
      </c>
      <c r="C1154" s="13" t="s">
        <v>2241</v>
      </c>
      <c r="D1154" s="12" t="s">
        <v>42</v>
      </c>
      <c r="E1154" s="14"/>
      <c r="F1154" s="14">
        <v>18</v>
      </c>
      <c r="G1154" s="12">
        <v>1</v>
      </c>
      <c r="H1154" s="21">
        <f>SUMIFS(VENTAS[Cantidad],VENTAS[Código del producto Vendido],STOCK[[#This Row],[Code]])</f>
        <v>0</v>
      </c>
      <c r="I1154" s="12">
        <f>STOCK[[#This Row],[Entradas]]-STOCK[[#This Row],[Salidas]]</f>
        <v>1</v>
      </c>
      <c r="J1154" s="24">
        <f>STOCK[[#This Row],[Precio Final]]*10%</f>
        <v>1.8</v>
      </c>
      <c r="K1154" s="14">
        <v>6</v>
      </c>
      <c r="L1154" s="14">
        <v>0</v>
      </c>
      <c r="M1154" s="27">
        <f>STOCK[[#This Row],[Costo Unitario (USD)]]+STOCK[[#This Row],[Costo Envío (USD)]]+STOCK[[#This Row],[Comisión 10%]]</f>
        <v>7.8</v>
      </c>
      <c r="N1154" s="12">
        <f t="shared" ref="N1154:N1217" si="51">M1154*1.5</f>
        <v>11.7</v>
      </c>
      <c r="O1154" s="14">
        <f t="shared" si="50"/>
        <v>18</v>
      </c>
      <c r="P1154" s="14">
        <f>STOCK[[#This Row],[Precio Final]]-STOCK[[#This Row],[Costo total]]</f>
        <v>10.2</v>
      </c>
      <c r="Q1154" s="12">
        <f>STOCK[[#This Row],[Ganancia Unitaria]]*STOCK[[#This Row],[Salidas]]</f>
        <v>0</v>
      </c>
      <c r="R1154" s="12"/>
      <c r="S1154" s="12"/>
      <c r="T1154" s="14"/>
      <c r="U1154" s="12"/>
      <c r="V1154" s="12"/>
    </row>
    <row r="1155" ht="30" spans="1:22">
      <c r="A1155" s="15" t="s">
        <v>2242</v>
      </c>
      <c r="B1155" s="15" t="s">
        <v>99</v>
      </c>
      <c r="C1155" s="16" t="s">
        <v>2243</v>
      </c>
      <c r="D1155" s="15" t="s">
        <v>42</v>
      </c>
      <c r="E1155" s="17"/>
      <c r="F1155" s="17">
        <v>18</v>
      </c>
      <c r="G1155" s="15">
        <v>1</v>
      </c>
      <c r="H1155" s="22">
        <f>SUMIFS(VENTAS[Cantidad],VENTAS[Código del producto Vendido],STOCK[[#This Row],[Code]])</f>
        <v>0</v>
      </c>
      <c r="I1155" s="15">
        <f>STOCK[[#This Row],[Entradas]]-STOCK[[#This Row],[Salidas]]</f>
        <v>1</v>
      </c>
      <c r="J1155" s="25">
        <f>STOCK[[#This Row],[Precio Final]]*10%</f>
        <v>1.8</v>
      </c>
      <c r="K1155" s="17">
        <v>12</v>
      </c>
      <c r="L1155" s="17">
        <v>0</v>
      </c>
      <c r="M1155" s="28">
        <f>STOCK[[#This Row],[Costo Unitario (USD)]]+STOCK[[#This Row],[Costo Envío (USD)]]+STOCK[[#This Row],[Comisión 10%]]</f>
        <v>13.8</v>
      </c>
      <c r="N1155" s="15">
        <f t="shared" si="51"/>
        <v>20.7</v>
      </c>
      <c r="O1155" s="17">
        <f t="shared" si="50"/>
        <v>18</v>
      </c>
      <c r="P1155" s="17">
        <f>STOCK[[#This Row],[Precio Final]]-STOCK[[#This Row],[Costo total]]</f>
        <v>4.2</v>
      </c>
      <c r="Q1155" s="15">
        <f>STOCK[[#This Row],[Ganancia Unitaria]]*STOCK[[#This Row],[Salidas]]</f>
        <v>0</v>
      </c>
      <c r="R1155" s="15"/>
      <c r="S1155" s="15"/>
      <c r="T1155" s="17"/>
      <c r="U1155" s="15"/>
      <c r="V1155" s="15"/>
    </row>
    <row r="1156" ht="30" spans="1:22">
      <c r="A1156" s="12" t="s">
        <v>2244</v>
      </c>
      <c r="B1156" s="12" t="s">
        <v>99</v>
      </c>
      <c r="C1156" s="13" t="s">
        <v>2245</v>
      </c>
      <c r="D1156" s="12" t="s">
        <v>46</v>
      </c>
      <c r="E1156" s="14"/>
      <c r="F1156" s="14">
        <v>25</v>
      </c>
      <c r="G1156" s="12">
        <v>1</v>
      </c>
      <c r="H1156" s="21">
        <f>SUMIFS(VENTAS[Cantidad],VENTAS[Código del producto Vendido],STOCK[[#This Row],[Code]])</f>
        <v>0</v>
      </c>
      <c r="I1156" s="12">
        <f>STOCK[[#This Row],[Entradas]]-STOCK[[#This Row],[Salidas]]</f>
        <v>1</v>
      </c>
      <c r="J1156" s="24">
        <f>STOCK[[#This Row],[Precio Final]]*10%</f>
        <v>2.5</v>
      </c>
      <c r="K1156" s="17">
        <v>12</v>
      </c>
      <c r="L1156" s="17">
        <v>0</v>
      </c>
      <c r="M1156" s="27">
        <f>STOCK[[#This Row],[Costo Unitario (USD)]]+STOCK[[#This Row],[Costo Envío (USD)]]+STOCK[[#This Row],[Comisión 10%]]</f>
        <v>14.5</v>
      </c>
      <c r="N1156" s="12">
        <f t="shared" si="51"/>
        <v>21.75</v>
      </c>
      <c r="O1156" s="14">
        <f t="shared" si="50"/>
        <v>25</v>
      </c>
      <c r="P1156" s="14">
        <f>STOCK[[#This Row],[Precio Final]]-STOCK[[#This Row],[Costo total]]</f>
        <v>10.5</v>
      </c>
      <c r="Q1156" s="12">
        <f>STOCK[[#This Row],[Ganancia Unitaria]]*STOCK[[#This Row],[Salidas]]</f>
        <v>0</v>
      </c>
      <c r="R1156" s="12"/>
      <c r="S1156" s="12"/>
      <c r="T1156" s="14"/>
      <c r="U1156" s="12"/>
      <c r="V1156" s="12"/>
    </row>
    <row r="1157" ht="30" spans="1:22">
      <c r="A1157" s="15" t="s">
        <v>2246</v>
      </c>
      <c r="B1157" s="15" t="s">
        <v>99</v>
      </c>
      <c r="C1157" s="16" t="s">
        <v>2245</v>
      </c>
      <c r="D1157" s="15" t="s">
        <v>34</v>
      </c>
      <c r="E1157" s="17"/>
      <c r="F1157" s="17">
        <v>25</v>
      </c>
      <c r="G1157" s="15">
        <v>2</v>
      </c>
      <c r="H1157" s="22">
        <f>SUMIFS(VENTAS[Cantidad],VENTAS[Código del producto Vendido],STOCK[[#This Row],[Code]])</f>
        <v>0</v>
      </c>
      <c r="I1157" s="15">
        <f>STOCK[[#This Row],[Entradas]]-STOCK[[#This Row],[Salidas]]</f>
        <v>2</v>
      </c>
      <c r="J1157" s="25">
        <f>STOCK[[#This Row],[Precio Final]]*10%</f>
        <v>2.5</v>
      </c>
      <c r="K1157" s="17">
        <v>12</v>
      </c>
      <c r="L1157" s="17">
        <v>0</v>
      </c>
      <c r="M1157" s="28">
        <f>STOCK[[#This Row],[Costo Unitario (USD)]]+STOCK[[#This Row],[Costo Envío (USD)]]+STOCK[[#This Row],[Comisión 10%]]</f>
        <v>14.5</v>
      </c>
      <c r="N1157" s="15">
        <f t="shared" si="51"/>
        <v>21.75</v>
      </c>
      <c r="O1157" s="17">
        <f t="shared" si="50"/>
        <v>25</v>
      </c>
      <c r="P1157" s="17">
        <f>STOCK[[#This Row],[Precio Final]]-STOCK[[#This Row],[Costo total]]</f>
        <v>10.5</v>
      </c>
      <c r="Q1157" s="15">
        <f>STOCK[[#This Row],[Ganancia Unitaria]]*STOCK[[#This Row],[Salidas]]</f>
        <v>0</v>
      </c>
      <c r="R1157" s="15"/>
      <c r="S1157" s="15"/>
      <c r="T1157" s="17"/>
      <c r="U1157" s="15"/>
      <c r="V1157" s="15"/>
    </row>
    <row r="1158" ht="30" spans="1:22">
      <c r="A1158" s="12" t="s">
        <v>2247</v>
      </c>
      <c r="B1158" s="12" t="s">
        <v>99</v>
      </c>
      <c r="C1158" s="13" t="s">
        <v>2248</v>
      </c>
      <c r="D1158" s="12" t="s">
        <v>42</v>
      </c>
      <c r="E1158" s="14"/>
      <c r="F1158" s="14">
        <v>35</v>
      </c>
      <c r="G1158" s="12">
        <v>1</v>
      </c>
      <c r="H1158" s="21">
        <f>SUMIFS(VENTAS[Cantidad],VENTAS[Código del producto Vendido],STOCK[[#This Row],[Code]])</f>
        <v>0</v>
      </c>
      <c r="I1158" s="12">
        <f>STOCK[[#This Row],[Entradas]]-STOCK[[#This Row],[Salidas]]</f>
        <v>1</v>
      </c>
      <c r="J1158" s="24">
        <f>STOCK[[#This Row],[Precio Final]]*10%</f>
        <v>3.5</v>
      </c>
      <c r="K1158" s="17">
        <v>12</v>
      </c>
      <c r="L1158" s="17">
        <v>0</v>
      </c>
      <c r="M1158" s="27">
        <f>STOCK[[#This Row],[Costo Unitario (USD)]]+STOCK[[#This Row],[Costo Envío (USD)]]+STOCK[[#This Row],[Comisión 10%]]</f>
        <v>15.5</v>
      </c>
      <c r="N1158" s="12">
        <f t="shared" si="51"/>
        <v>23.25</v>
      </c>
      <c r="O1158" s="14">
        <f t="shared" si="50"/>
        <v>35</v>
      </c>
      <c r="P1158" s="14">
        <f>STOCK[[#This Row],[Precio Final]]-STOCK[[#This Row],[Costo total]]</f>
        <v>19.5</v>
      </c>
      <c r="Q1158" s="12">
        <f>STOCK[[#This Row],[Ganancia Unitaria]]*STOCK[[#This Row],[Salidas]]</f>
        <v>0</v>
      </c>
      <c r="R1158" s="12"/>
      <c r="S1158" s="12"/>
      <c r="T1158" s="14"/>
      <c r="U1158" s="12"/>
      <c r="V1158" s="12"/>
    </row>
    <row r="1159" ht="15" spans="1:22">
      <c r="A1159" s="15" t="s">
        <v>2249</v>
      </c>
      <c r="B1159" s="15" t="s">
        <v>179</v>
      </c>
      <c r="C1159" s="16" t="s">
        <v>2250</v>
      </c>
      <c r="D1159" s="15" t="s">
        <v>224</v>
      </c>
      <c r="E1159" s="17"/>
      <c r="F1159" s="17">
        <v>30</v>
      </c>
      <c r="G1159" s="15">
        <v>1</v>
      </c>
      <c r="H1159" s="22">
        <f>SUMIFS(VENTAS[Cantidad],VENTAS[Código del producto Vendido],STOCK[[#This Row],[Code]])</f>
        <v>0</v>
      </c>
      <c r="I1159" s="15">
        <f>STOCK[[#This Row],[Entradas]]-STOCK[[#This Row],[Salidas]]</f>
        <v>1</v>
      </c>
      <c r="J1159" s="25">
        <f>STOCK[[#This Row],[Precio Final]]*10%</f>
        <v>3</v>
      </c>
      <c r="K1159" s="17">
        <v>12</v>
      </c>
      <c r="L1159" s="17">
        <v>0</v>
      </c>
      <c r="M1159" s="28">
        <f>STOCK[[#This Row],[Costo Unitario (USD)]]+STOCK[[#This Row],[Costo Envío (USD)]]+STOCK[[#This Row],[Comisión 10%]]</f>
        <v>15</v>
      </c>
      <c r="N1159" s="15">
        <f t="shared" si="51"/>
        <v>22.5</v>
      </c>
      <c r="O1159" s="17">
        <f t="shared" si="50"/>
        <v>30</v>
      </c>
      <c r="P1159" s="17">
        <f>STOCK[[#This Row],[Precio Final]]-STOCK[[#This Row],[Costo total]]</f>
        <v>15</v>
      </c>
      <c r="Q1159" s="15">
        <f>STOCK[[#This Row],[Ganancia Unitaria]]*STOCK[[#This Row],[Salidas]]</f>
        <v>0</v>
      </c>
      <c r="R1159" s="15"/>
      <c r="S1159" s="15"/>
      <c r="T1159" s="17"/>
      <c r="U1159" s="15"/>
      <c r="V1159" s="15"/>
    </row>
    <row r="1160" ht="15" spans="1:22">
      <c r="A1160" s="12" t="s">
        <v>2251</v>
      </c>
      <c r="B1160" s="12" t="s">
        <v>179</v>
      </c>
      <c r="C1160" s="13" t="s">
        <v>2252</v>
      </c>
      <c r="D1160" s="12" t="s">
        <v>113</v>
      </c>
      <c r="E1160" s="14"/>
      <c r="F1160" s="14">
        <v>30</v>
      </c>
      <c r="G1160" s="12">
        <v>1</v>
      </c>
      <c r="H1160" s="21">
        <f>SUMIFS(VENTAS[Cantidad],VENTAS[Código del producto Vendido],STOCK[[#This Row],[Code]])</f>
        <v>0</v>
      </c>
      <c r="I1160" s="12">
        <f>STOCK[[#This Row],[Entradas]]-STOCK[[#This Row],[Salidas]]</f>
        <v>1</v>
      </c>
      <c r="J1160" s="24">
        <f>STOCK[[#This Row],[Precio Final]]*10%</f>
        <v>3</v>
      </c>
      <c r="K1160" s="17">
        <v>12</v>
      </c>
      <c r="L1160" s="17">
        <v>0</v>
      </c>
      <c r="M1160" s="27">
        <f>STOCK[[#This Row],[Costo Unitario (USD)]]+STOCK[[#This Row],[Costo Envío (USD)]]+STOCK[[#This Row],[Comisión 10%]]</f>
        <v>15</v>
      </c>
      <c r="N1160" s="12">
        <f t="shared" si="51"/>
        <v>22.5</v>
      </c>
      <c r="O1160" s="14">
        <f t="shared" si="50"/>
        <v>30</v>
      </c>
      <c r="P1160" s="14">
        <f>STOCK[[#This Row],[Precio Final]]-STOCK[[#This Row],[Costo total]]</f>
        <v>15</v>
      </c>
      <c r="Q1160" s="12">
        <f>STOCK[[#This Row],[Ganancia Unitaria]]*STOCK[[#This Row],[Salidas]]</f>
        <v>0</v>
      </c>
      <c r="R1160" s="12"/>
      <c r="S1160" s="12"/>
      <c r="T1160" s="14"/>
      <c r="U1160" s="12"/>
      <c r="V1160" s="12"/>
    </row>
    <row r="1161" ht="30" spans="1:22">
      <c r="A1161" s="15" t="s">
        <v>2253</v>
      </c>
      <c r="B1161" s="15" t="s">
        <v>99</v>
      </c>
      <c r="C1161" s="16" t="s">
        <v>2254</v>
      </c>
      <c r="D1161" s="15" t="s">
        <v>224</v>
      </c>
      <c r="E1161" s="17"/>
      <c r="F1161" s="17">
        <v>18</v>
      </c>
      <c r="G1161" s="15">
        <v>1</v>
      </c>
      <c r="H1161" s="22">
        <f>SUMIFS(VENTAS[Cantidad],VENTAS[Código del producto Vendido],STOCK[[#This Row],[Code]])</f>
        <v>0</v>
      </c>
      <c r="I1161" s="15">
        <f>STOCK[[#This Row],[Entradas]]-STOCK[[#This Row],[Salidas]]</f>
        <v>1</v>
      </c>
      <c r="J1161" s="25">
        <f>STOCK[[#This Row],[Precio Final]]*10%</f>
        <v>1.8</v>
      </c>
      <c r="K1161" s="17">
        <v>12</v>
      </c>
      <c r="L1161" s="17">
        <v>0</v>
      </c>
      <c r="M1161" s="28">
        <f>STOCK[[#This Row],[Costo Unitario (USD)]]+STOCK[[#This Row],[Costo Envío (USD)]]+STOCK[[#This Row],[Comisión 10%]]</f>
        <v>13.8</v>
      </c>
      <c r="N1161" s="15">
        <f t="shared" si="51"/>
        <v>20.7</v>
      </c>
      <c r="O1161" s="17">
        <f t="shared" si="50"/>
        <v>18</v>
      </c>
      <c r="P1161" s="17">
        <f>STOCK[[#This Row],[Precio Final]]-STOCK[[#This Row],[Costo total]]</f>
        <v>4.2</v>
      </c>
      <c r="Q1161" s="15">
        <f>STOCK[[#This Row],[Ganancia Unitaria]]*STOCK[[#This Row],[Salidas]]</f>
        <v>0</v>
      </c>
      <c r="R1161" s="15"/>
      <c r="S1161" s="15"/>
      <c r="T1161" s="17"/>
      <c r="U1161" s="15"/>
      <c r="V1161" s="15"/>
    </row>
    <row r="1162" ht="30" spans="1:22">
      <c r="A1162" s="12" t="s">
        <v>2255</v>
      </c>
      <c r="B1162" s="12" t="s">
        <v>99</v>
      </c>
      <c r="C1162" s="13" t="s">
        <v>2256</v>
      </c>
      <c r="D1162" s="12" t="s">
        <v>224</v>
      </c>
      <c r="E1162" s="14"/>
      <c r="F1162" s="14">
        <v>18</v>
      </c>
      <c r="G1162" s="12">
        <v>1</v>
      </c>
      <c r="H1162" s="21">
        <f>SUMIFS(VENTAS[Cantidad],VENTAS[Código del producto Vendido],STOCK[[#This Row],[Code]])</f>
        <v>0</v>
      </c>
      <c r="I1162" s="12">
        <f>STOCK[[#This Row],[Entradas]]-STOCK[[#This Row],[Salidas]]</f>
        <v>1</v>
      </c>
      <c r="J1162" s="24">
        <f>STOCK[[#This Row],[Precio Final]]*10%</f>
        <v>1.8</v>
      </c>
      <c r="K1162" s="17">
        <v>12</v>
      </c>
      <c r="L1162" s="17">
        <v>0</v>
      </c>
      <c r="M1162" s="27">
        <f>STOCK[[#This Row],[Costo Unitario (USD)]]+STOCK[[#This Row],[Costo Envío (USD)]]+STOCK[[#This Row],[Comisión 10%]]</f>
        <v>13.8</v>
      </c>
      <c r="N1162" s="12">
        <f t="shared" si="51"/>
        <v>20.7</v>
      </c>
      <c r="O1162" s="14">
        <f t="shared" si="50"/>
        <v>18</v>
      </c>
      <c r="P1162" s="14">
        <f>STOCK[[#This Row],[Precio Final]]-STOCK[[#This Row],[Costo total]]</f>
        <v>4.2</v>
      </c>
      <c r="Q1162" s="12">
        <f>STOCK[[#This Row],[Ganancia Unitaria]]*STOCK[[#This Row],[Salidas]]</f>
        <v>0</v>
      </c>
      <c r="R1162" s="12"/>
      <c r="S1162" s="12"/>
      <c r="T1162" s="14"/>
      <c r="U1162" s="12"/>
      <c r="V1162" s="12"/>
    </row>
    <row r="1163" ht="30" spans="1:22">
      <c r="A1163" s="15" t="s">
        <v>2257</v>
      </c>
      <c r="B1163" s="15" t="s">
        <v>99</v>
      </c>
      <c r="C1163" s="16" t="s">
        <v>2258</v>
      </c>
      <c r="D1163" s="15" t="s">
        <v>224</v>
      </c>
      <c r="E1163" s="17"/>
      <c r="F1163" s="17">
        <v>15</v>
      </c>
      <c r="G1163" s="15">
        <v>1</v>
      </c>
      <c r="H1163" s="22">
        <f>SUMIFS(VENTAS[Cantidad],VENTAS[Código del producto Vendido],STOCK[[#This Row],[Code]])</f>
        <v>0</v>
      </c>
      <c r="I1163" s="15">
        <f>STOCK[[#This Row],[Entradas]]-STOCK[[#This Row],[Salidas]]</f>
        <v>1</v>
      </c>
      <c r="J1163" s="25">
        <f>STOCK[[#This Row],[Precio Final]]*10%</f>
        <v>1.5</v>
      </c>
      <c r="K1163" s="17">
        <v>12</v>
      </c>
      <c r="L1163" s="17">
        <v>0</v>
      </c>
      <c r="M1163" s="28">
        <f>STOCK[[#This Row],[Costo Unitario (USD)]]+STOCK[[#This Row],[Costo Envío (USD)]]+STOCK[[#This Row],[Comisión 10%]]</f>
        <v>13.5</v>
      </c>
      <c r="N1163" s="15">
        <f t="shared" si="51"/>
        <v>20.25</v>
      </c>
      <c r="O1163" s="17">
        <f t="shared" si="50"/>
        <v>15</v>
      </c>
      <c r="P1163" s="17">
        <f>STOCK[[#This Row],[Precio Final]]-STOCK[[#This Row],[Costo total]]</f>
        <v>1.5</v>
      </c>
      <c r="Q1163" s="15">
        <f>STOCK[[#This Row],[Ganancia Unitaria]]*STOCK[[#This Row],[Salidas]]</f>
        <v>0</v>
      </c>
      <c r="R1163" s="15"/>
      <c r="S1163" s="15"/>
      <c r="T1163" s="17"/>
      <c r="U1163" s="15"/>
      <c r="V1163" s="15"/>
    </row>
    <row r="1164" ht="30" spans="1:22">
      <c r="A1164" s="12" t="s">
        <v>2259</v>
      </c>
      <c r="B1164" s="12" t="s">
        <v>99</v>
      </c>
      <c r="C1164" s="13" t="s">
        <v>2260</v>
      </c>
      <c r="D1164" s="12" t="s">
        <v>224</v>
      </c>
      <c r="E1164" s="14"/>
      <c r="F1164" s="14">
        <v>18</v>
      </c>
      <c r="G1164" s="12">
        <v>1</v>
      </c>
      <c r="H1164" s="21">
        <f>SUMIFS(VENTAS[Cantidad],VENTAS[Código del producto Vendido],STOCK[[#This Row],[Code]])</f>
        <v>0</v>
      </c>
      <c r="I1164" s="12">
        <f>STOCK[[#This Row],[Entradas]]-STOCK[[#This Row],[Salidas]]</f>
        <v>1</v>
      </c>
      <c r="J1164" s="24">
        <f>STOCK[[#This Row],[Precio Final]]*10%</f>
        <v>1.8</v>
      </c>
      <c r="K1164" s="17">
        <v>12</v>
      </c>
      <c r="L1164" s="17">
        <v>0</v>
      </c>
      <c r="M1164" s="27">
        <f>STOCK[[#This Row],[Costo Unitario (USD)]]+STOCK[[#This Row],[Costo Envío (USD)]]+STOCK[[#This Row],[Comisión 10%]]</f>
        <v>13.8</v>
      </c>
      <c r="N1164" s="12">
        <f t="shared" si="51"/>
        <v>20.7</v>
      </c>
      <c r="O1164" s="14">
        <f t="shared" si="50"/>
        <v>18</v>
      </c>
      <c r="P1164" s="14">
        <f>STOCK[[#This Row],[Precio Final]]-STOCK[[#This Row],[Costo total]]</f>
        <v>4.2</v>
      </c>
      <c r="Q1164" s="12">
        <f>STOCK[[#This Row],[Ganancia Unitaria]]*STOCK[[#This Row],[Salidas]]</f>
        <v>0</v>
      </c>
      <c r="R1164" s="12"/>
      <c r="S1164" s="12"/>
      <c r="T1164" s="14"/>
      <c r="U1164" s="12"/>
      <c r="V1164" s="12"/>
    </row>
    <row r="1165" spans="1:22">
      <c r="A1165" s="15" t="s">
        <v>2016</v>
      </c>
      <c r="B1165" s="15" t="s">
        <v>99</v>
      </c>
      <c r="C1165" s="16"/>
      <c r="D1165" s="15" t="s">
        <v>224</v>
      </c>
      <c r="E1165" s="17"/>
      <c r="F1165" s="17"/>
      <c r="G1165" s="15"/>
      <c r="H1165" s="22">
        <f>SUMIFS(VENTAS[Cantidad],VENTAS[Código del producto Vendido],STOCK[[#This Row],[Code]])</f>
        <v>0</v>
      </c>
      <c r="I1165" s="15"/>
      <c r="J1165" s="25">
        <f>STOCK[[#This Row],[Precio Final]]*10%</f>
        <v>0</v>
      </c>
      <c r="K1165" s="17">
        <v>12</v>
      </c>
      <c r="L1165" s="17">
        <v>0</v>
      </c>
      <c r="M1165" s="28">
        <f>STOCK[[#This Row],[Costo Unitario (USD)]]+STOCK[[#This Row],[Costo Envío (USD)]]+STOCK[[#This Row],[Comisión 10%]]</f>
        <v>12</v>
      </c>
      <c r="N1165" s="15">
        <f t="shared" si="51"/>
        <v>18</v>
      </c>
      <c r="O1165" s="17"/>
      <c r="P1165" s="17">
        <f>STOCK[[#This Row],[Precio Final]]-STOCK[[#This Row],[Costo total]]</f>
        <v>-12</v>
      </c>
      <c r="Q1165" s="15">
        <f>STOCK[[#This Row],[Ganancia Unitaria]]*STOCK[[#This Row],[Salidas]]</f>
        <v>0</v>
      </c>
      <c r="R1165" s="15"/>
      <c r="S1165" s="15"/>
      <c r="T1165" s="17"/>
      <c r="U1165" s="15"/>
      <c r="V1165" s="15"/>
    </row>
    <row r="1166" ht="30" spans="1:22">
      <c r="A1166" s="12" t="s">
        <v>2261</v>
      </c>
      <c r="B1166" s="12" t="s">
        <v>328</v>
      </c>
      <c r="C1166" s="13" t="s">
        <v>2158</v>
      </c>
      <c r="D1166" s="12" t="s">
        <v>559</v>
      </c>
      <c r="E1166" s="14"/>
      <c r="F1166" s="14">
        <v>35</v>
      </c>
      <c r="G1166" s="12">
        <v>1</v>
      </c>
      <c r="H1166" s="21">
        <f>SUMIFS(VENTAS[Cantidad],VENTAS[Código del producto Vendido],STOCK[[#This Row],[Code]])</f>
        <v>0</v>
      </c>
      <c r="I1166" s="12">
        <f>STOCK[[#This Row],[Entradas]]-STOCK[[#This Row],[Salidas]]</f>
        <v>1</v>
      </c>
      <c r="J1166" s="24">
        <f>STOCK[[#This Row],[Precio Final]]*10%</f>
        <v>3.5</v>
      </c>
      <c r="K1166" s="17">
        <v>12</v>
      </c>
      <c r="L1166" s="17">
        <v>0</v>
      </c>
      <c r="M1166" s="27">
        <f>STOCK[[#This Row],[Costo Unitario (USD)]]+STOCK[[#This Row],[Costo Envío (USD)]]+STOCK[[#This Row],[Comisión 10%]]</f>
        <v>15.5</v>
      </c>
      <c r="N1166" s="12">
        <f t="shared" si="51"/>
        <v>23.25</v>
      </c>
      <c r="O1166" s="14">
        <f t="shared" ref="O1166:O1229" si="52">F1166</f>
        <v>35</v>
      </c>
      <c r="P1166" s="14">
        <f>STOCK[[#This Row],[Precio Final]]-STOCK[[#This Row],[Costo total]]</f>
        <v>19.5</v>
      </c>
      <c r="Q1166" s="12">
        <f>STOCK[[#This Row],[Ganancia Unitaria]]*STOCK[[#This Row],[Salidas]]</f>
        <v>0</v>
      </c>
      <c r="R1166" s="12"/>
      <c r="S1166" s="12"/>
      <c r="T1166" s="14"/>
      <c r="U1166" s="12"/>
      <c r="V1166" s="12"/>
    </row>
    <row r="1167" ht="30" spans="1:22">
      <c r="A1167" s="15" t="s">
        <v>2262</v>
      </c>
      <c r="B1167" s="15" t="s">
        <v>99</v>
      </c>
      <c r="C1167" s="16" t="s">
        <v>2263</v>
      </c>
      <c r="D1167" s="15" t="s">
        <v>113</v>
      </c>
      <c r="E1167" s="17"/>
      <c r="F1167" s="17">
        <v>20</v>
      </c>
      <c r="G1167" s="15">
        <v>1</v>
      </c>
      <c r="H1167" s="22">
        <f>SUMIFS(VENTAS[Cantidad],VENTAS[Código del producto Vendido],STOCK[[#This Row],[Code]])</f>
        <v>0</v>
      </c>
      <c r="I1167" s="15">
        <f>STOCK[[#This Row],[Entradas]]-STOCK[[#This Row],[Salidas]]</f>
        <v>1</v>
      </c>
      <c r="J1167" s="25">
        <f>STOCK[[#This Row],[Precio Final]]*10%</f>
        <v>2</v>
      </c>
      <c r="K1167" s="17">
        <v>12</v>
      </c>
      <c r="L1167" s="17">
        <v>0</v>
      </c>
      <c r="M1167" s="28">
        <f>STOCK[[#This Row],[Costo Unitario (USD)]]+STOCK[[#This Row],[Costo Envío (USD)]]+STOCK[[#This Row],[Comisión 10%]]</f>
        <v>14</v>
      </c>
      <c r="N1167" s="15">
        <f t="shared" si="51"/>
        <v>21</v>
      </c>
      <c r="O1167" s="17">
        <f t="shared" si="52"/>
        <v>20</v>
      </c>
      <c r="P1167" s="17">
        <f>STOCK[[#This Row],[Precio Final]]-STOCK[[#This Row],[Costo total]]</f>
        <v>6</v>
      </c>
      <c r="Q1167" s="15">
        <f>STOCK[[#This Row],[Ganancia Unitaria]]*STOCK[[#This Row],[Salidas]]</f>
        <v>0</v>
      </c>
      <c r="R1167" s="15"/>
      <c r="S1167" s="15"/>
      <c r="T1167" s="17"/>
      <c r="U1167" s="15"/>
      <c r="V1167" s="15"/>
    </row>
    <row r="1168" ht="30" spans="1:22">
      <c r="A1168" s="12" t="s">
        <v>2264</v>
      </c>
      <c r="B1168" s="12" t="s">
        <v>99</v>
      </c>
      <c r="C1168" s="13" t="s">
        <v>2265</v>
      </c>
      <c r="D1168" s="12" t="s">
        <v>113</v>
      </c>
      <c r="E1168" s="14"/>
      <c r="F1168" s="14">
        <v>25</v>
      </c>
      <c r="G1168" s="12">
        <v>1</v>
      </c>
      <c r="H1168" s="21">
        <f>SUMIFS(VENTAS[Cantidad],VENTAS[Código del producto Vendido],STOCK[[#This Row],[Code]])</f>
        <v>0</v>
      </c>
      <c r="I1168" s="12">
        <f>STOCK[[#This Row],[Entradas]]-STOCK[[#This Row],[Salidas]]</f>
        <v>1</v>
      </c>
      <c r="J1168" s="24">
        <f>STOCK[[#This Row],[Precio Final]]*10%</f>
        <v>2.5</v>
      </c>
      <c r="K1168" s="17">
        <v>12</v>
      </c>
      <c r="L1168" s="17">
        <v>0</v>
      </c>
      <c r="M1168" s="27">
        <f>STOCK[[#This Row],[Costo Unitario (USD)]]+STOCK[[#This Row],[Costo Envío (USD)]]+STOCK[[#This Row],[Comisión 10%]]</f>
        <v>14.5</v>
      </c>
      <c r="N1168" s="12">
        <f t="shared" si="51"/>
        <v>21.75</v>
      </c>
      <c r="O1168" s="14">
        <f t="shared" si="52"/>
        <v>25</v>
      </c>
      <c r="P1168" s="14">
        <f>STOCK[[#This Row],[Precio Final]]-STOCK[[#This Row],[Costo total]]</f>
        <v>10.5</v>
      </c>
      <c r="Q1168" s="12">
        <f>STOCK[[#This Row],[Ganancia Unitaria]]*STOCK[[#This Row],[Salidas]]</f>
        <v>0</v>
      </c>
      <c r="R1168" s="12"/>
      <c r="S1168" s="12"/>
      <c r="T1168" s="14"/>
      <c r="U1168" s="12"/>
      <c r="V1168" s="12"/>
    </row>
    <row r="1169" ht="30" spans="1:22">
      <c r="A1169" s="15" t="s">
        <v>2266</v>
      </c>
      <c r="B1169" s="15" t="s">
        <v>99</v>
      </c>
      <c r="C1169" s="16" t="s">
        <v>2267</v>
      </c>
      <c r="D1169" s="15" t="s">
        <v>113</v>
      </c>
      <c r="E1169" s="17"/>
      <c r="F1169" s="17">
        <v>30</v>
      </c>
      <c r="G1169" s="15">
        <v>1</v>
      </c>
      <c r="H1169" s="22">
        <f>SUMIFS(VENTAS[Cantidad],VENTAS[Código del producto Vendido],STOCK[[#This Row],[Code]])</f>
        <v>0</v>
      </c>
      <c r="I1169" s="15">
        <f>STOCK[[#This Row],[Entradas]]-STOCK[[#This Row],[Salidas]]</f>
        <v>1</v>
      </c>
      <c r="J1169" s="25">
        <f>STOCK[[#This Row],[Precio Final]]*10%</f>
        <v>3</v>
      </c>
      <c r="K1169" s="17">
        <v>12</v>
      </c>
      <c r="L1169" s="17">
        <v>0</v>
      </c>
      <c r="M1169" s="28">
        <f>STOCK[[#This Row],[Costo Unitario (USD)]]+STOCK[[#This Row],[Costo Envío (USD)]]+STOCK[[#This Row],[Comisión 10%]]</f>
        <v>15</v>
      </c>
      <c r="N1169" s="15">
        <f t="shared" si="51"/>
        <v>22.5</v>
      </c>
      <c r="O1169" s="17">
        <f t="shared" si="52"/>
        <v>30</v>
      </c>
      <c r="P1169" s="17">
        <f>STOCK[[#This Row],[Precio Final]]-STOCK[[#This Row],[Costo total]]</f>
        <v>15</v>
      </c>
      <c r="Q1169" s="15">
        <f>STOCK[[#This Row],[Ganancia Unitaria]]*STOCK[[#This Row],[Salidas]]</f>
        <v>0</v>
      </c>
      <c r="R1169" s="15"/>
      <c r="S1169" s="15"/>
      <c r="T1169" s="17"/>
      <c r="U1169" s="15"/>
      <c r="V1169" s="15"/>
    </row>
    <row r="1170" ht="30" spans="1:22">
      <c r="A1170" s="12" t="s">
        <v>2268</v>
      </c>
      <c r="B1170" s="12" t="s">
        <v>99</v>
      </c>
      <c r="C1170" s="13" t="s">
        <v>2269</v>
      </c>
      <c r="D1170" s="12" t="s">
        <v>34</v>
      </c>
      <c r="E1170" s="14"/>
      <c r="F1170" s="14">
        <v>25</v>
      </c>
      <c r="G1170" s="12">
        <v>1</v>
      </c>
      <c r="H1170" s="21">
        <f>SUMIFS(VENTAS[Cantidad],VENTAS[Código del producto Vendido],STOCK[[#This Row],[Code]])</f>
        <v>0</v>
      </c>
      <c r="I1170" s="12">
        <f>STOCK[[#This Row],[Entradas]]-STOCK[[#This Row],[Salidas]]</f>
        <v>1</v>
      </c>
      <c r="J1170" s="24">
        <f>STOCK[[#This Row],[Precio Final]]*10%</f>
        <v>2.5</v>
      </c>
      <c r="K1170" s="17">
        <v>12</v>
      </c>
      <c r="L1170" s="17">
        <v>0</v>
      </c>
      <c r="M1170" s="27">
        <f>STOCK[[#This Row],[Costo Unitario (USD)]]+STOCK[[#This Row],[Costo Envío (USD)]]+STOCK[[#This Row],[Comisión 10%]]</f>
        <v>14.5</v>
      </c>
      <c r="N1170" s="12">
        <f t="shared" si="51"/>
        <v>21.75</v>
      </c>
      <c r="O1170" s="14">
        <f t="shared" si="52"/>
        <v>25</v>
      </c>
      <c r="P1170" s="14">
        <f>STOCK[[#This Row],[Precio Final]]-STOCK[[#This Row],[Costo total]]</f>
        <v>10.5</v>
      </c>
      <c r="Q1170" s="12">
        <f>STOCK[[#This Row],[Ganancia Unitaria]]*STOCK[[#This Row],[Salidas]]</f>
        <v>0</v>
      </c>
      <c r="R1170" s="12"/>
      <c r="S1170" s="12"/>
      <c r="T1170" s="14"/>
      <c r="U1170" s="12"/>
      <c r="V1170" s="12"/>
    </row>
    <row r="1171" ht="30" spans="1:22">
      <c r="A1171" s="15" t="s">
        <v>2270</v>
      </c>
      <c r="B1171" s="15" t="s">
        <v>99</v>
      </c>
      <c r="C1171" s="16" t="s">
        <v>2271</v>
      </c>
      <c r="D1171" s="15" t="s">
        <v>46</v>
      </c>
      <c r="E1171" s="17"/>
      <c r="F1171" s="17">
        <v>25</v>
      </c>
      <c r="G1171" s="15">
        <v>1</v>
      </c>
      <c r="H1171" s="22">
        <f>SUMIFS(VENTAS[Cantidad],VENTAS[Código del producto Vendido],STOCK[[#This Row],[Code]])</f>
        <v>0</v>
      </c>
      <c r="I1171" s="15">
        <f>STOCK[[#This Row],[Entradas]]-STOCK[[#This Row],[Salidas]]</f>
        <v>1</v>
      </c>
      <c r="J1171" s="25">
        <f>STOCK[[#This Row],[Precio Final]]*10%</f>
        <v>2.5</v>
      </c>
      <c r="K1171" s="17">
        <v>12</v>
      </c>
      <c r="L1171" s="17">
        <v>0</v>
      </c>
      <c r="M1171" s="28">
        <f>STOCK[[#This Row],[Costo Unitario (USD)]]+STOCK[[#This Row],[Costo Envío (USD)]]+STOCK[[#This Row],[Comisión 10%]]</f>
        <v>14.5</v>
      </c>
      <c r="N1171" s="15">
        <f t="shared" si="51"/>
        <v>21.75</v>
      </c>
      <c r="O1171" s="17">
        <f t="shared" si="52"/>
        <v>25</v>
      </c>
      <c r="P1171" s="17">
        <f>STOCK[[#This Row],[Precio Final]]-STOCK[[#This Row],[Costo total]]</f>
        <v>10.5</v>
      </c>
      <c r="Q1171" s="15">
        <f>STOCK[[#This Row],[Ganancia Unitaria]]*STOCK[[#This Row],[Salidas]]</f>
        <v>0</v>
      </c>
      <c r="R1171" s="15"/>
      <c r="S1171" s="15"/>
      <c r="T1171" s="17"/>
      <c r="U1171" s="15"/>
      <c r="V1171" s="15"/>
    </row>
    <row r="1172" ht="30" spans="1:22">
      <c r="A1172" s="12" t="s">
        <v>2272</v>
      </c>
      <c r="B1172" s="12" t="s">
        <v>99</v>
      </c>
      <c r="C1172" s="13" t="s">
        <v>2273</v>
      </c>
      <c r="D1172" s="12" t="s">
        <v>34</v>
      </c>
      <c r="E1172" s="14"/>
      <c r="F1172" s="14">
        <v>25</v>
      </c>
      <c r="G1172" s="12">
        <v>1</v>
      </c>
      <c r="H1172" s="21">
        <f>SUMIFS(VENTAS[Cantidad],VENTAS[Código del producto Vendido],STOCK[[#This Row],[Code]])</f>
        <v>0</v>
      </c>
      <c r="I1172" s="12">
        <v>0</v>
      </c>
      <c r="J1172" s="24">
        <f>STOCK[[#This Row],[Precio Final]]*10%</f>
        <v>2.5</v>
      </c>
      <c r="K1172" s="17">
        <v>12</v>
      </c>
      <c r="L1172" s="17">
        <v>0</v>
      </c>
      <c r="M1172" s="27">
        <f>STOCK[[#This Row],[Costo Unitario (USD)]]+STOCK[[#This Row],[Costo Envío (USD)]]+STOCK[[#This Row],[Comisión 10%]]</f>
        <v>14.5</v>
      </c>
      <c r="N1172" s="12">
        <f t="shared" si="51"/>
        <v>21.75</v>
      </c>
      <c r="O1172" s="14">
        <f t="shared" si="52"/>
        <v>25</v>
      </c>
      <c r="P1172" s="14">
        <f>STOCK[[#This Row],[Precio Final]]-STOCK[[#This Row],[Costo total]]</f>
        <v>10.5</v>
      </c>
      <c r="Q1172" s="12">
        <f>STOCK[[#This Row],[Ganancia Unitaria]]*STOCK[[#This Row],[Salidas]]</f>
        <v>0</v>
      </c>
      <c r="R1172" s="12"/>
      <c r="S1172" s="12"/>
      <c r="T1172" s="14"/>
      <c r="U1172" s="12"/>
      <c r="V1172" s="12"/>
    </row>
    <row r="1173" ht="15" spans="1:22">
      <c r="A1173" s="15" t="s">
        <v>2274</v>
      </c>
      <c r="B1173" s="15" t="s">
        <v>99</v>
      </c>
      <c r="C1173" s="16" t="s">
        <v>2275</v>
      </c>
      <c r="D1173" s="15" t="s">
        <v>42</v>
      </c>
      <c r="E1173" s="17"/>
      <c r="F1173" s="17">
        <v>35</v>
      </c>
      <c r="G1173" s="15">
        <v>1</v>
      </c>
      <c r="H1173" s="22">
        <f>SUMIFS(VENTAS[Cantidad],VENTAS[Código del producto Vendido],STOCK[[#This Row],[Code]])</f>
        <v>0</v>
      </c>
      <c r="I1173" s="15">
        <f>STOCK[[#This Row],[Entradas]]-STOCK[[#This Row],[Salidas]]</f>
        <v>1</v>
      </c>
      <c r="J1173" s="25">
        <f>STOCK[[#This Row],[Precio Final]]*10%</f>
        <v>3.5</v>
      </c>
      <c r="K1173" s="17">
        <v>12</v>
      </c>
      <c r="L1173" s="17">
        <v>0</v>
      </c>
      <c r="M1173" s="28">
        <f>STOCK[[#This Row],[Costo Unitario (USD)]]+STOCK[[#This Row],[Costo Envío (USD)]]+STOCK[[#This Row],[Comisión 10%]]</f>
        <v>15.5</v>
      </c>
      <c r="N1173" s="15">
        <f t="shared" si="51"/>
        <v>23.25</v>
      </c>
      <c r="O1173" s="17">
        <f t="shared" si="52"/>
        <v>35</v>
      </c>
      <c r="P1173" s="17">
        <f>STOCK[[#This Row],[Precio Final]]-STOCK[[#This Row],[Costo total]]</f>
        <v>19.5</v>
      </c>
      <c r="Q1173" s="15">
        <f>STOCK[[#This Row],[Ganancia Unitaria]]*STOCK[[#This Row],[Salidas]]</f>
        <v>0</v>
      </c>
      <c r="R1173" s="15"/>
      <c r="S1173" s="15"/>
      <c r="T1173" s="17"/>
      <c r="U1173" s="15"/>
      <c r="V1173" s="15"/>
    </row>
    <row r="1174" ht="30" spans="1:22">
      <c r="A1174" s="12" t="s">
        <v>2276</v>
      </c>
      <c r="B1174" s="12" t="s">
        <v>179</v>
      </c>
      <c r="C1174" s="13" t="s">
        <v>2277</v>
      </c>
      <c r="D1174" s="12" t="s">
        <v>34</v>
      </c>
      <c r="E1174" s="14"/>
      <c r="F1174" s="14">
        <v>35</v>
      </c>
      <c r="G1174" s="12">
        <v>1</v>
      </c>
      <c r="H1174" s="21">
        <f>SUMIFS(VENTAS[Cantidad],VENTAS[Código del producto Vendido],STOCK[[#This Row],[Code]])</f>
        <v>0</v>
      </c>
      <c r="I1174" s="12">
        <f>STOCK[[#This Row],[Entradas]]-STOCK[[#This Row],[Salidas]]</f>
        <v>1</v>
      </c>
      <c r="J1174" s="24">
        <f>STOCK[[#This Row],[Precio Final]]*10%</f>
        <v>3.5</v>
      </c>
      <c r="K1174" s="17">
        <v>12</v>
      </c>
      <c r="L1174" s="17">
        <v>0</v>
      </c>
      <c r="M1174" s="27">
        <f>STOCK[[#This Row],[Costo Unitario (USD)]]+STOCK[[#This Row],[Costo Envío (USD)]]+STOCK[[#This Row],[Comisión 10%]]</f>
        <v>15.5</v>
      </c>
      <c r="N1174" s="12">
        <f t="shared" si="51"/>
        <v>23.25</v>
      </c>
      <c r="O1174" s="14">
        <f t="shared" si="52"/>
        <v>35</v>
      </c>
      <c r="P1174" s="14">
        <f>STOCK[[#This Row],[Precio Final]]-STOCK[[#This Row],[Costo total]]</f>
        <v>19.5</v>
      </c>
      <c r="Q1174" s="12">
        <f>STOCK[[#This Row],[Ganancia Unitaria]]*STOCK[[#This Row],[Salidas]]</f>
        <v>0</v>
      </c>
      <c r="R1174" s="12"/>
      <c r="S1174" s="12"/>
      <c r="T1174" s="14"/>
      <c r="U1174" s="12"/>
      <c r="V1174" s="12"/>
    </row>
    <row r="1175" ht="30" spans="1:22">
      <c r="A1175" s="15" t="s">
        <v>2278</v>
      </c>
      <c r="B1175" s="15" t="s">
        <v>506</v>
      </c>
      <c r="C1175" s="16" t="s">
        <v>2279</v>
      </c>
      <c r="D1175" s="15" t="s">
        <v>34</v>
      </c>
      <c r="E1175" s="17"/>
      <c r="F1175" s="17">
        <v>25</v>
      </c>
      <c r="G1175" s="15">
        <v>1</v>
      </c>
      <c r="H1175" s="22">
        <f>SUMIFS(VENTAS[Cantidad],VENTAS[Código del producto Vendido],STOCK[[#This Row],[Code]])</f>
        <v>0</v>
      </c>
      <c r="I1175" s="15">
        <f>STOCK[[#This Row],[Entradas]]-STOCK[[#This Row],[Salidas]]</f>
        <v>1</v>
      </c>
      <c r="J1175" s="25">
        <f>STOCK[[#This Row],[Precio Final]]*10%</f>
        <v>2.5</v>
      </c>
      <c r="K1175" s="17">
        <v>12</v>
      </c>
      <c r="L1175" s="17">
        <v>0</v>
      </c>
      <c r="M1175" s="28">
        <f>STOCK[[#This Row],[Costo Unitario (USD)]]+STOCK[[#This Row],[Costo Envío (USD)]]+STOCK[[#This Row],[Comisión 10%]]</f>
        <v>14.5</v>
      </c>
      <c r="N1175" s="15">
        <f t="shared" si="51"/>
        <v>21.75</v>
      </c>
      <c r="O1175" s="17">
        <f t="shared" si="52"/>
        <v>25</v>
      </c>
      <c r="P1175" s="17">
        <f>STOCK[[#This Row],[Precio Final]]-STOCK[[#This Row],[Costo total]]</f>
        <v>10.5</v>
      </c>
      <c r="Q1175" s="15">
        <f>STOCK[[#This Row],[Ganancia Unitaria]]*STOCK[[#This Row],[Salidas]]</f>
        <v>0</v>
      </c>
      <c r="R1175" s="15"/>
      <c r="S1175" s="15"/>
      <c r="T1175" s="17"/>
      <c r="U1175" s="15"/>
      <c r="V1175" s="15"/>
    </row>
    <row r="1176" ht="15" spans="1:22">
      <c r="A1176" s="12" t="s">
        <v>2280</v>
      </c>
      <c r="B1176" s="12" t="s">
        <v>99</v>
      </c>
      <c r="C1176" s="13" t="s">
        <v>2281</v>
      </c>
      <c r="D1176" s="12" t="s">
        <v>113</v>
      </c>
      <c r="E1176" s="14"/>
      <c r="F1176" s="14">
        <v>30</v>
      </c>
      <c r="G1176" s="12">
        <v>1</v>
      </c>
      <c r="H1176" s="21">
        <f>SUMIFS(VENTAS[Cantidad],VENTAS[Código del producto Vendido],STOCK[[#This Row],[Code]])</f>
        <v>0</v>
      </c>
      <c r="I1176" s="12">
        <v>0</v>
      </c>
      <c r="J1176" s="24">
        <f>STOCK[[#This Row],[Precio Final]]*10%</f>
        <v>3</v>
      </c>
      <c r="K1176" s="17">
        <v>12</v>
      </c>
      <c r="L1176" s="17">
        <v>0</v>
      </c>
      <c r="M1176" s="27">
        <f>STOCK[[#This Row],[Costo Unitario (USD)]]+STOCK[[#This Row],[Costo Envío (USD)]]+STOCK[[#This Row],[Comisión 10%]]</f>
        <v>15</v>
      </c>
      <c r="N1176" s="12">
        <f t="shared" si="51"/>
        <v>22.5</v>
      </c>
      <c r="O1176" s="14">
        <f t="shared" si="52"/>
        <v>30</v>
      </c>
      <c r="P1176" s="14">
        <f>STOCK[[#This Row],[Precio Final]]-STOCK[[#This Row],[Costo total]]</f>
        <v>15</v>
      </c>
      <c r="Q1176" s="12">
        <f>STOCK[[#This Row],[Ganancia Unitaria]]*STOCK[[#This Row],[Salidas]]</f>
        <v>0</v>
      </c>
      <c r="R1176" s="12"/>
      <c r="S1176" s="12"/>
      <c r="T1176" s="14"/>
      <c r="U1176" s="12"/>
      <c r="V1176" s="12"/>
    </row>
    <row r="1177" ht="30" spans="1:22">
      <c r="A1177" s="15" t="s">
        <v>2282</v>
      </c>
      <c r="B1177" s="15" t="s">
        <v>413</v>
      </c>
      <c r="C1177" s="16" t="s">
        <v>411</v>
      </c>
      <c r="D1177" s="15" t="s">
        <v>94</v>
      </c>
      <c r="E1177" s="17" t="s">
        <v>335</v>
      </c>
      <c r="F1177" s="17">
        <v>45</v>
      </c>
      <c r="G1177" s="15">
        <v>2</v>
      </c>
      <c r="H1177" s="22">
        <f>SUMIFS(VENTAS[Cantidad],VENTAS[Código del producto Vendido],STOCK[[#This Row],[Code]])</f>
        <v>0</v>
      </c>
      <c r="I1177" s="15">
        <f>STOCK[[#This Row],[Entradas]]-STOCK[[#This Row],[Salidas]]</f>
        <v>2</v>
      </c>
      <c r="J1177" s="25">
        <f>STOCK[[#This Row],[Precio Final]]*10%</f>
        <v>4.5</v>
      </c>
      <c r="K1177" s="17">
        <v>12</v>
      </c>
      <c r="L1177" s="17">
        <v>0</v>
      </c>
      <c r="M1177" s="28">
        <f>STOCK[[#This Row],[Costo Unitario (USD)]]+STOCK[[#This Row],[Costo Envío (USD)]]+STOCK[[#This Row],[Comisión 10%]]</f>
        <v>16.5</v>
      </c>
      <c r="N1177" s="15">
        <f t="shared" si="51"/>
        <v>24.75</v>
      </c>
      <c r="O1177" s="17">
        <f t="shared" si="52"/>
        <v>45</v>
      </c>
      <c r="P1177" s="17">
        <f>STOCK[[#This Row],[Precio Final]]-STOCK[[#This Row],[Costo total]]</f>
        <v>28.5</v>
      </c>
      <c r="Q1177" s="15">
        <f>STOCK[[#This Row],[Ganancia Unitaria]]*STOCK[[#This Row],[Salidas]]</f>
        <v>0</v>
      </c>
      <c r="R1177" s="15"/>
      <c r="S1177" s="15"/>
      <c r="T1177" s="17">
        <f>STOCK[[#This Row],[Costo total]]*STOCK[[#This Row],[Entradas]]</f>
        <v>33</v>
      </c>
      <c r="U1177" s="15">
        <f>STOCK[[#This Row],[Stock Actual]]*STOCK[[#This Row],[Costo total]]</f>
        <v>33</v>
      </c>
      <c r="V1177" s="15"/>
    </row>
    <row r="1178" ht="30" spans="1:22">
      <c r="A1178" s="12" t="s">
        <v>2283</v>
      </c>
      <c r="B1178" s="12" t="s">
        <v>179</v>
      </c>
      <c r="C1178" s="13" t="s">
        <v>2284</v>
      </c>
      <c r="D1178" s="12" t="s">
        <v>34</v>
      </c>
      <c r="E1178" s="14"/>
      <c r="F1178" s="14">
        <v>20</v>
      </c>
      <c r="G1178" s="12">
        <v>2</v>
      </c>
      <c r="H1178" s="21">
        <f>SUMIFS(VENTAS[Cantidad],VENTAS[Código del producto Vendido],STOCK[[#This Row],[Code]])</f>
        <v>0</v>
      </c>
      <c r="I1178" s="12">
        <f>STOCK[[#This Row],[Entradas]]-STOCK[[#This Row],[Salidas]]</f>
        <v>2</v>
      </c>
      <c r="J1178" s="24">
        <f>STOCK[[#This Row],[Precio Final]]*10%</f>
        <v>2</v>
      </c>
      <c r="K1178" s="17">
        <v>12</v>
      </c>
      <c r="L1178" s="17">
        <v>0</v>
      </c>
      <c r="M1178" s="27">
        <f>STOCK[[#This Row],[Costo Unitario (USD)]]+STOCK[[#This Row],[Costo Envío (USD)]]+STOCK[[#This Row],[Comisión 10%]]</f>
        <v>14</v>
      </c>
      <c r="N1178" s="12">
        <f t="shared" si="51"/>
        <v>21</v>
      </c>
      <c r="O1178" s="14">
        <f t="shared" si="52"/>
        <v>20</v>
      </c>
      <c r="P1178" s="14">
        <f>STOCK[[#This Row],[Precio Final]]-STOCK[[#This Row],[Costo total]]</f>
        <v>6</v>
      </c>
      <c r="Q1178" s="12">
        <f>STOCK[[#This Row],[Ganancia Unitaria]]*STOCK[[#This Row],[Salidas]]</f>
        <v>0</v>
      </c>
      <c r="R1178" s="12"/>
      <c r="S1178" s="12"/>
      <c r="T1178" s="14"/>
      <c r="U1178" s="12"/>
      <c r="V1178" s="12"/>
    </row>
    <row r="1179" ht="30" spans="1:22">
      <c r="A1179" s="15" t="s">
        <v>2285</v>
      </c>
      <c r="B1179" s="15" t="s">
        <v>179</v>
      </c>
      <c r="C1179" s="16" t="s">
        <v>2286</v>
      </c>
      <c r="D1179" s="15" t="s">
        <v>641</v>
      </c>
      <c r="E1179" s="17"/>
      <c r="F1179" s="17">
        <v>40</v>
      </c>
      <c r="G1179" s="15">
        <v>1</v>
      </c>
      <c r="H1179" s="22">
        <f>SUMIFS(VENTAS[Cantidad],VENTAS[Código del producto Vendido],STOCK[[#This Row],[Code]])</f>
        <v>0</v>
      </c>
      <c r="I1179" s="15">
        <f>STOCK[[#This Row],[Entradas]]-STOCK[[#This Row],[Salidas]]</f>
        <v>1</v>
      </c>
      <c r="J1179" s="25">
        <f>STOCK[[#This Row],[Precio Final]]*10%</f>
        <v>4</v>
      </c>
      <c r="K1179" s="17">
        <v>12</v>
      </c>
      <c r="L1179" s="17">
        <v>0</v>
      </c>
      <c r="M1179" s="28">
        <f>STOCK[[#This Row],[Costo Unitario (USD)]]+STOCK[[#This Row],[Costo Envío (USD)]]+STOCK[[#This Row],[Comisión 10%]]</f>
        <v>16</v>
      </c>
      <c r="N1179" s="15">
        <f t="shared" si="51"/>
        <v>24</v>
      </c>
      <c r="O1179" s="17">
        <f t="shared" si="52"/>
        <v>40</v>
      </c>
      <c r="P1179" s="17">
        <f>STOCK[[#This Row],[Precio Final]]-STOCK[[#This Row],[Costo total]]</f>
        <v>24</v>
      </c>
      <c r="Q1179" s="15">
        <f>STOCK[[#This Row],[Ganancia Unitaria]]*STOCK[[#This Row],[Salidas]]</f>
        <v>0</v>
      </c>
      <c r="R1179" s="15"/>
      <c r="S1179" s="15"/>
      <c r="T1179" s="17"/>
      <c r="U1179" s="15"/>
      <c r="V1179" s="15"/>
    </row>
    <row r="1180" ht="30" spans="1:22">
      <c r="A1180" s="12" t="s">
        <v>2287</v>
      </c>
      <c r="B1180" s="12" t="s">
        <v>99</v>
      </c>
      <c r="C1180" s="13" t="s">
        <v>2288</v>
      </c>
      <c r="D1180" s="12" t="s">
        <v>42</v>
      </c>
      <c r="E1180" s="14"/>
      <c r="F1180" s="14">
        <v>20</v>
      </c>
      <c r="G1180" s="12">
        <v>1</v>
      </c>
      <c r="H1180" s="21">
        <f>SUMIFS(VENTAS[Cantidad],VENTAS[Código del producto Vendido],STOCK[[#This Row],[Code]])</f>
        <v>0</v>
      </c>
      <c r="I1180" s="12">
        <f>STOCK[[#This Row],[Entradas]]-STOCK[[#This Row],[Salidas]]</f>
        <v>1</v>
      </c>
      <c r="J1180" s="24">
        <f>STOCK[[#This Row],[Precio Final]]*10%</f>
        <v>2</v>
      </c>
      <c r="K1180" s="17">
        <v>12</v>
      </c>
      <c r="L1180" s="17">
        <v>0</v>
      </c>
      <c r="M1180" s="27">
        <f>STOCK[[#This Row],[Costo Unitario (USD)]]+STOCK[[#This Row],[Costo Envío (USD)]]+STOCK[[#This Row],[Comisión 10%]]</f>
        <v>14</v>
      </c>
      <c r="N1180" s="12">
        <f t="shared" si="51"/>
        <v>21</v>
      </c>
      <c r="O1180" s="14">
        <f t="shared" si="52"/>
        <v>20</v>
      </c>
      <c r="P1180" s="14">
        <f>STOCK[[#This Row],[Precio Final]]-STOCK[[#This Row],[Costo total]]</f>
        <v>6</v>
      </c>
      <c r="Q1180" s="12">
        <f>STOCK[[#This Row],[Ganancia Unitaria]]*STOCK[[#This Row],[Salidas]]</f>
        <v>0</v>
      </c>
      <c r="R1180" s="12"/>
      <c r="S1180" s="12"/>
      <c r="T1180" s="14"/>
      <c r="U1180" s="12"/>
      <c r="V1180" s="12"/>
    </row>
    <row r="1181" ht="15" spans="1:22">
      <c r="A1181" s="15" t="s">
        <v>2289</v>
      </c>
      <c r="B1181" s="15" t="s">
        <v>99</v>
      </c>
      <c r="C1181" s="16" t="s">
        <v>2290</v>
      </c>
      <c r="D1181" s="15" t="s">
        <v>69</v>
      </c>
      <c r="E1181" s="17"/>
      <c r="F1181" s="17">
        <v>20</v>
      </c>
      <c r="G1181" s="15">
        <v>1</v>
      </c>
      <c r="H1181" s="22">
        <f>SUMIFS(VENTAS[Cantidad],VENTAS[Código del producto Vendido],STOCK[[#This Row],[Code]])</f>
        <v>0</v>
      </c>
      <c r="I1181" s="15">
        <f>STOCK[[#This Row],[Entradas]]-STOCK[[#This Row],[Salidas]]</f>
        <v>1</v>
      </c>
      <c r="J1181" s="25">
        <f>STOCK[[#This Row],[Precio Final]]*10%</f>
        <v>2</v>
      </c>
      <c r="K1181" s="17">
        <v>12</v>
      </c>
      <c r="L1181" s="17">
        <v>0</v>
      </c>
      <c r="M1181" s="28">
        <f>STOCK[[#This Row],[Costo Unitario (USD)]]+STOCK[[#This Row],[Costo Envío (USD)]]+STOCK[[#This Row],[Comisión 10%]]</f>
        <v>14</v>
      </c>
      <c r="N1181" s="15">
        <f t="shared" si="51"/>
        <v>21</v>
      </c>
      <c r="O1181" s="17">
        <f t="shared" si="52"/>
        <v>20</v>
      </c>
      <c r="P1181" s="17">
        <f>STOCK[[#This Row],[Precio Final]]-STOCK[[#This Row],[Costo total]]</f>
        <v>6</v>
      </c>
      <c r="Q1181" s="15">
        <f>STOCK[[#This Row],[Ganancia Unitaria]]*STOCK[[#This Row],[Salidas]]</f>
        <v>0</v>
      </c>
      <c r="R1181" s="15"/>
      <c r="S1181" s="15"/>
      <c r="T1181" s="17"/>
      <c r="U1181" s="15"/>
      <c r="V1181" s="15"/>
    </row>
    <row r="1182" ht="30" spans="1:22">
      <c r="A1182" s="12" t="s">
        <v>2291</v>
      </c>
      <c r="B1182" s="12" t="s">
        <v>270</v>
      </c>
      <c r="C1182" s="13" t="s">
        <v>2292</v>
      </c>
      <c r="D1182" s="12" t="s">
        <v>113</v>
      </c>
      <c r="E1182" s="14"/>
      <c r="F1182" s="14">
        <v>35</v>
      </c>
      <c r="G1182" s="12">
        <v>2</v>
      </c>
      <c r="H1182" s="21">
        <f>SUMIFS(VENTAS[Cantidad],VENTAS[Código del producto Vendido],STOCK[[#This Row],[Code]])</f>
        <v>0</v>
      </c>
      <c r="I1182" s="12">
        <f>STOCK[[#This Row],[Entradas]]-STOCK[[#This Row],[Salidas]]</f>
        <v>2</v>
      </c>
      <c r="J1182" s="24">
        <f>STOCK[[#This Row],[Precio Final]]*10%</f>
        <v>3.5</v>
      </c>
      <c r="K1182" s="17">
        <v>12</v>
      </c>
      <c r="L1182" s="17">
        <v>0</v>
      </c>
      <c r="M1182" s="27">
        <f>STOCK[[#This Row],[Costo Unitario (USD)]]+STOCK[[#This Row],[Costo Envío (USD)]]+STOCK[[#This Row],[Comisión 10%]]</f>
        <v>15.5</v>
      </c>
      <c r="N1182" s="12">
        <f t="shared" si="51"/>
        <v>23.25</v>
      </c>
      <c r="O1182" s="14">
        <f t="shared" si="52"/>
        <v>35</v>
      </c>
      <c r="P1182" s="14">
        <f>STOCK[[#This Row],[Precio Final]]-STOCK[[#This Row],[Costo total]]</f>
        <v>19.5</v>
      </c>
      <c r="Q1182" s="12">
        <f>STOCK[[#This Row],[Ganancia Unitaria]]*STOCK[[#This Row],[Salidas]]</f>
        <v>0</v>
      </c>
      <c r="R1182" s="12"/>
      <c r="S1182" s="12"/>
      <c r="T1182" s="14"/>
      <c r="U1182" s="12"/>
      <c r="V1182" s="12"/>
    </row>
    <row r="1183" ht="30" spans="1:22">
      <c r="A1183" s="15" t="s">
        <v>2293</v>
      </c>
      <c r="B1183" s="15" t="s">
        <v>99</v>
      </c>
      <c r="C1183" s="16" t="s">
        <v>2294</v>
      </c>
      <c r="D1183" s="15" t="s">
        <v>46</v>
      </c>
      <c r="E1183" s="17"/>
      <c r="F1183" s="17">
        <v>25</v>
      </c>
      <c r="G1183" s="15">
        <v>1</v>
      </c>
      <c r="H1183" s="22">
        <f>SUMIFS(VENTAS[Cantidad],VENTAS[Código del producto Vendido],STOCK[[#This Row],[Code]])</f>
        <v>0</v>
      </c>
      <c r="I1183" s="15">
        <f>STOCK[[#This Row],[Entradas]]-STOCK[[#This Row],[Salidas]]</f>
        <v>1</v>
      </c>
      <c r="J1183" s="25">
        <f>STOCK[[#This Row],[Precio Final]]*10%</f>
        <v>2.5</v>
      </c>
      <c r="K1183" s="17">
        <v>12</v>
      </c>
      <c r="L1183" s="17">
        <v>0</v>
      </c>
      <c r="M1183" s="28">
        <f>STOCK[[#This Row],[Costo Unitario (USD)]]+STOCK[[#This Row],[Costo Envío (USD)]]+STOCK[[#This Row],[Comisión 10%]]</f>
        <v>14.5</v>
      </c>
      <c r="N1183" s="15">
        <f t="shared" si="51"/>
        <v>21.75</v>
      </c>
      <c r="O1183" s="17">
        <f t="shared" si="52"/>
        <v>25</v>
      </c>
      <c r="P1183" s="17">
        <f>STOCK[[#This Row],[Precio Final]]-STOCK[[#This Row],[Costo total]]</f>
        <v>10.5</v>
      </c>
      <c r="Q1183" s="15">
        <f>STOCK[[#This Row],[Ganancia Unitaria]]*STOCK[[#This Row],[Salidas]]</f>
        <v>0</v>
      </c>
      <c r="R1183" s="15"/>
      <c r="S1183" s="15"/>
      <c r="T1183" s="17"/>
      <c r="U1183" s="15"/>
      <c r="V1183" s="15"/>
    </row>
    <row r="1184" ht="30" spans="1:22">
      <c r="A1184" s="12" t="s">
        <v>2295</v>
      </c>
      <c r="B1184" s="12" t="s">
        <v>99</v>
      </c>
      <c r="C1184" s="13" t="s">
        <v>2296</v>
      </c>
      <c r="D1184" s="12" t="s">
        <v>42</v>
      </c>
      <c r="E1184" s="14"/>
      <c r="F1184" s="14">
        <v>25</v>
      </c>
      <c r="G1184" s="12">
        <v>1</v>
      </c>
      <c r="H1184" s="21">
        <f>SUMIFS(VENTAS[Cantidad],VENTAS[Código del producto Vendido],STOCK[[#This Row],[Code]])</f>
        <v>0</v>
      </c>
      <c r="I1184" s="12">
        <f>STOCK[[#This Row],[Entradas]]-STOCK[[#This Row],[Salidas]]</f>
        <v>1</v>
      </c>
      <c r="J1184" s="24">
        <f>STOCK[[#This Row],[Precio Final]]*10%</f>
        <v>2.5</v>
      </c>
      <c r="K1184" s="17">
        <v>12</v>
      </c>
      <c r="L1184" s="17">
        <v>0</v>
      </c>
      <c r="M1184" s="27">
        <f>STOCK[[#This Row],[Costo Unitario (USD)]]+STOCK[[#This Row],[Costo Envío (USD)]]+STOCK[[#This Row],[Comisión 10%]]</f>
        <v>14.5</v>
      </c>
      <c r="N1184" s="12">
        <f t="shared" si="51"/>
        <v>21.75</v>
      </c>
      <c r="O1184" s="14">
        <f t="shared" si="52"/>
        <v>25</v>
      </c>
      <c r="P1184" s="14">
        <f>STOCK[[#This Row],[Precio Final]]-STOCK[[#This Row],[Costo total]]</f>
        <v>10.5</v>
      </c>
      <c r="Q1184" s="12">
        <f>STOCK[[#This Row],[Ganancia Unitaria]]*STOCK[[#This Row],[Salidas]]</f>
        <v>0</v>
      </c>
      <c r="R1184" s="12"/>
      <c r="S1184" s="12"/>
      <c r="T1184" s="14"/>
      <c r="U1184" s="12"/>
      <c r="V1184" s="12"/>
    </row>
    <row r="1185" ht="15" spans="1:22">
      <c r="A1185" s="15" t="s">
        <v>2297</v>
      </c>
      <c r="B1185" s="15" t="s">
        <v>99</v>
      </c>
      <c r="C1185" s="16" t="s">
        <v>2298</v>
      </c>
      <c r="D1185" s="15" t="s">
        <v>34</v>
      </c>
      <c r="E1185" s="17"/>
      <c r="F1185" s="17">
        <v>18</v>
      </c>
      <c r="G1185" s="15">
        <v>1</v>
      </c>
      <c r="H1185" s="22">
        <f>SUMIFS(VENTAS[Cantidad],VENTAS[Código del producto Vendido],STOCK[[#This Row],[Code]])</f>
        <v>0</v>
      </c>
      <c r="I1185" s="15">
        <f>STOCK[[#This Row],[Entradas]]-STOCK[[#This Row],[Salidas]]</f>
        <v>1</v>
      </c>
      <c r="J1185" s="25">
        <f>STOCK[[#This Row],[Precio Final]]*10%</f>
        <v>1.8</v>
      </c>
      <c r="K1185" s="17">
        <v>12</v>
      </c>
      <c r="L1185" s="17">
        <v>0</v>
      </c>
      <c r="M1185" s="28">
        <f>STOCK[[#This Row],[Costo Unitario (USD)]]+STOCK[[#This Row],[Costo Envío (USD)]]+STOCK[[#This Row],[Comisión 10%]]</f>
        <v>13.8</v>
      </c>
      <c r="N1185" s="15">
        <f t="shared" si="51"/>
        <v>20.7</v>
      </c>
      <c r="O1185" s="17">
        <f t="shared" si="52"/>
        <v>18</v>
      </c>
      <c r="P1185" s="17">
        <f>STOCK[[#This Row],[Precio Final]]-STOCK[[#This Row],[Costo total]]</f>
        <v>4.2</v>
      </c>
      <c r="Q1185" s="15">
        <f>STOCK[[#This Row],[Ganancia Unitaria]]*STOCK[[#This Row],[Salidas]]</f>
        <v>0</v>
      </c>
      <c r="R1185" s="15"/>
      <c r="S1185" s="15"/>
      <c r="T1185" s="17"/>
      <c r="U1185" s="15"/>
      <c r="V1185" s="15"/>
    </row>
    <row r="1186" ht="30" spans="1:22">
      <c r="A1186" s="12" t="s">
        <v>2299</v>
      </c>
      <c r="B1186" s="12" t="s">
        <v>99</v>
      </c>
      <c r="C1186" s="13" t="s">
        <v>2300</v>
      </c>
      <c r="D1186" s="12" t="s">
        <v>34</v>
      </c>
      <c r="E1186" s="14"/>
      <c r="F1186" s="14">
        <v>25</v>
      </c>
      <c r="G1186" s="12">
        <v>1</v>
      </c>
      <c r="H1186" s="21">
        <f>SUMIFS(VENTAS[Cantidad],VENTAS[Código del producto Vendido],STOCK[[#This Row],[Code]])</f>
        <v>0</v>
      </c>
      <c r="I1186" s="12">
        <f>STOCK[[#This Row],[Entradas]]-STOCK[[#This Row],[Salidas]]</f>
        <v>1</v>
      </c>
      <c r="J1186" s="24">
        <f>STOCK[[#This Row],[Precio Final]]*10%</f>
        <v>2.5</v>
      </c>
      <c r="K1186" s="17">
        <v>12</v>
      </c>
      <c r="L1186" s="17">
        <v>0</v>
      </c>
      <c r="M1186" s="27">
        <f>STOCK[[#This Row],[Costo Unitario (USD)]]+STOCK[[#This Row],[Costo Envío (USD)]]+STOCK[[#This Row],[Comisión 10%]]</f>
        <v>14.5</v>
      </c>
      <c r="N1186" s="12">
        <f t="shared" si="51"/>
        <v>21.75</v>
      </c>
      <c r="O1186" s="14">
        <f t="shared" si="52"/>
        <v>25</v>
      </c>
      <c r="P1186" s="14">
        <f>STOCK[[#This Row],[Precio Final]]-STOCK[[#This Row],[Costo total]]</f>
        <v>10.5</v>
      </c>
      <c r="Q1186" s="12">
        <f>STOCK[[#This Row],[Ganancia Unitaria]]*STOCK[[#This Row],[Salidas]]</f>
        <v>0</v>
      </c>
      <c r="R1186" s="12"/>
      <c r="S1186" s="12"/>
      <c r="T1186" s="14"/>
      <c r="U1186" s="12"/>
      <c r="V1186" s="12"/>
    </row>
    <row r="1187" ht="15" spans="1:22">
      <c r="A1187" s="15" t="s">
        <v>2301</v>
      </c>
      <c r="B1187" s="15" t="s">
        <v>99</v>
      </c>
      <c r="C1187" s="16" t="s">
        <v>2302</v>
      </c>
      <c r="D1187" s="15" t="s">
        <v>46</v>
      </c>
      <c r="E1187" s="17"/>
      <c r="F1187" s="17">
        <v>30</v>
      </c>
      <c r="G1187" s="15">
        <v>1</v>
      </c>
      <c r="H1187" s="22">
        <f>SUMIFS(VENTAS[Cantidad],VENTAS[Código del producto Vendido],STOCK[[#This Row],[Code]])</f>
        <v>0</v>
      </c>
      <c r="I1187" s="15">
        <f>STOCK[[#This Row],[Entradas]]-STOCK[[#This Row],[Salidas]]</f>
        <v>1</v>
      </c>
      <c r="J1187" s="25">
        <f>STOCK[[#This Row],[Precio Final]]*10%</f>
        <v>3</v>
      </c>
      <c r="K1187" s="17">
        <v>12</v>
      </c>
      <c r="L1187" s="17">
        <v>0</v>
      </c>
      <c r="M1187" s="28">
        <f>STOCK[[#This Row],[Costo Unitario (USD)]]+STOCK[[#This Row],[Costo Envío (USD)]]+STOCK[[#This Row],[Comisión 10%]]</f>
        <v>15</v>
      </c>
      <c r="N1187" s="15">
        <f t="shared" si="51"/>
        <v>22.5</v>
      </c>
      <c r="O1187" s="17">
        <f t="shared" si="52"/>
        <v>30</v>
      </c>
      <c r="P1187" s="17">
        <f>STOCK[[#This Row],[Precio Final]]-STOCK[[#This Row],[Costo total]]</f>
        <v>15</v>
      </c>
      <c r="Q1187" s="15">
        <f>STOCK[[#This Row],[Ganancia Unitaria]]*STOCK[[#This Row],[Salidas]]</f>
        <v>0</v>
      </c>
      <c r="R1187" s="15"/>
      <c r="S1187" s="15"/>
      <c r="T1187" s="17"/>
      <c r="U1187" s="15"/>
      <c r="V1187" s="15"/>
    </row>
    <row r="1188" ht="30" spans="1:22">
      <c r="A1188" s="12" t="s">
        <v>2303</v>
      </c>
      <c r="B1188" s="12" t="s">
        <v>160</v>
      </c>
      <c r="C1188" s="13" t="s">
        <v>2304</v>
      </c>
      <c r="D1188" s="12" t="s">
        <v>1163</v>
      </c>
      <c r="E1188" s="14"/>
      <c r="F1188" s="14">
        <v>25</v>
      </c>
      <c r="G1188" s="12">
        <v>1</v>
      </c>
      <c r="H1188" s="21">
        <f>SUMIFS(VENTAS[Cantidad],VENTAS[Código del producto Vendido],STOCK[[#This Row],[Code]])</f>
        <v>0</v>
      </c>
      <c r="I1188" s="12">
        <f>STOCK[[#This Row],[Entradas]]-STOCK[[#This Row],[Salidas]]</f>
        <v>1</v>
      </c>
      <c r="J1188" s="24">
        <f>STOCK[[#This Row],[Precio Final]]*10%</f>
        <v>2.5</v>
      </c>
      <c r="K1188" s="17">
        <v>12</v>
      </c>
      <c r="L1188" s="17">
        <v>0</v>
      </c>
      <c r="M1188" s="27">
        <f>STOCK[[#This Row],[Costo Unitario (USD)]]+STOCK[[#This Row],[Costo Envío (USD)]]+STOCK[[#This Row],[Comisión 10%]]</f>
        <v>14.5</v>
      </c>
      <c r="N1188" s="12">
        <f t="shared" si="51"/>
        <v>21.75</v>
      </c>
      <c r="O1188" s="14">
        <f t="shared" si="52"/>
        <v>25</v>
      </c>
      <c r="P1188" s="14">
        <f>STOCK[[#This Row],[Precio Final]]-STOCK[[#This Row],[Costo total]]</f>
        <v>10.5</v>
      </c>
      <c r="Q1188" s="12">
        <f>STOCK[[#This Row],[Ganancia Unitaria]]*STOCK[[#This Row],[Salidas]]</f>
        <v>0</v>
      </c>
      <c r="R1188" s="12"/>
      <c r="S1188" s="12"/>
      <c r="T1188" s="14"/>
      <c r="U1188" s="12"/>
      <c r="V1188" s="12"/>
    </row>
    <row r="1189" ht="45" spans="1:22">
      <c r="A1189" s="15" t="s">
        <v>2305</v>
      </c>
      <c r="B1189" s="15" t="s">
        <v>506</v>
      </c>
      <c r="C1189" s="16" t="s">
        <v>2306</v>
      </c>
      <c r="D1189" s="15" t="s">
        <v>609</v>
      </c>
      <c r="E1189" s="17"/>
      <c r="F1189" s="17">
        <v>30</v>
      </c>
      <c r="G1189" s="15">
        <v>2</v>
      </c>
      <c r="H1189" s="22">
        <f>SUMIFS(VENTAS[Cantidad],VENTAS[Código del producto Vendido],STOCK[[#This Row],[Code]])</f>
        <v>0</v>
      </c>
      <c r="I1189" s="15">
        <v>2</v>
      </c>
      <c r="J1189" s="25">
        <f>STOCK[[#This Row],[Precio Final]]*10%</f>
        <v>3</v>
      </c>
      <c r="K1189" s="17">
        <v>12</v>
      </c>
      <c r="L1189" s="17">
        <v>0</v>
      </c>
      <c r="M1189" s="28">
        <f>STOCK[[#This Row],[Costo Unitario (USD)]]+STOCK[[#This Row],[Costo Envío (USD)]]+STOCK[[#This Row],[Comisión 10%]]</f>
        <v>15</v>
      </c>
      <c r="N1189" s="15">
        <f t="shared" si="51"/>
        <v>22.5</v>
      </c>
      <c r="O1189" s="17">
        <f t="shared" si="52"/>
        <v>30</v>
      </c>
      <c r="P1189" s="17">
        <f>STOCK[[#This Row],[Precio Final]]-STOCK[[#This Row],[Costo total]]</f>
        <v>15</v>
      </c>
      <c r="Q1189" s="15">
        <f>STOCK[[#This Row],[Ganancia Unitaria]]*STOCK[[#This Row],[Salidas]]</f>
        <v>0</v>
      </c>
      <c r="R1189" s="15"/>
      <c r="S1189" s="15"/>
      <c r="T1189" s="17"/>
      <c r="U1189" s="15"/>
      <c r="V1189" s="15"/>
    </row>
    <row r="1190" ht="45" spans="1:22">
      <c r="A1190" s="12" t="s">
        <v>2307</v>
      </c>
      <c r="B1190" s="12" t="s">
        <v>99</v>
      </c>
      <c r="C1190" s="13" t="s">
        <v>2308</v>
      </c>
      <c r="D1190" s="12" t="s">
        <v>42</v>
      </c>
      <c r="E1190" s="14"/>
      <c r="F1190" s="14">
        <v>25</v>
      </c>
      <c r="G1190" s="12">
        <v>1</v>
      </c>
      <c r="H1190" s="21">
        <f>SUMIFS(VENTAS[Cantidad],VENTAS[Código del producto Vendido],STOCK[[#This Row],[Code]])</f>
        <v>0</v>
      </c>
      <c r="I1190" s="12">
        <f>STOCK[[#This Row],[Entradas]]-STOCK[[#This Row],[Salidas]]</f>
        <v>1</v>
      </c>
      <c r="J1190" s="24">
        <f>STOCK[[#This Row],[Precio Final]]*10%</f>
        <v>2.5</v>
      </c>
      <c r="K1190" s="17">
        <v>12</v>
      </c>
      <c r="L1190" s="17">
        <v>0</v>
      </c>
      <c r="M1190" s="27">
        <f>STOCK[[#This Row],[Costo Unitario (USD)]]+STOCK[[#This Row],[Costo Envío (USD)]]+STOCK[[#This Row],[Comisión 10%]]</f>
        <v>14.5</v>
      </c>
      <c r="N1190" s="12">
        <f t="shared" si="51"/>
        <v>21.75</v>
      </c>
      <c r="O1190" s="14">
        <f t="shared" si="52"/>
        <v>25</v>
      </c>
      <c r="P1190" s="14">
        <f>STOCK[[#This Row],[Precio Final]]-STOCK[[#This Row],[Costo total]]</f>
        <v>10.5</v>
      </c>
      <c r="Q1190" s="12">
        <f>STOCK[[#This Row],[Ganancia Unitaria]]*STOCK[[#This Row],[Salidas]]</f>
        <v>0</v>
      </c>
      <c r="R1190" s="12"/>
      <c r="S1190" s="12"/>
      <c r="T1190" s="14"/>
      <c r="U1190" s="12"/>
      <c r="V1190" s="12"/>
    </row>
    <row r="1191" ht="30" spans="1:22">
      <c r="A1191" s="15" t="s">
        <v>2309</v>
      </c>
      <c r="B1191" s="15" t="s">
        <v>99</v>
      </c>
      <c r="C1191" s="16" t="s">
        <v>2310</v>
      </c>
      <c r="D1191" s="15" t="s">
        <v>42</v>
      </c>
      <c r="E1191" s="17"/>
      <c r="F1191" s="17">
        <v>20</v>
      </c>
      <c r="G1191" s="15">
        <v>1</v>
      </c>
      <c r="H1191" s="22">
        <f>SUMIFS(VENTAS[Cantidad],VENTAS[Código del producto Vendido],STOCK[[#This Row],[Code]])</f>
        <v>0</v>
      </c>
      <c r="I1191" s="15">
        <f>STOCK[[#This Row],[Entradas]]-STOCK[[#This Row],[Salidas]]</f>
        <v>1</v>
      </c>
      <c r="J1191" s="25">
        <f>STOCK[[#This Row],[Precio Final]]*10%</f>
        <v>2</v>
      </c>
      <c r="K1191" s="17">
        <v>12</v>
      </c>
      <c r="L1191" s="17">
        <v>0</v>
      </c>
      <c r="M1191" s="28">
        <f>STOCK[[#This Row],[Costo Unitario (USD)]]+STOCK[[#This Row],[Costo Envío (USD)]]+STOCK[[#This Row],[Comisión 10%]]</f>
        <v>14</v>
      </c>
      <c r="N1191" s="15">
        <f t="shared" si="51"/>
        <v>21</v>
      </c>
      <c r="O1191" s="17">
        <f t="shared" si="52"/>
        <v>20</v>
      </c>
      <c r="P1191" s="17">
        <f>STOCK[[#This Row],[Precio Final]]-STOCK[[#This Row],[Costo total]]</f>
        <v>6</v>
      </c>
      <c r="Q1191" s="15">
        <f>STOCK[[#This Row],[Ganancia Unitaria]]*STOCK[[#This Row],[Salidas]]</f>
        <v>0</v>
      </c>
      <c r="R1191" s="15"/>
      <c r="S1191" s="15"/>
      <c r="T1191" s="17"/>
      <c r="U1191" s="15"/>
      <c r="V1191" s="15"/>
    </row>
    <row r="1192" ht="15" spans="1:22">
      <c r="A1192" s="12" t="s">
        <v>2311</v>
      </c>
      <c r="B1192" s="12" t="s">
        <v>99</v>
      </c>
      <c r="C1192" s="13" t="s">
        <v>2312</v>
      </c>
      <c r="D1192" s="12" t="s">
        <v>46</v>
      </c>
      <c r="E1192" s="14"/>
      <c r="F1192" s="14">
        <v>20</v>
      </c>
      <c r="G1192" s="12">
        <v>1</v>
      </c>
      <c r="H1192" s="21">
        <f>SUMIFS(VENTAS[Cantidad],VENTAS[Código del producto Vendido],STOCK[[#This Row],[Code]])</f>
        <v>0</v>
      </c>
      <c r="I1192" s="12">
        <f>STOCK[[#This Row],[Entradas]]-STOCK[[#This Row],[Salidas]]</f>
        <v>1</v>
      </c>
      <c r="J1192" s="24">
        <f>STOCK[[#This Row],[Precio Final]]*10%</f>
        <v>2</v>
      </c>
      <c r="K1192" s="17">
        <v>12</v>
      </c>
      <c r="L1192" s="17">
        <v>0</v>
      </c>
      <c r="M1192" s="27">
        <f>STOCK[[#This Row],[Costo Unitario (USD)]]+STOCK[[#This Row],[Costo Envío (USD)]]+STOCK[[#This Row],[Comisión 10%]]</f>
        <v>14</v>
      </c>
      <c r="N1192" s="12">
        <f t="shared" si="51"/>
        <v>21</v>
      </c>
      <c r="O1192" s="14">
        <f t="shared" si="52"/>
        <v>20</v>
      </c>
      <c r="P1192" s="14">
        <f>STOCK[[#This Row],[Precio Final]]-STOCK[[#This Row],[Costo total]]</f>
        <v>6</v>
      </c>
      <c r="Q1192" s="12">
        <f>STOCK[[#This Row],[Ganancia Unitaria]]*STOCK[[#This Row],[Salidas]]</f>
        <v>0</v>
      </c>
      <c r="R1192" s="12"/>
      <c r="S1192" s="12"/>
      <c r="T1192" s="14"/>
      <c r="U1192" s="12"/>
      <c r="V1192" s="12"/>
    </row>
    <row r="1193" ht="30" spans="1:22">
      <c r="A1193" s="15" t="s">
        <v>2313</v>
      </c>
      <c r="B1193" s="15" t="s">
        <v>99</v>
      </c>
      <c r="C1193" s="16" t="s">
        <v>2314</v>
      </c>
      <c r="D1193" s="15" t="s">
        <v>2315</v>
      </c>
      <c r="E1193" s="17"/>
      <c r="F1193" s="17">
        <v>25</v>
      </c>
      <c r="G1193" s="15">
        <v>1</v>
      </c>
      <c r="H1193" s="22">
        <f>SUMIFS(VENTAS[Cantidad],VENTAS[Código del producto Vendido],STOCK[[#This Row],[Code]])</f>
        <v>0</v>
      </c>
      <c r="I1193" s="15">
        <f>STOCK[[#This Row],[Entradas]]-STOCK[[#This Row],[Salidas]]</f>
        <v>1</v>
      </c>
      <c r="J1193" s="25">
        <f>STOCK[[#This Row],[Precio Final]]*10%</f>
        <v>2.5</v>
      </c>
      <c r="K1193" s="17">
        <v>12</v>
      </c>
      <c r="L1193" s="17">
        <v>0</v>
      </c>
      <c r="M1193" s="28">
        <f>STOCK[[#This Row],[Costo Unitario (USD)]]+STOCK[[#This Row],[Costo Envío (USD)]]+STOCK[[#This Row],[Comisión 10%]]</f>
        <v>14.5</v>
      </c>
      <c r="N1193" s="15">
        <f t="shared" si="51"/>
        <v>21.75</v>
      </c>
      <c r="O1193" s="17">
        <f t="shared" si="52"/>
        <v>25</v>
      </c>
      <c r="P1193" s="17">
        <f>STOCK[[#This Row],[Precio Final]]-STOCK[[#This Row],[Costo total]]</f>
        <v>10.5</v>
      </c>
      <c r="Q1193" s="15">
        <f>STOCK[[#This Row],[Ganancia Unitaria]]*STOCK[[#This Row],[Salidas]]</f>
        <v>0</v>
      </c>
      <c r="R1193" s="15"/>
      <c r="S1193" s="15"/>
      <c r="T1193" s="17"/>
      <c r="U1193" s="15"/>
      <c r="V1193" s="15"/>
    </row>
    <row r="1194" ht="30" spans="1:22">
      <c r="A1194" s="12" t="s">
        <v>2316</v>
      </c>
      <c r="B1194" s="12" t="s">
        <v>99</v>
      </c>
      <c r="C1194" s="13" t="s">
        <v>2317</v>
      </c>
      <c r="D1194" s="12" t="s">
        <v>42</v>
      </c>
      <c r="E1194" s="14"/>
      <c r="F1194" s="14">
        <v>25</v>
      </c>
      <c r="G1194" s="12">
        <v>1</v>
      </c>
      <c r="H1194" s="21">
        <f>SUMIFS(VENTAS[Cantidad],VENTAS[Código del producto Vendido],STOCK[[#This Row],[Code]])</f>
        <v>0</v>
      </c>
      <c r="I1194" s="12">
        <f>STOCK[[#This Row],[Entradas]]-STOCK[[#This Row],[Salidas]]</f>
        <v>1</v>
      </c>
      <c r="J1194" s="24">
        <f>STOCK[[#This Row],[Precio Final]]*10%</f>
        <v>2.5</v>
      </c>
      <c r="K1194" s="17">
        <v>12</v>
      </c>
      <c r="L1194" s="17">
        <v>0</v>
      </c>
      <c r="M1194" s="27">
        <f>STOCK[[#This Row],[Costo Unitario (USD)]]+STOCK[[#This Row],[Costo Envío (USD)]]+STOCK[[#This Row],[Comisión 10%]]</f>
        <v>14.5</v>
      </c>
      <c r="N1194" s="12">
        <f t="shared" si="51"/>
        <v>21.75</v>
      </c>
      <c r="O1194" s="14">
        <f t="shared" si="52"/>
        <v>25</v>
      </c>
      <c r="P1194" s="14">
        <f>STOCK[[#This Row],[Precio Final]]-STOCK[[#This Row],[Costo total]]</f>
        <v>10.5</v>
      </c>
      <c r="Q1194" s="12">
        <f>STOCK[[#This Row],[Ganancia Unitaria]]*STOCK[[#This Row],[Salidas]]</f>
        <v>0</v>
      </c>
      <c r="R1194" s="12"/>
      <c r="S1194" s="12"/>
      <c r="T1194" s="14"/>
      <c r="U1194" s="12"/>
      <c r="V1194" s="12"/>
    </row>
    <row r="1195" ht="30" spans="1:22">
      <c r="A1195" s="15" t="s">
        <v>2318</v>
      </c>
      <c r="B1195" s="15" t="s">
        <v>506</v>
      </c>
      <c r="C1195" s="16" t="s">
        <v>2319</v>
      </c>
      <c r="D1195" s="15" t="s">
        <v>113</v>
      </c>
      <c r="E1195" s="17"/>
      <c r="F1195" s="17">
        <v>35</v>
      </c>
      <c r="G1195" s="15">
        <v>1</v>
      </c>
      <c r="H1195" s="22">
        <f>SUMIFS(VENTAS[Cantidad],VENTAS[Código del producto Vendido],STOCK[[#This Row],[Code]])</f>
        <v>0</v>
      </c>
      <c r="I1195" s="15">
        <f>STOCK[[#This Row],[Entradas]]-STOCK[[#This Row],[Salidas]]</f>
        <v>1</v>
      </c>
      <c r="J1195" s="25">
        <f>STOCK[[#This Row],[Precio Final]]*10%</f>
        <v>3.5</v>
      </c>
      <c r="K1195" s="17">
        <v>12</v>
      </c>
      <c r="L1195" s="17">
        <v>0</v>
      </c>
      <c r="M1195" s="28">
        <f>STOCK[[#This Row],[Costo Unitario (USD)]]+STOCK[[#This Row],[Costo Envío (USD)]]+STOCK[[#This Row],[Comisión 10%]]</f>
        <v>15.5</v>
      </c>
      <c r="N1195" s="15">
        <f t="shared" si="51"/>
        <v>23.25</v>
      </c>
      <c r="O1195" s="17">
        <f t="shared" si="52"/>
        <v>35</v>
      </c>
      <c r="P1195" s="17">
        <f>STOCK[[#This Row],[Precio Final]]-STOCK[[#This Row],[Costo total]]</f>
        <v>19.5</v>
      </c>
      <c r="Q1195" s="15">
        <f>STOCK[[#This Row],[Ganancia Unitaria]]*STOCK[[#This Row],[Salidas]]</f>
        <v>0</v>
      </c>
      <c r="R1195" s="15"/>
      <c r="S1195" s="15"/>
      <c r="T1195" s="17"/>
      <c r="U1195" s="15"/>
      <c r="V1195" s="15"/>
    </row>
    <row r="1196" ht="30" spans="1:22">
      <c r="A1196" s="12" t="s">
        <v>2320</v>
      </c>
      <c r="B1196" s="12" t="s">
        <v>99</v>
      </c>
      <c r="C1196" s="13" t="s">
        <v>2321</v>
      </c>
      <c r="D1196" s="12" t="s">
        <v>46</v>
      </c>
      <c r="E1196" s="14"/>
      <c r="F1196" s="14">
        <v>18</v>
      </c>
      <c r="G1196" s="12">
        <v>1</v>
      </c>
      <c r="H1196" s="21">
        <f>SUMIFS(VENTAS[Cantidad],VENTAS[Código del producto Vendido],STOCK[[#This Row],[Code]])</f>
        <v>0</v>
      </c>
      <c r="I1196" s="12">
        <f>STOCK[[#This Row],[Entradas]]-STOCK[[#This Row],[Salidas]]</f>
        <v>1</v>
      </c>
      <c r="J1196" s="24">
        <f>STOCK[[#This Row],[Precio Final]]*10%</f>
        <v>1.8</v>
      </c>
      <c r="K1196" s="17">
        <v>12</v>
      </c>
      <c r="L1196" s="17">
        <v>0</v>
      </c>
      <c r="M1196" s="27">
        <f>STOCK[[#This Row],[Costo Unitario (USD)]]+STOCK[[#This Row],[Costo Envío (USD)]]+STOCK[[#This Row],[Comisión 10%]]</f>
        <v>13.8</v>
      </c>
      <c r="N1196" s="12">
        <f t="shared" si="51"/>
        <v>20.7</v>
      </c>
      <c r="O1196" s="14">
        <f t="shared" si="52"/>
        <v>18</v>
      </c>
      <c r="P1196" s="14">
        <f>STOCK[[#This Row],[Precio Final]]-STOCK[[#This Row],[Costo total]]</f>
        <v>4.2</v>
      </c>
      <c r="Q1196" s="12">
        <f>STOCK[[#This Row],[Ganancia Unitaria]]*STOCK[[#This Row],[Salidas]]</f>
        <v>0</v>
      </c>
      <c r="R1196" s="12"/>
      <c r="S1196" s="12"/>
      <c r="T1196" s="14"/>
      <c r="U1196" s="12"/>
      <c r="V1196" s="12"/>
    </row>
    <row r="1197" ht="30" spans="1:22">
      <c r="A1197" s="15" t="s">
        <v>2322</v>
      </c>
      <c r="B1197" s="15" t="s">
        <v>99</v>
      </c>
      <c r="C1197" s="16" t="s">
        <v>2323</v>
      </c>
      <c r="D1197" s="15" t="s">
        <v>113</v>
      </c>
      <c r="E1197" s="17"/>
      <c r="F1197" s="17">
        <v>20</v>
      </c>
      <c r="G1197" s="15">
        <v>1</v>
      </c>
      <c r="H1197" s="22">
        <f>SUMIFS(VENTAS[Cantidad],VENTAS[Código del producto Vendido],STOCK[[#This Row],[Code]])</f>
        <v>0</v>
      </c>
      <c r="I1197" s="15">
        <f>STOCK[[#This Row],[Entradas]]-STOCK[[#This Row],[Salidas]]</f>
        <v>1</v>
      </c>
      <c r="J1197" s="25">
        <f>STOCK[[#This Row],[Precio Final]]*10%</f>
        <v>2</v>
      </c>
      <c r="K1197" s="17">
        <v>12</v>
      </c>
      <c r="L1197" s="17">
        <v>0</v>
      </c>
      <c r="M1197" s="28">
        <f>STOCK[[#This Row],[Costo Unitario (USD)]]+STOCK[[#This Row],[Costo Envío (USD)]]+STOCK[[#This Row],[Comisión 10%]]</f>
        <v>14</v>
      </c>
      <c r="N1197" s="15">
        <f t="shared" si="51"/>
        <v>21</v>
      </c>
      <c r="O1197" s="17">
        <f t="shared" si="52"/>
        <v>20</v>
      </c>
      <c r="P1197" s="17">
        <f>STOCK[[#This Row],[Precio Final]]-STOCK[[#This Row],[Costo total]]</f>
        <v>6</v>
      </c>
      <c r="Q1197" s="15">
        <f>STOCK[[#This Row],[Ganancia Unitaria]]*STOCK[[#This Row],[Salidas]]</f>
        <v>0</v>
      </c>
      <c r="R1197" s="15"/>
      <c r="S1197" s="15"/>
      <c r="T1197" s="17"/>
      <c r="U1197" s="15"/>
      <c r="V1197" s="15"/>
    </row>
    <row r="1198" ht="30" spans="1:22">
      <c r="A1198" s="12" t="s">
        <v>2324</v>
      </c>
      <c r="B1198" s="12" t="s">
        <v>99</v>
      </c>
      <c r="C1198" s="13" t="s">
        <v>2325</v>
      </c>
      <c r="D1198" s="12" t="s">
        <v>34</v>
      </c>
      <c r="E1198" s="14"/>
      <c r="F1198" s="14">
        <v>30</v>
      </c>
      <c r="G1198" s="12">
        <v>1</v>
      </c>
      <c r="H1198" s="21">
        <f>SUMIFS(VENTAS[Cantidad],VENTAS[Código del producto Vendido],STOCK[[#This Row],[Code]])</f>
        <v>0</v>
      </c>
      <c r="I1198" s="12">
        <f>STOCK[[#This Row],[Entradas]]-STOCK[[#This Row],[Salidas]]</f>
        <v>1</v>
      </c>
      <c r="J1198" s="24">
        <f>STOCK[[#This Row],[Precio Final]]*10%</f>
        <v>3</v>
      </c>
      <c r="K1198" s="17">
        <v>12</v>
      </c>
      <c r="L1198" s="17">
        <v>0</v>
      </c>
      <c r="M1198" s="27">
        <f>STOCK[[#This Row],[Costo Unitario (USD)]]+STOCK[[#This Row],[Costo Envío (USD)]]+STOCK[[#This Row],[Comisión 10%]]</f>
        <v>15</v>
      </c>
      <c r="N1198" s="12">
        <f t="shared" si="51"/>
        <v>22.5</v>
      </c>
      <c r="O1198" s="14">
        <f t="shared" si="52"/>
        <v>30</v>
      </c>
      <c r="P1198" s="14">
        <f>STOCK[[#This Row],[Precio Final]]-STOCK[[#This Row],[Costo total]]</f>
        <v>15</v>
      </c>
      <c r="Q1198" s="12">
        <f>STOCK[[#This Row],[Ganancia Unitaria]]*STOCK[[#This Row],[Salidas]]</f>
        <v>0</v>
      </c>
      <c r="R1198" s="12"/>
      <c r="S1198" s="12"/>
      <c r="T1198" s="14"/>
      <c r="U1198" s="12"/>
      <c r="V1198" s="12"/>
    </row>
    <row r="1199" ht="30" spans="1:22">
      <c r="A1199" s="15" t="s">
        <v>2326</v>
      </c>
      <c r="B1199" s="15" t="s">
        <v>99</v>
      </c>
      <c r="C1199" s="16" t="s">
        <v>2327</v>
      </c>
      <c r="D1199" s="15" t="s">
        <v>42</v>
      </c>
      <c r="E1199" s="17"/>
      <c r="F1199" s="17">
        <v>25</v>
      </c>
      <c r="G1199" s="15">
        <v>1</v>
      </c>
      <c r="H1199" s="22">
        <f>SUMIFS(VENTAS[Cantidad],VENTAS[Código del producto Vendido],STOCK[[#This Row],[Code]])</f>
        <v>0</v>
      </c>
      <c r="I1199" s="15">
        <f>STOCK[[#This Row],[Entradas]]-STOCK[[#This Row],[Salidas]]</f>
        <v>1</v>
      </c>
      <c r="J1199" s="25">
        <f>STOCK[[#This Row],[Precio Final]]*10%</f>
        <v>2.5</v>
      </c>
      <c r="K1199" s="17">
        <v>12</v>
      </c>
      <c r="L1199" s="17">
        <v>0</v>
      </c>
      <c r="M1199" s="28">
        <f>STOCK[[#This Row],[Costo Unitario (USD)]]+STOCK[[#This Row],[Costo Envío (USD)]]+STOCK[[#This Row],[Comisión 10%]]</f>
        <v>14.5</v>
      </c>
      <c r="N1199" s="15">
        <f t="shared" si="51"/>
        <v>21.75</v>
      </c>
      <c r="O1199" s="17">
        <f t="shared" si="52"/>
        <v>25</v>
      </c>
      <c r="P1199" s="17">
        <f>STOCK[[#This Row],[Precio Final]]-STOCK[[#This Row],[Costo total]]</f>
        <v>10.5</v>
      </c>
      <c r="Q1199" s="15">
        <f>STOCK[[#This Row],[Ganancia Unitaria]]*STOCK[[#This Row],[Salidas]]</f>
        <v>0</v>
      </c>
      <c r="R1199" s="15"/>
      <c r="S1199" s="15"/>
      <c r="T1199" s="17"/>
      <c r="U1199" s="15"/>
      <c r="V1199" s="15"/>
    </row>
    <row r="1200" ht="30" spans="1:22">
      <c r="A1200" s="12" t="s">
        <v>2328</v>
      </c>
      <c r="B1200" s="12" t="s">
        <v>506</v>
      </c>
      <c r="C1200" s="13" t="s">
        <v>2329</v>
      </c>
      <c r="D1200" s="12" t="s">
        <v>42</v>
      </c>
      <c r="E1200" s="14"/>
      <c r="F1200" s="14">
        <v>40</v>
      </c>
      <c r="G1200" s="12">
        <v>1</v>
      </c>
      <c r="H1200" s="21">
        <f>SUMIFS(VENTAS[Cantidad],VENTAS[Código del producto Vendido],STOCK[[#This Row],[Code]])</f>
        <v>0</v>
      </c>
      <c r="I1200" s="12">
        <f>STOCK[[#This Row],[Entradas]]-STOCK[[#This Row],[Salidas]]</f>
        <v>1</v>
      </c>
      <c r="J1200" s="24">
        <f>STOCK[[#This Row],[Precio Final]]*10%</f>
        <v>4</v>
      </c>
      <c r="K1200" s="17">
        <v>12</v>
      </c>
      <c r="L1200" s="17">
        <v>0</v>
      </c>
      <c r="M1200" s="27">
        <f>STOCK[[#This Row],[Costo Unitario (USD)]]+STOCK[[#This Row],[Costo Envío (USD)]]+STOCK[[#This Row],[Comisión 10%]]</f>
        <v>16</v>
      </c>
      <c r="N1200" s="12">
        <f t="shared" si="51"/>
        <v>24</v>
      </c>
      <c r="O1200" s="14">
        <f t="shared" si="52"/>
        <v>40</v>
      </c>
      <c r="P1200" s="14">
        <f>STOCK[[#This Row],[Precio Final]]-STOCK[[#This Row],[Costo total]]</f>
        <v>24</v>
      </c>
      <c r="Q1200" s="12">
        <f>STOCK[[#This Row],[Ganancia Unitaria]]*STOCK[[#This Row],[Salidas]]</f>
        <v>0</v>
      </c>
      <c r="R1200" s="12"/>
      <c r="S1200" s="12"/>
      <c r="T1200" s="14"/>
      <c r="U1200" s="12"/>
      <c r="V1200" s="12"/>
    </row>
    <row r="1201" ht="30" spans="1:22">
      <c r="A1201" s="15" t="s">
        <v>2330</v>
      </c>
      <c r="B1201" s="15" t="s">
        <v>321</v>
      </c>
      <c r="C1201" s="16" t="s">
        <v>2331</v>
      </c>
      <c r="D1201" s="15" t="s">
        <v>622</v>
      </c>
      <c r="E1201" s="17"/>
      <c r="F1201" s="17">
        <v>30</v>
      </c>
      <c r="G1201" s="15">
        <v>1</v>
      </c>
      <c r="H1201" s="22">
        <f>SUMIFS(VENTAS[Cantidad],VENTAS[Código del producto Vendido],STOCK[[#This Row],[Code]])</f>
        <v>0</v>
      </c>
      <c r="I1201" s="15">
        <f>STOCK[[#This Row],[Entradas]]-STOCK[[#This Row],[Salidas]]</f>
        <v>1</v>
      </c>
      <c r="J1201" s="25">
        <f>STOCK[[#This Row],[Precio Final]]*10%</f>
        <v>3</v>
      </c>
      <c r="K1201" s="17">
        <v>12</v>
      </c>
      <c r="L1201" s="17">
        <v>0</v>
      </c>
      <c r="M1201" s="28">
        <f>STOCK[[#This Row],[Costo Unitario (USD)]]+STOCK[[#This Row],[Costo Envío (USD)]]+STOCK[[#This Row],[Comisión 10%]]</f>
        <v>15</v>
      </c>
      <c r="N1201" s="15">
        <f t="shared" si="51"/>
        <v>22.5</v>
      </c>
      <c r="O1201" s="17">
        <f t="shared" si="52"/>
        <v>30</v>
      </c>
      <c r="P1201" s="17">
        <f>STOCK[[#This Row],[Precio Final]]-STOCK[[#This Row],[Costo total]]</f>
        <v>15</v>
      </c>
      <c r="Q1201" s="15">
        <f>STOCK[[#This Row],[Ganancia Unitaria]]*STOCK[[#This Row],[Salidas]]</f>
        <v>0</v>
      </c>
      <c r="R1201" s="15"/>
      <c r="S1201" s="15"/>
      <c r="T1201" s="17"/>
      <c r="U1201" s="15"/>
      <c r="V1201" s="15"/>
    </row>
    <row r="1202" ht="30" spans="1:22">
      <c r="A1202" s="12" t="s">
        <v>2332</v>
      </c>
      <c r="B1202" s="12" t="s">
        <v>160</v>
      </c>
      <c r="C1202" s="13" t="s">
        <v>2333</v>
      </c>
      <c r="D1202" s="12" t="s">
        <v>1170</v>
      </c>
      <c r="E1202" s="14"/>
      <c r="F1202" s="14">
        <v>30</v>
      </c>
      <c r="G1202" s="12">
        <v>1</v>
      </c>
      <c r="H1202" s="21">
        <f>SUMIFS(VENTAS[Cantidad],VENTAS[Código del producto Vendido],STOCK[[#This Row],[Code]])</f>
        <v>0</v>
      </c>
      <c r="I1202" s="12">
        <f>STOCK[[#This Row],[Entradas]]-STOCK[[#This Row],[Salidas]]</f>
        <v>1</v>
      </c>
      <c r="J1202" s="24">
        <f>STOCK[[#This Row],[Precio Final]]*10%</f>
        <v>3</v>
      </c>
      <c r="K1202" s="17">
        <v>12</v>
      </c>
      <c r="L1202" s="17">
        <v>0</v>
      </c>
      <c r="M1202" s="27">
        <f>STOCK[[#This Row],[Costo Unitario (USD)]]+STOCK[[#This Row],[Costo Envío (USD)]]+STOCK[[#This Row],[Comisión 10%]]</f>
        <v>15</v>
      </c>
      <c r="N1202" s="12">
        <f t="shared" si="51"/>
        <v>22.5</v>
      </c>
      <c r="O1202" s="14">
        <f t="shared" si="52"/>
        <v>30</v>
      </c>
      <c r="P1202" s="14">
        <f>STOCK[[#This Row],[Precio Final]]-STOCK[[#This Row],[Costo total]]</f>
        <v>15</v>
      </c>
      <c r="Q1202" s="12">
        <f>STOCK[[#This Row],[Ganancia Unitaria]]*STOCK[[#This Row],[Salidas]]</f>
        <v>0</v>
      </c>
      <c r="R1202" s="12"/>
      <c r="S1202" s="12"/>
      <c r="T1202" s="14"/>
      <c r="U1202" s="12"/>
      <c r="V1202" s="12"/>
    </row>
    <row r="1203" ht="30" spans="1:22">
      <c r="A1203" s="15" t="s">
        <v>873</v>
      </c>
      <c r="B1203" s="15" t="s">
        <v>160</v>
      </c>
      <c r="C1203" s="16" t="s">
        <v>874</v>
      </c>
      <c r="D1203" s="15" t="s">
        <v>1163</v>
      </c>
      <c r="E1203" s="17"/>
      <c r="F1203" s="17">
        <v>35</v>
      </c>
      <c r="G1203" s="15">
        <v>1</v>
      </c>
      <c r="H1203" s="22">
        <f>SUMIFS(VENTAS[Cantidad],VENTAS[Código del producto Vendido],STOCK[[#This Row],[Code]])</f>
        <v>0</v>
      </c>
      <c r="I1203" s="15">
        <f>STOCK[[#This Row],[Entradas]]-STOCK[[#This Row],[Salidas]]</f>
        <v>1</v>
      </c>
      <c r="J1203" s="25">
        <f>STOCK[[#This Row],[Precio Final]]*10%</f>
        <v>3.5</v>
      </c>
      <c r="K1203" s="17">
        <v>12</v>
      </c>
      <c r="L1203" s="17">
        <v>0</v>
      </c>
      <c r="M1203" s="28">
        <f>STOCK[[#This Row],[Costo Unitario (USD)]]+STOCK[[#This Row],[Costo Envío (USD)]]+STOCK[[#This Row],[Comisión 10%]]</f>
        <v>15.5</v>
      </c>
      <c r="N1203" s="15">
        <f t="shared" si="51"/>
        <v>23.25</v>
      </c>
      <c r="O1203" s="17">
        <f t="shared" si="52"/>
        <v>35</v>
      </c>
      <c r="P1203" s="17">
        <f>STOCK[[#This Row],[Precio Final]]-STOCK[[#This Row],[Costo total]]</f>
        <v>19.5</v>
      </c>
      <c r="Q1203" s="15">
        <f>STOCK[[#This Row],[Ganancia Unitaria]]*STOCK[[#This Row],[Salidas]]</f>
        <v>0</v>
      </c>
      <c r="R1203" s="15"/>
      <c r="S1203" s="15"/>
      <c r="T1203" s="17"/>
      <c r="U1203" s="15"/>
      <c r="V1203" s="15"/>
    </row>
    <row r="1204" ht="45" spans="1:22">
      <c r="A1204" s="12" t="s">
        <v>2334</v>
      </c>
      <c r="B1204" s="12" t="s">
        <v>136</v>
      </c>
      <c r="C1204" s="13" t="s">
        <v>2335</v>
      </c>
      <c r="D1204" s="12" t="s">
        <v>2336</v>
      </c>
      <c r="E1204" s="14"/>
      <c r="F1204" s="14">
        <v>30</v>
      </c>
      <c r="G1204" s="12">
        <v>1</v>
      </c>
      <c r="H1204" s="21">
        <f>SUMIFS(VENTAS[Cantidad],VENTAS[Código del producto Vendido],STOCK[[#This Row],[Code]])</f>
        <v>0</v>
      </c>
      <c r="I1204" s="12">
        <f>STOCK[[#This Row],[Entradas]]-STOCK[[#This Row],[Salidas]]</f>
        <v>1</v>
      </c>
      <c r="J1204" s="24">
        <f>STOCK[[#This Row],[Precio Final]]*10%</f>
        <v>3</v>
      </c>
      <c r="K1204" s="17">
        <v>12</v>
      </c>
      <c r="L1204" s="17">
        <v>0</v>
      </c>
      <c r="M1204" s="27">
        <f>STOCK[[#This Row],[Costo Unitario (USD)]]+STOCK[[#This Row],[Costo Envío (USD)]]+STOCK[[#This Row],[Comisión 10%]]</f>
        <v>15</v>
      </c>
      <c r="N1204" s="12">
        <f t="shared" si="51"/>
        <v>22.5</v>
      </c>
      <c r="O1204" s="14">
        <f t="shared" si="52"/>
        <v>30</v>
      </c>
      <c r="P1204" s="14">
        <f>STOCK[[#This Row],[Precio Final]]-STOCK[[#This Row],[Costo total]]</f>
        <v>15</v>
      </c>
      <c r="Q1204" s="12">
        <f>STOCK[[#This Row],[Ganancia Unitaria]]*STOCK[[#This Row],[Salidas]]</f>
        <v>0</v>
      </c>
      <c r="R1204" s="12"/>
      <c r="S1204" s="12"/>
      <c r="T1204" s="14"/>
      <c r="U1204" s="12"/>
      <c r="V1204" s="12"/>
    </row>
    <row r="1205" ht="45" spans="1:22">
      <c r="A1205" s="15" t="s">
        <v>2337</v>
      </c>
      <c r="B1205" s="15" t="s">
        <v>136</v>
      </c>
      <c r="C1205" s="16" t="s">
        <v>2338</v>
      </c>
      <c r="D1205" s="15" t="s">
        <v>113</v>
      </c>
      <c r="E1205" s="17"/>
      <c r="F1205" s="17">
        <v>35</v>
      </c>
      <c r="G1205" s="15">
        <v>1</v>
      </c>
      <c r="H1205" s="22">
        <f>SUMIFS(VENTAS[Cantidad],VENTAS[Código del producto Vendido],STOCK[[#This Row],[Code]])</f>
        <v>0</v>
      </c>
      <c r="I1205" s="15">
        <f>STOCK[[#This Row],[Entradas]]-STOCK[[#This Row],[Salidas]]</f>
        <v>1</v>
      </c>
      <c r="J1205" s="25">
        <f>STOCK[[#This Row],[Precio Final]]*10%</f>
        <v>3.5</v>
      </c>
      <c r="K1205" s="17">
        <v>12</v>
      </c>
      <c r="L1205" s="17">
        <v>0</v>
      </c>
      <c r="M1205" s="28">
        <f>STOCK[[#This Row],[Costo Unitario (USD)]]+STOCK[[#This Row],[Costo Envío (USD)]]+STOCK[[#This Row],[Comisión 10%]]</f>
        <v>15.5</v>
      </c>
      <c r="N1205" s="15">
        <f t="shared" si="51"/>
        <v>23.25</v>
      </c>
      <c r="O1205" s="17">
        <f t="shared" si="52"/>
        <v>35</v>
      </c>
      <c r="P1205" s="17">
        <f>STOCK[[#This Row],[Precio Final]]-STOCK[[#This Row],[Costo total]]</f>
        <v>19.5</v>
      </c>
      <c r="Q1205" s="15">
        <f>STOCK[[#This Row],[Ganancia Unitaria]]*STOCK[[#This Row],[Salidas]]</f>
        <v>0</v>
      </c>
      <c r="R1205" s="15"/>
      <c r="S1205" s="15"/>
      <c r="T1205" s="17"/>
      <c r="U1205" s="15"/>
      <c r="V1205" s="15"/>
    </row>
    <row r="1206" ht="30" spans="1:22">
      <c r="A1206" s="12" t="s">
        <v>2339</v>
      </c>
      <c r="B1206" s="12" t="s">
        <v>136</v>
      </c>
      <c r="C1206" s="13" t="s">
        <v>2340</v>
      </c>
      <c r="D1206" s="12" t="s">
        <v>42</v>
      </c>
      <c r="E1206" s="14"/>
      <c r="F1206" s="14">
        <v>35</v>
      </c>
      <c r="G1206" s="12">
        <v>2</v>
      </c>
      <c r="H1206" s="21">
        <f>SUMIFS(VENTAS[Cantidad],VENTAS[Código del producto Vendido],STOCK[[#This Row],[Code]])</f>
        <v>0</v>
      </c>
      <c r="I1206" s="12">
        <f>STOCK[[#This Row],[Entradas]]-STOCK[[#This Row],[Salidas]]</f>
        <v>2</v>
      </c>
      <c r="J1206" s="24">
        <f>STOCK[[#This Row],[Precio Final]]*10%</f>
        <v>3.5</v>
      </c>
      <c r="K1206" s="17">
        <v>12</v>
      </c>
      <c r="L1206" s="17">
        <v>0</v>
      </c>
      <c r="M1206" s="27">
        <f>STOCK[[#This Row],[Costo Unitario (USD)]]+STOCK[[#This Row],[Costo Envío (USD)]]+STOCK[[#This Row],[Comisión 10%]]</f>
        <v>15.5</v>
      </c>
      <c r="N1206" s="12">
        <f t="shared" si="51"/>
        <v>23.25</v>
      </c>
      <c r="O1206" s="14">
        <f t="shared" si="52"/>
        <v>35</v>
      </c>
      <c r="P1206" s="14">
        <f>STOCK[[#This Row],[Precio Final]]-STOCK[[#This Row],[Costo total]]</f>
        <v>19.5</v>
      </c>
      <c r="Q1206" s="12">
        <f>STOCK[[#This Row],[Ganancia Unitaria]]*STOCK[[#This Row],[Salidas]]</f>
        <v>0</v>
      </c>
      <c r="R1206" s="12"/>
      <c r="S1206" s="12"/>
      <c r="T1206" s="14"/>
      <c r="U1206" s="12"/>
      <c r="V1206" s="12"/>
    </row>
    <row r="1207" ht="30" spans="1:22">
      <c r="A1207" s="15" t="s">
        <v>2341</v>
      </c>
      <c r="B1207" s="15" t="s">
        <v>136</v>
      </c>
      <c r="C1207" s="16" t="s">
        <v>2342</v>
      </c>
      <c r="D1207" s="15" t="s">
        <v>42</v>
      </c>
      <c r="E1207" s="17"/>
      <c r="F1207" s="17">
        <v>30</v>
      </c>
      <c r="G1207" s="15">
        <v>1</v>
      </c>
      <c r="H1207" s="22">
        <f>SUMIFS(VENTAS[Cantidad],VENTAS[Código del producto Vendido],STOCK[[#This Row],[Code]])</f>
        <v>0</v>
      </c>
      <c r="I1207" s="15">
        <f>STOCK[[#This Row],[Entradas]]-STOCK[[#This Row],[Salidas]]</f>
        <v>1</v>
      </c>
      <c r="J1207" s="25">
        <f>STOCK[[#This Row],[Precio Final]]*10%</f>
        <v>3</v>
      </c>
      <c r="K1207" s="17">
        <v>12</v>
      </c>
      <c r="L1207" s="17">
        <v>0</v>
      </c>
      <c r="M1207" s="28">
        <f>STOCK[[#This Row],[Costo Unitario (USD)]]+STOCK[[#This Row],[Costo Envío (USD)]]+STOCK[[#This Row],[Comisión 10%]]</f>
        <v>15</v>
      </c>
      <c r="N1207" s="15">
        <f t="shared" si="51"/>
        <v>22.5</v>
      </c>
      <c r="O1207" s="17">
        <f t="shared" si="52"/>
        <v>30</v>
      </c>
      <c r="P1207" s="17">
        <f>STOCK[[#This Row],[Precio Final]]-STOCK[[#This Row],[Costo total]]</f>
        <v>15</v>
      </c>
      <c r="Q1207" s="15">
        <f>STOCK[[#This Row],[Ganancia Unitaria]]*STOCK[[#This Row],[Salidas]]</f>
        <v>0</v>
      </c>
      <c r="R1207" s="15"/>
      <c r="S1207" s="15"/>
      <c r="T1207" s="17"/>
      <c r="U1207" s="15"/>
      <c r="V1207" s="15"/>
    </row>
    <row r="1208" ht="45" spans="1:22">
      <c r="A1208" s="12" t="s">
        <v>2343</v>
      </c>
      <c r="B1208" s="12" t="s">
        <v>136</v>
      </c>
      <c r="C1208" s="13" t="s">
        <v>2344</v>
      </c>
      <c r="D1208" s="12" t="s">
        <v>224</v>
      </c>
      <c r="E1208" s="14"/>
      <c r="F1208" s="14">
        <v>35</v>
      </c>
      <c r="G1208" s="12">
        <v>1</v>
      </c>
      <c r="H1208" s="21">
        <f>SUMIFS(VENTAS[Cantidad],VENTAS[Código del producto Vendido],STOCK[[#This Row],[Code]])</f>
        <v>0</v>
      </c>
      <c r="I1208" s="12">
        <f>STOCK[[#This Row],[Entradas]]-STOCK[[#This Row],[Salidas]]</f>
        <v>1</v>
      </c>
      <c r="J1208" s="24">
        <f>STOCK[[#This Row],[Precio Final]]*10%</f>
        <v>3.5</v>
      </c>
      <c r="K1208" s="17">
        <v>12</v>
      </c>
      <c r="L1208" s="17">
        <v>0</v>
      </c>
      <c r="M1208" s="27">
        <f>STOCK[[#This Row],[Costo Unitario (USD)]]+STOCK[[#This Row],[Costo Envío (USD)]]+STOCK[[#This Row],[Comisión 10%]]</f>
        <v>15.5</v>
      </c>
      <c r="N1208" s="12">
        <f t="shared" si="51"/>
        <v>23.25</v>
      </c>
      <c r="O1208" s="14">
        <f t="shared" si="52"/>
        <v>35</v>
      </c>
      <c r="P1208" s="14">
        <f>STOCK[[#This Row],[Precio Final]]-STOCK[[#This Row],[Costo total]]</f>
        <v>19.5</v>
      </c>
      <c r="Q1208" s="12">
        <f>STOCK[[#This Row],[Ganancia Unitaria]]*STOCK[[#This Row],[Salidas]]</f>
        <v>0</v>
      </c>
      <c r="R1208" s="12"/>
      <c r="S1208" s="12"/>
      <c r="T1208" s="14"/>
      <c r="U1208" s="12"/>
      <c r="V1208" s="12"/>
    </row>
    <row r="1209" ht="30" spans="1:22">
      <c r="A1209" s="15" t="s">
        <v>2345</v>
      </c>
      <c r="B1209" s="15" t="s">
        <v>136</v>
      </c>
      <c r="C1209" s="16" t="s">
        <v>2346</v>
      </c>
      <c r="D1209" s="15" t="s">
        <v>34</v>
      </c>
      <c r="E1209" s="17"/>
      <c r="F1209" s="17">
        <v>30</v>
      </c>
      <c r="G1209" s="15">
        <v>1</v>
      </c>
      <c r="H1209" s="22">
        <f>SUMIFS(VENTAS[Cantidad],VENTAS[Código del producto Vendido],STOCK[[#This Row],[Code]])</f>
        <v>0</v>
      </c>
      <c r="I1209" s="15">
        <f>STOCK[[#This Row],[Entradas]]-STOCK[[#This Row],[Salidas]]</f>
        <v>1</v>
      </c>
      <c r="J1209" s="25">
        <f>STOCK[[#This Row],[Precio Final]]*10%</f>
        <v>3</v>
      </c>
      <c r="K1209" s="17">
        <v>12</v>
      </c>
      <c r="L1209" s="17">
        <v>0</v>
      </c>
      <c r="M1209" s="28">
        <f>STOCK[[#This Row],[Costo Unitario (USD)]]+STOCK[[#This Row],[Costo Envío (USD)]]+STOCK[[#This Row],[Comisión 10%]]</f>
        <v>15</v>
      </c>
      <c r="N1209" s="15">
        <f t="shared" si="51"/>
        <v>22.5</v>
      </c>
      <c r="O1209" s="17">
        <f t="shared" si="52"/>
        <v>30</v>
      </c>
      <c r="P1209" s="17">
        <f>STOCK[[#This Row],[Precio Final]]-STOCK[[#This Row],[Costo total]]</f>
        <v>15</v>
      </c>
      <c r="Q1209" s="15">
        <f>STOCK[[#This Row],[Ganancia Unitaria]]*STOCK[[#This Row],[Salidas]]</f>
        <v>0</v>
      </c>
      <c r="R1209" s="15"/>
      <c r="S1209" s="15"/>
      <c r="T1209" s="17"/>
      <c r="U1209" s="15"/>
      <c r="V1209" s="15"/>
    </row>
    <row r="1210" ht="30" spans="1:22">
      <c r="A1210" s="12" t="s">
        <v>2347</v>
      </c>
      <c r="B1210" s="12" t="s">
        <v>136</v>
      </c>
      <c r="C1210" s="13" t="s">
        <v>2348</v>
      </c>
      <c r="D1210" s="12" t="s">
        <v>224</v>
      </c>
      <c r="E1210" s="14"/>
      <c r="F1210" s="14">
        <v>35</v>
      </c>
      <c r="G1210" s="12">
        <v>2</v>
      </c>
      <c r="H1210" s="21">
        <f>SUMIFS(VENTAS[Cantidad],VENTAS[Código del producto Vendido],STOCK[[#This Row],[Code]])</f>
        <v>0</v>
      </c>
      <c r="I1210" s="12">
        <f>STOCK[[#This Row],[Entradas]]-STOCK[[#This Row],[Salidas]]</f>
        <v>2</v>
      </c>
      <c r="J1210" s="24">
        <f>STOCK[[#This Row],[Precio Final]]*10%</f>
        <v>3.5</v>
      </c>
      <c r="K1210" s="17">
        <v>12</v>
      </c>
      <c r="L1210" s="17">
        <v>0</v>
      </c>
      <c r="M1210" s="27">
        <f>STOCK[[#This Row],[Costo Unitario (USD)]]+STOCK[[#This Row],[Costo Envío (USD)]]+STOCK[[#This Row],[Comisión 10%]]</f>
        <v>15.5</v>
      </c>
      <c r="N1210" s="12">
        <f t="shared" si="51"/>
        <v>23.25</v>
      </c>
      <c r="O1210" s="14">
        <f t="shared" si="52"/>
        <v>35</v>
      </c>
      <c r="P1210" s="14">
        <f>STOCK[[#This Row],[Precio Final]]-STOCK[[#This Row],[Costo total]]</f>
        <v>19.5</v>
      </c>
      <c r="Q1210" s="12">
        <f>STOCK[[#This Row],[Ganancia Unitaria]]*STOCK[[#This Row],[Salidas]]</f>
        <v>0</v>
      </c>
      <c r="R1210" s="12"/>
      <c r="S1210" s="12"/>
      <c r="T1210" s="14"/>
      <c r="U1210" s="12"/>
      <c r="V1210" s="12"/>
    </row>
    <row r="1211" ht="30" spans="1:22">
      <c r="A1211" s="15" t="s">
        <v>2349</v>
      </c>
      <c r="B1211" s="15" t="s">
        <v>136</v>
      </c>
      <c r="C1211" s="16" t="s">
        <v>2350</v>
      </c>
      <c r="D1211" s="15" t="s">
        <v>34</v>
      </c>
      <c r="E1211" s="17"/>
      <c r="F1211" s="17">
        <v>25</v>
      </c>
      <c r="G1211" s="15">
        <v>1</v>
      </c>
      <c r="H1211" s="22">
        <f>SUMIFS(VENTAS[Cantidad],VENTAS[Código del producto Vendido],STOCK[[#This Row],[Code]])</f>
        <v>0</v>
      </c>
      <c r="I1211" s="15">
        <f>STOCK[[#This Row],[Entradas]]-STOCK[[#This Row],[Salidas]]</f>
        <v>1</v>
      </c>
      <c r="J1211" s="25">
        <f>STOCK[[#This Row],[Precio Final]]*10%</f>
        <v>2.5</v>
      </c>
      <c r="K1211" s="17">
        <v>12</v>
      </c>
      <c r="L1211" s="17">
        <v>0</v>
      </c>
      <c r="M1211" s="28">
        <f>STOCK[[#This Row],[Costo Unitario (USD)]]+STOCK[[#This Row],[Costo Envío (USD)]]+STOCK[[#This Row],[Comisión 10%]]</f>
        <v>14.5</v>
      </c>
      <c r="N1211" s="15">
        <f t="shared" si="51"/>
        <v>21.75</v>
      </c>
      <c r="O1211" s="17">
        <f t="shared" si="52"/>
        <v>25</v>
      </c>
      <c r="P1211" s="17">
        <f>STOCK[[#This Row],[Precio Final]]-STOCK[[#This Row],[Costo total]]</f>
        <v>10.5</v>
      </c>
      <c r="Q1211" s="15">
        <f>STOCK[[#This Row],[Ganancia Unitaria]]*STOCK[[#This Row],[Salidas]]</f>
        <v>0</v>
      </c>
      <c r="R1211" s="15"/>
      <c r="S1211" s="15"/>
      <c r="T1211" s="17"/>
      <c r="U1211" s="15"/>
      <c r="V1211" s="15"/>
    </row>
    <row r="1212" ht="30" spans="1:22">
      <c r="A1212" s="12" t="s">
        <v>2351</v>
      </c>
      <c r="B1212" s="12" t="s">
        <v>136</v>
      </c>
      <c r="C1212" s="13" t="s">
        <v>2352</v>
      </c>
      <c r="D1212" s="12" t="s">
        <v>2336</v>
      </c>
      <c r="E1212" s="14"/>
      <c r="F1212" s="14">
        <v>20</v>
      </c>
      <c r="G1212" s="12">
        <v>3</v>
      </c>
      <c r="H1212" s="21">
        <f>SUMIFS(VENTAS[Cantidad],VENTAS[Código del producto Vendido],STOCK[[#This Row],[Code]])</f>
        <v>0</v>
      </c>
      <c r="I1212" s="12">
        <f>STOCK[[#This Row],[Entradas]]-STOCK[[#This Row],[Salidas]]</f>
        <v>3</v>
      </c>
      <c r="J1212" s="24">
        <f>STOCK[[#This Row],[Precio Final]]*10%</f>
        <v>2</v>
      </c>
      <c r="K1212" s="17">
        <v>12</v>
      </c>
      <c r="L1212" s="17">
        <v>0</v>
      </c>
      <c r="M1212" s="27">
        <f>STOCK[[#This Row],[Costo Unitario (USD)]]+STOCK[[#This Row],[Costo Envío (USD)]]+STOCK[[#This Row],[Comisión 10%]]</f>
        <v>14</v>
      </c>
      <c r="N1212" s="12">
        <f t="shared" si="51"/>
        <v>21</v>
      </c>
      <c r="O1212" s="14">
        <f t="shared" si="52"/>
        <v>20</v>
      </c>
      <c r="P1212" s="14">
        <f>STOCK[[#This Row],[Precio Final]]-STOCK[[#This Row],[Costo total]]</f>
        <v>6</v>
      </c>
      <c r="Q1212" s="12">
        <f>STOCK[[#This Row],[Ganancia Unitaria]]*STOCK[[#This Row],[Salidas]]</f>
        <v>0</v>
      </c>
      <c r="R1212" s="12"/>
      <c r="S1212" s="12"/>
      <c r="T1212" s="14"/>
      <c r="U1212" s="12"/>
      <c r="V1212" s="12"/>
    </row>
    <row r="1213" ht="45" spans="1:22">
      <c r="A1213" s="15" t="s">
        <v>2353</v>
      </c>
      <c r="B1213" s="15" t="s">
        <v>136</v>
      </c>
      <c r="C1213" s="16" t="s">
        <v>2354</v>
      </c>
      <c r="D1213" s="15" t="s">
        <v>42</v>
      </c>
      <c r="E1213" s="17"/>
      <c r="F1213" s="17">
        <v>30</v>
      </c>
      <c r="G1213" s="15">
        <v>1</v>
      </c>
      <c r="H1213" s="22">
        <f>SUMIFS(VENTAS[Cantidad],VENTAS[Código del producto Vendido],STOCK[[#This Row],[Code]])</f>
        <v>0</v>
      </c>
      <c r="I1213" s="15">
        <f>STOCK[[#This Row],[Entradas]]-STOCK[[#This Row],[Salidas]]</f>
        <v>1</v>
      </c>
      <c r="J1213" s="25">
        <f>STOCK[[#This Row],[Precio Final]]*10%</f>
        <v>3</v>
      </c>
      <c r="K1213" s="17">
        <v>12</v>
      </c>
      <c r="L1213" s="17">
        <v>0</v>
      </c>
      <c r="M1213" s="28">
        <f>STOCK[[#This Row],[Costo Unitario (USD)]]+STOCK[[#This Row],[Costo Envío (USD)]]+STOCK[[#This Row],[Comisión 10%]]</f>
        <v>15</v>
      </c>
      <c r="N1213" s="15">
        <f t="shared" si="51"/>
        <v>22.5</v>
      </c>
      <c r="O1213" s="17">
        <f t="shared" si="52"/>
        <v>30</v>
      </c>
      <c r="P1213" s="17">
        <f>STOCK[[#This Row],[Precio Final]]-STOCK[[#This Row],[Costo total]]</f>
        <v>15</v>
      </c>
      <c r="Q1213" s="15">
        <f>STOCK[[#This Row],[Ganancia Unitaria]]*STOCK[[#This Row],[Salidas]]</f>
        <v>0</v>
      </c>
      <c r="R1213" s="15"/>
      <c r="S1213" s="15"/>
      <c r="T1213" s="17"/>
      <c r="U1213" s="15"/>
      <c r="V1213" s="15"/>
    </row>
    <row r="1214" ht="30" spans="1:22">
      <c r="A1214" s="12" t="s">
        <v>2355</v>
      </c>
      <c r="B1214" s="12" t="s">
        <v>136</v>
      </c>
      <c r="C1214" s="13" t="s">
        <v>2356</v>
      </c>
      <c r="D1214" s="12" t="s">
        <v>224</v>
      </c>
      <c r="E1214" s="14"/>
      <c r="F1214" s="14">
        <v>35</v>
      </c>
      <c r="G1214" s="12">
        <v>1</v>
      </c>
      <c r="H1214" s="21">
        <f>SUMIFS(VENTAS[Cantidad],VENTAS[Código del producto Vendido],STOCK[[#This Row],[Code]])</f>
        <v>0</v>
      </c>
      <c r="I1214" s="12">
        <f>STOCK[[#This Row],[Entradas]]-STOCK[[#This Row],[Salidas]]</f>
        <v>1</v>
      </c>
      <c r="J1214" s="24">
        <f>STOCK[[#This Row],[Precio Final]]*10%</f>
        <v>3.5</v>
      </c>
      <c r="K1214" s="17">
        <v>12</v>
      </c>
      <c r="L1214" s="17">
        <v>0</v>
      </c>
      <c r="M1214" s="27">
        <f>STOCK[[#This Row],[Costo Unitario (USD)]]+STOCK[[#This Row],[Costo Envío (USD)]]+STOCK[[#This Row],[Comisión 10%]]</f>
        <v>15.5</v>
      </c>
      <c r="N1214" s="12">
        <f t="shared" si="51"/>
        <v>23.25</v>
      </c>
      <c r="O1214" s="14">
        <f t="shared" si="52"/>
        <v>35</v>
      </c>
      <c r="P1214" s="14">
        <f>STOCK[[#This Row],[Precio Final]]-STOCK[[#This Row],[Costo total]]</f>
        <v>19.5</v>
      </c>
      <c r="Q1214" s="12">
        <f>STOCK[[#This Row],[Ganancia Unitaria]]*STOCK[[#This Row],[Salidas]]</f>
        <v>0</v>
      </c>
      <c r="R1214" s="12"/>
      <c r="S1214" s="12"/>
      <c r="T1214" s="14"/>
      <c r="U1214" s="12"/>
      <c r="V1214" s="12"/>
    </row>
    <row r="1215" ht="45" spans="1:22">
      <c r="A1215" s="15" t="s">
        <v>2357</v>
      </c>
      <c r="B1215" s="15" t="s">
        <v>922</v>
      </c>
      <c r="C1215" s="16" t="s">
        <v>2358</v>
      </c>
      <c r="D1215" s="15" t="s">
        <v>113</v>
      </c>
      <c r="E1215" s="17"/>
      <c r="F1215" s="17">
        <v>30</v>
      </c>
      <c r="G1215" s="15">
        <v>1</v>
      </c>
      <c r="H1215" s="22">
        <f>SUMIFS(VENTAS[Cantidad],VENTAS[Código del producto Vendido],STOCK[[#This Row],[Code]])</f>
        <v>0</v>
      </c>
      <c r="I1215" s="15">
        <v>1</v>
      </c>
      <c r="J1215" s="25">
        <f>STOCK[[#This Row],[Precio Final]]*10%</f>
        <v>3</v>
      </c>
      <c r="K1215" s="17">
        <v>12</v>
      </c>
      <c r="L1215" s="17">
        <v>0</v>
      </c>
      <c r="M1215" s="28">
        <f>STOCK[[#This Row],[Costo Unitario (USD)]]+STOCK[[#This Row],[Costo Envío (USD)]]+STOCK[[#This Row],[Comisión 10%]]</f>
        <v>15</v>
      </c>
      <c r="N1215" s="15">
        <f t="shared" si="51"/>
        <v>22.5</v>
      </c>
      <c r="O1215" s="17">
        <f t="shared" si="52"/>
        <v>30</v>
      </c>
      <c r="P1215" s="17">
        <f>STOCK[[#This Row],[Precio Final]]-STOCK[[#This Row],[Costo total]]</f>
        <v>15</v>
      </c>
      <c r="Q1215" s="15">
        <f>STOCK[[#This Row],[Ganancia Unitaria]]*STOCK[[#This Row],[Salidas]]</f>
        <v>0</v>
      </c>
      <c r="R1215" s="15"/>
      <c r="S1215" s="15"/>
      <c r="T1215" s="17"/>
      <c r="U1215" s="15"/>
      <c r="V1215" s="15"/>
    </row>
    <row r="1216" ht="30" spans="1:22">
      <c r="A1216" s="12" t="s">
        <v>2359</v>
      </c>
      <c r="B1216" s="12" t="s">
        <v>136</v>
      </c>
      <c r="C1216" s="13" t="s">
        <v>2360</v>
      </c>
      <c r="D1216" s="12" t="s">
        <v>34</v>
      </c>
      <c r="E1216" s="14"/>
      <c r="F1216" s="14">
        <v>18</v>
      </c>
      <c r="G1216" s="12">
        <v>1</v>
      </c>
      <c r="H1216" s="21">
        <f>SUMIFS(VENTAS[Cantidad],VENTAS[Código del producto Vendido],STOCK[[#This Row],[Code]])</f>
        <v>0</v>
      </c>
      <c r="I1216" s="12">
        <f>STOCK[[#This Row],[Entradas]]-STOCK[[#This Row],[Salidas]]</f>
        <v>1</v>
      </c>
      <c r="J1216" s="24">
        <f>STOCK[[#This Row],[Precio Final]]*10%</f>
        <v>1.8</v>
      </c>
      <c r="K1216" s="17">
        <v>12</v>
      </c>
      <c r="L1216" s="17">
        <v>0</v>
      </c>
      <c r="M1216" s="27">
        <f>STOCK[[#This Row],[Costo Unitario (USD)]]+STOCK[[#This Row],[Costo Envío (USD)]]+STOCK[[#This Row],[Comisión 10%]]</f>
        <v>13.8</v>
      </c>
      <c r="N1216" s="12">
        <f t="shared" si="51"/>
        <v>20.7</v>
      </c>
      <c r="O1216" s="14">
        <f t="shared" si="52"/>
        <v>18</v>
      </c>
      <c r="P1216" s="14">
        <f>STOCK[[#This Row],[Precio Final]]-STOCK[[#This Row],[Costo total]]</f>
        <v>4.2</v>
      </c>
      <c r="Q1216" s="12">
        <f>STOCK[[#This Row],[Ganancia Unitaria]]*STOCK[[#This Row],[Salidas]]</f>
        <v>0</v>
      </c>
      <c r="R1216" s="12"/>
      <c r="S1216" s="12"/>
      <c r="T1216" s="14"/>
      <c r="U1216" s="12"/>
      <c r="V1216" s="12"/>
    </row>
    <row r="1217" ht="30" spans="1:22">
      <c r="A1217" s="15" t="s">
        <v>2361</v>
      </c>
      <c r="B1217" s="15" t="s">
        <v>99</v>
      </c>
      <c r="C1217" s="16" t="s">
        <v>2362</v>
      </c>
      <c r="D1217" s="15" t="s">
        <v>34</v>
      </c>
      <c r="E1217" s="17"/>
      <c r="F1217" s="17">
        <v>20</v>
      </c>
      <c r="G1217" s="15">
        <v>2</v>
      </c>
      <c r="H1217" s="22">
        <f>SUMIFS(VENTAS[Cantidad],VENTAS[Código del producto Vendido],STOCK[[#This Row],[Code]])</f>
        <v>0</v>
      </c>
      <c r="I1217" s="15">
        <f>STOCK[[#This Row],[Entradas]]-STOCK[[#This Row],[Salidas]]</f>
        <v>2</v>
      </c>
      <c r="J1217" s="25">
        <f>STOCK[[#This Row],[Precio Final]]*10%</f>
        <v>2</v>
      </c>
      <c r="K1217" s="17">
        <v>12</v>
      </c>
      <c r="L1217" s="17">
        <v>0</v>
      </c>
      <c r="M1217" s="28">
        <f>STOCK[[#This Row],[Costo Unitario (USD)]]+STOCK[[#This Row],[Costo Envío (USD)]]+STOCK[[#This Row],[Comisión 10%]]</f>
        <v>14</v>
      </c>
      <c r="N1217" s="15">
        <f t="shared" si="51"/>
        <v>21</v>
      </c>
      <c r="O1217" s="17">
        <f t="shared" si="52"/>
        <v>20</v>
      </c>
      <c r="P1217" s="17">
        <f>STOCK[[#This Row],[Precio Final]]-STOCK[[#This Row],[Costo total]]</f>
        <v>6</v>
      </c>
      <c r="Q1217" s="15">
        <f>STOCK[[#This Row],[Ganancia Unitaria]]*STOCK[[#This Row],[Salidas]]</f>
        <v>0</v>
      </c>
      <c r="R1217" s="15"/>
      <c r="S1217" s="15"/>
      <c r="T1217" s="17"/>
      <c r="U1217" s="15"/>
      <c r="V1217" s="15"/>
    </row>
    <row r="1218" ht="30" spans="1:22">
      <c r="A1218" s="12" t="s">
        <v>2363</v>
      </c>
      <c r="B1218" s="12" t="s">
        <v>99</v>
      </c>
      <c r="C1218" s="13" t="s">
        <v>2364</v>
      </c>
      <c r="D1218" s="12" t="s">
        <v>46</v>
      </c>
      <c r="E1218" s="14"/>
      <c r="F1218" s="14">
        <v>20</v>
      </c>
      <c r="G1218" s="12">
        <v>1</v>
      </c>
      <c r="H1218" s="21">
        <f>SUMIFS(VENTAS[Cantidad],VENTAS[Código del producto Vendido],STOCK[[#This Row],[Code]])</f>
        <v>0</v>
      </c>
      <c r="I1218" s="12">
        <f>STOCK[[#This Row],[Entradas]]-STOCK[[#This Row],[Salidas]]</f>
        <v>1</v>
      </c>
      <c r="J1218" s="24">
        <f>STOCK[[#This Row],[Precio Final]]*10%</f>
        <v>2</v>
      </c>
      <c r="K1218" s="17">
        <v>12</v>
      </c>
      <c r="L1218" s="17">
        <v>0</v>
      </c>
      <c r="M1218" s="27">
        <f>STOCK[[#This Row],[Costo Unitario (USD)]]+STOCK[[#This Row],[Costo Envío (USD)]]+STOCK[[#This Row],[Comisión 10%]]</f>
        <v>14</v>
      </c>
      <c r="N1218" s="12">
        <f t="shared" ref="N1218:N1281" si="53">M1218*1.5</f>
        <v>21</v>
      </c>
      <c r="O1218" s="14">
        <f t="shared" si="52"/>
        <v>20</v>
      </c>
      <c r="P1218" s="14">
        <f>STOCK[[#This Row],[Precio Final]]-STOCK[[#This Row],[Costo total]]</f>
        <v>6</v>
      </c>
      <c r="Q1218" s="12">
        <f>STOCK[[#This Row],[Ganancia Unitaria]]*STOCK[[#This Row],[Salidas]]</f>
        <v>0</v>
      </c>
      <c r="R1218" s="12"/>
      <c r="S1218" s="12"/>
      <c r="T1218" s="14"/>
      <c r="U1218" s="12"/>
      <c r="V1218" s="12"/>
    </row>
    <row r="1219" ht="30" spans="1:22">
      <c r="A1219" s="15" t="s">
        <v>2365</v>
      </c>
      <c r="B1219" s="15" t="s">
        <v>99</v>
      </c>
      <c r="C1219" s="16" t="s">
        <v>2366</v>
      </c>
      <c r="D1219" s="15" t="s">
        <v>34</v>
      </c>
      <c r="E1219" s="17"/>
      <c r="F1219" s="17">
        <v>20</v>
      </c>
      <c r="G1219" s="15">
        <v>1</v>
      </c>
      <c r="H1219" s="22">
        <f>SUMIFS(VENTAS[Cantidad],VENTAS[Código del producto Vendido],STOCK[[#This Row],[Code]])</f>
        <v>0</v>
      </c>
      <c r="I1219" s="15">
        <f>STOCK[[#This Row],[Entradas]]-STOCK[[#This Row],[Salidas]]</f>
        <v>1</v>
      </c>
      <c r="J1219" s="25">
        <f>STOCK[[#This Row],[Precio Final]]*10%</f>
        <v>2</v>
      </c>
      <c r="K1219" s="17">
        <v>12</v>
      </c>
      <c r="L1219" s="17">
        <v>0</v>
      </c>
      <c r="M1219" s="28">
        <f>STOCK[[#This Row],[Costo Unitario (USD)]]+STOCK[[#This Row],[Costo Envío (USD)]]+STOCK[[#This Row],[Comisión 10%]]</f>
        <v>14</v>
      </c>
      <c r="N1219" s="15">
        <f t="shared" si="53"/>
        <v>21</v>
      </c>
      <c r="O1219" s="17">
        <f t="shared" si="52"/>
        <v>20</v>
      </c>
      <c r="P1219" s="17">
        <f>STOCK[[#This Row],[Precio Final]]-STOCK[[#This Row],[Costo total]]</f>
        <v>6</v>
      </c>
      <c r="Q1219" s="15">
        <f>STOCK[[#This Row],[Ganancia Unitaria]]*STOCK[[#This Row],[Salidas]]</f>
        <v>0</v>
      </c>
      <c r="R1219" s="15"/>
      <c r="S1219" s="15"/>
      <c r="T1219" s="17"/>
      <c r="U1219" s="15"/>
      <c r="V1219" s="15"/>
    </row>
    <row r="1220" ht="30" spans="1:22">
      <c r="A1220" s="12" t="s">
        <v>2367</v>
      </c>
      <c r="B1220" s="12" t="s">
        <v>99</v>
      </c>
      <c r="C1220" s="13" t="s">
        <v>2368</v>
      </c>
      <c r="D1220" s="12" t="s">
        <v>113</v>
      </c>
      <c r="E1220" s="14"/>
      <c r="F1220" s="14">
        <v>18</v>
      </c>
      <c r="G1220" s="12">
        <v>3</v>
      </c>
      <c r="H1220" s="21">
        <f>SUMIFS(VENTAS[Cantidad],VENTAS[Código del producto Vendido],STOCK[[#This Row],[Code]])</f>
        <v>0</v>
      </c>
      <c r="I1220" s="12">
        <f>STOCK[[#This Row],[Entradas]]-STOCK[[#This Row],[Salidas]]</f>
        <v>3</v>
      </c>
      <c r="J1220" s="24">
        <f>STOCK[[#This Row],[Precio Final]]*10%</f>
        <v>1.8</v>
      </c>
      <c r="K1220" s="17">
        <v>12</v>
      </c>
      <c r="L1220" s="17">
        <v>0</v>
      </c>
      <c r="M1220" s="27">
        <f>STOCK[[#This Row],[Costo Unitario (USD)]]+STOCK[[#This Row],[Costo Envío (USD)]]+STOCK[[#This Row],[Comisión 10%]]</f>
        <v>13.8</v>
      </c>
      <c r="N1220" s="12">
        <f t="shared" si="53"/>
        <v>20.7</v>
      </c>
      <c r="O1220" s="14">
        <f t="shared" si="52"/>
        <v>18</v>
      </c>
      <c r="P1220" s="14">
        <f>STOCK[[#This Row],[Precio Final]]-STOCK[[#This Row],[Costo total]]</f>
        <v>4.2</v>
      </c>
      <c r="Q1220" s="12">
        <f>STOCK[[#This Row],[Ganancia Unitaria]]*STOCK[[#This Row],[Salidas]]</f>
        <v>0</v>
      </c>
      <c r="R1220" s="12"/>
      <c r="S1220" s="12"/>
      <c r="T1220" s="14"/>
      <c r="U1220" s="12"/>
      <c r="V1220" s="12"/>
    </row>
    <row r="1221" ht="30" spans="1:22">
      <c r="A1221" s="15" t="s">
        <v>2369</v>
      </c>
      <c r="B1221" s="15" t="s">
        <v>99</v>
      </c>
      <c r="C1221" s="16" t="s">
        <v>2370</v>
      </c>
      <c r="D1221" s="15" t="s">
        <v>224</v>
      </c>
      <c r="E1221" s="17"/>
      <c r="F1221" s="17">
        <v>18</v>
      </c>
      <c r="G1221" s="15">
        <v>1</v>
      </c>
      <c r="H1221" s="22">
        <f>SUMIFS(VENTAS[Cantidad],VENTAS[Código del producto Vendido],STOCK[[#This Row],[Code]])</f>
        <v>0</v>
      </c>
      <c r="I1221" s="15">
        <f>STOCK[[#This Row],[Entradas]]-STOCK[[#This Row],[Salidas]]</f>
        <v>1</v>
      </c>
      <c r="J1221" s="25">
        <f>STOCK[[#This Row],[Precio Final]]*10%</f>
        <v>1.8</v>
      </c>
      <c r="K1221" s="17">
        <v>12</v>
      </c>
      <c r="L1221" s="17">
        <v>0</v>
      </c>
      <c r="M1221" s="28">
        <f>STOCK[[#This Row],[Costo Unitario (USD)]]+STOCK[[#This Row],[Costo Envío (USD)]]+STOCK[[#This Row],[Comisión 10%]]</f>
        <v>13.8</v>
      </c>
      <c r="N1221" s="15">
        <f t="shared" si="53"/>
        <v>20.7</v>
      </c>
      <c r="O1221" s="17">
        <f t="shared" si="52"/>
        <v>18</v>
      </c>
      <c r="P1221" s="17">
        <f>STOCK[[#This Row],[Precio Final]]-STOCK[[#This Row],[Costo total]]</f>
        <v>4.2</v>
      </c>
      <c r="Q1221" s="15">
        <f>STOCK[[#This Row],[Ganancia Unitaria]]*STOCK[[#This Row],[Salidas]]</f>
        <v>0</v>
      </c>
      <c r="R1221" s="15"/>
      <c r="S1221" s="15"/>
      <c r="T1221" s="17"/>
      <c r="U1221" s="15"/>
      <c r="V1221" s="15"/>
    </row>
    <row r="1222" ht="30" spans="1:22">
      <c r="A1222" s="12" t="s">
        <v>2371</v>
      </c>
      <c r="B1222" s="12" t="s">
        <v>99</v>
      </c>
      <c r="C1222" s="13" t="s">
        <v>2372</v>
      </c>
      <c r="D1222" s="12" t="s">
        <v>113</v>
      </c>
      <c r="E1222" s="14"/>
      <c r="F1222" s="14">
        <v>15</v>
      </c>
      <c r="G1222" s="12">
        <v>1</v>
      </c>
      <c r="H1222" s="21">
        <f>SUMIFS(VENTAS[Cantidad],VENTAS[Código del producto Vendido],STOCK[[#This Row],[Code]])</f>
        <v>0</v>
      </c>
      <c r="I1222" s="12">
        <v>1</v>
      </c>
      <c r="J1222" s="24">
        <f>STOCK[[#This Row],[Precio Final]]*10%</f>
        <v>1.5</v>
      </c>
      <c r="K1222" s="17">
        <v>12</v>
      </c>
      <c r="L1222" s="17">
        <v>0</v>
      </c>
      <c r="M1222" s="27">
        <f>STOCK[[#This Row],[Costo Unitario (USD)]]+STOCK[[#This Row],[Costo Envío (USD)]]+STOCK[[#This Row],[Comisión 10%]]</f>
        <v>13.5</v>
      </c>
      <c r="N1222" s="12">
        <f t="shared" si="53"/>
        <v>20.25</v>
      </c>
      <c r="O1222" s="14">
        <f t="shared" si="52"/>
        <v>15</v>
      </c>
      <c r="P1222" s="14">
        <f>STOCK[[#This Row],[Precio Final]]-STOCK[[#This Row],[Costo total]]</f>
        <v>1.5</v>
      </c>
      <c r="Q1222" s="12">
        <f>STOCK[[#This Row],[Ganancia Unitaria]]*STOCK[[#This Row],[Salidas]]</f>
        <v>0</v>
      </c>
      <c r="R1222" s="12"/>
      <c r="S1222" s="12"/>
      <c r="T1222" s="14"/>
      <c r="U1222" s="12"/>
      <c r="V1222" s="12"/>
    </row>
    <row r="1223" ht="30" spans="1:22">
      <c r="A1223" s="15" t="s">
        <v>2373</v>
      </c>
      <c r="B1223" s="15" t="s">
        <v>99</v>
      </c>
      <c r="C1223" s="16" t="s">
        <v>2374</v>
      </c>
      <c r="D1223" s="15" t="s">
        <v>113</v>
      </c>
      <c r="E1223" s="17"/>
      <c r="F1223" s="17">
        <v>15</v>
      </c>
      <c r="G1223" s="15">
        <v>1</v>
      </c>
      <c r="H1223" s="22">
        <f>SUMIFS(VENTAS[Cantidad],VENTAS[Código del producto Vendido],STOCK[[#This Row],[Code]])</f>
        <v>0</v>
      </c>
      <c r="I1223" s="15">
        <v>1</v>
      </c>
      <c r="J1223" s="25">
        <f>STOCK[[#This Row],[Precio Final]]*10%</f>
        <v>1.5</v>
      </c>
      <c r="K1223" s="17">
        <v>12</v>
      </c>
      <c r="L1223" s="17">
        <v>0</v>
      </c>
      <c r="M1223" s="28">
        <f>STOCK[[#This Row],[Costo Unitario (USD)]]+STOCK[[#This Row],[Costo Envío (USD)]]+STOCK[[#This Row],[Comisión 10%]]</f>
        <v>13.5</v>
      </c>
      <c r="N1223" s="15">
        <f t="shared" si="53"/>
        <v>20.25</v>
      </c>
      <c r="O1223" s="17">
        <f t="shared" si="52"/>
        <v>15</v>
      </c>
      <c r="P1223" s="17">
        <f>STOCK[[#This Row],[Precio Final]]-STOCK[[#This Row],[Costo total]]</f>
        <v>1.5</v>
      </c>
      <c r="Q1223" s="15">
        <f>STOCK[[#This Row],[Ganancia Unitaria]]*STOCK[[#This Row],[Salidas]]</f>
        <v>0</v>
      </c>
      <c r="R1223" s="15"/>
      <c r="S1223" s="15"/>
      <c r="T1223" s="17"/>
      <c r="U1223" s="15"/>
      <c r="V1223" s="15"/>
    </row>
    <row r="1224" ht="30" spans="1:22">
      <c r="A1224" s="12" t="s">
        <v>2375</v>
      </c>
      <c r="B1224" s="12" t="s">
        <v>136</v>
      </c>
      <c r="C1224" s="13" t="s">
        <v>2376</v>
      </c>
      <c r="D1224" s="12" t="s">
        <v>46</v>
      </c>
      <c r="E1224" s="14"/>
      <c r="F1224" s="14">
        <v>18</v>
      </c>
      <c r="G1224" s="12">
        <v>1</v>
      </c>
      <c r="H1224" s="21">
        <f>SUMIFS(VENTAS[Cantidad],VENTAS[Código del producto Vendido],STOCK[[#This Row],[Code]])</f>
        <v>0</v>
      </c>
      <c r="I1224" s="12">
        <f>STOCK[[#This Row],[Entradas]]-STOCK[[#This Row],[Salidas]]</f>
        <v>1</v>
      </c>
      <c r="J1224" s="24">
        <f>STOCK[[#This Row],[Precio Final]]*10%</f>
        <v>1.8</v>
      </c>
      <c r="K1224" s="17">
        <v>12</v>
      </c>
      <c r="L1224" s="17">
        <v>0</v>
      </c>
      <c r="M1224" s="27">
        <f>STOCK[[#This Row],[Costo Unitario (USD)]]+STOCK[[#This Row],[Costo Envío (USD)]]+STOCK[[#This Row],[Comisión 10%]]</f>
        <v>13.8</v>
      </c>
      <c r="N1224" s="12">
        <f t="shared" si="53"/>
        <v>20.7</v>
      </c>
      <c r="O1224" s="14">
        <f t="shared" si="52"/>
        <v>18</v>
      </c>
      <c r="P1224" s="14">
        <f>STOCK[[#This Row],[Precio Final]]-STOCK[[#This Row],[Costo total]]</f>
        <v>4.2</v>
      </c>
      <c r="Q1224" s="12">
        <f>STOCK[[#This Row],[Ganancia Unitaria]]*STOCK[[#This Row],[Salidas]]</f>
        <v>0</v>
      </c>
      <c r="R1224" s="12"/>
      <c r="S1224" s="12"/>
      <c r="T1224" s="14"/>
      <c r="U1224" s="12"/>
      <c r="V1224" s="12"/>
    </row>
    <row r="1225" ht="30" spans="1:22">
      <c r="A1225" s="15" t="s">
        <v>2377</v>
      </c>
      <c r="B1225" s="15" t="s">
        <v>136</v>
      </c>
      <c r="C1225" s="16" t="s">
        <v>2378</v>
      </c>
      <c r="D1225" s="15" t="s">
        <v>113</v>
      </c>
      <c r="E1225" s="17"/>
      <c r="F1225" s="17">
        <v>18</v>
      </c>
      <c r="G1225" s="15">
        <v>2</v>
      </c>
      <c r="H1225" s="22">
        <f>SUMIFS(VENTAS[Cantidad],VENTAS[Código del producto Vendido],STOCK[[#This Row],[Code]])</f>
        <v>0</v>
      </c>
      <c r="I1225" s="15">
        <f>STOCK[[#This Row],[Entradas]]-STOCK[[#This Row],[Salidas]]</f>
        <v>2</v>
      </c>
      <c r="J1225" s="25">
        <f>STOCK[[#This Row],[Precio Final]]*10%</f>
        <v>1.8</v>
      </c>
      <c r="K1225" s="17">
        <v>12</v>
      </c>
      <c r="L1225" s="17">
        <v>0</v>
      </c>
      <c r="M1225" s="28">
        <f>STOCK[[#This Row],[Costo Unitario (USD)]]+STOCK[[#This Row],[Costo Envío (USD)]]+STOCK[[#This Row],[Comisión 10%]]</f>
        <v>13.8</v>
      </c>
      <c r="N1225" s="15">
        <f t="shared" si="53"/>
        <v>20.7</v>
      </c>
      <c r="O1225" s="17">
        <f t="shared" si="52"/>
        <v>18</v>
      </c>
      <c r="P1225" s="17">
        <f>STOCK[[#This Row],[Precio Final]]-STOCK[[#This Row],[Costo total]]</f>
        <v>4.2</v>
      </c>
      <c r="Q1225" s="15">
        <f>STOCK[[#This Row],[Ganancia Unitaria]]*STOCK[[#This Row],[Salidas]]</f>
        <v>0</v>
      </c>
      <c r="R1225" s="15"/>
      <c r="S1225" s="15"/>
      <c r="T1225" s="17"/>
      <c r="U1225" s="15"/>
      <c r="V1225" s="15"/>
    </row>
    <row r="1226" ht="30" spans="1:22">
      <c r="A1226" s="12" t="s">
        <v>2379</v>
      </c>
      <c r="B1226" s="12" t="s">
        <v>136</v>
      </c>
      <c r="C1226" s="13" t="s">
        <v>2380</v>
      </c>
      <c r="D1226" s="12" t="s">
        <v>42</v>
      </c>
      <c r="E1226" s="14"/>
      <c r="F1226" s="14">
        <v>18</v>
      </c>
      <c r="G1226" s="12">
        <v>1</v>
      </c>
      <c r="H1226" s="21">
        <f>SUMIFS(VENTAS[Cantidad],VENTAS[Código del producto Vendido],STOCK[[#This Row],[Code]])</f>
        <v>0</v>
      </c>
      <c r="I1226" s="12">
        <f>STOCK[[#This Row],[Entradas]]-STOCK[[#This Row],[Salidas]]</f>
        <v>1</v>
      </c>
      <c r="J1226" s="24">
        <f>STOCK[[#This Row],[Precio Final]]*10%</f>
        <v>1.8</v>
      </c>
      <c r="K1226" s="17">
        <v>12</v>
      </c>
      <c r="L1226" s="17">
        <v>0</v>
      </c>
      <c r="M1226" s="27">
        <f>STOCK[[#This Row],[Costo Unitario (USD)]]+STOCK[[#This Row],[Costo Envío (USD)]]+STOCK[[#This Row],[Comisión 10%]]</f>
        <v>13.8</v>
      </c>
      <c r="N1226" s="12">
        <f t="shared" si="53"/>
        <v>20.7</v>
      </c>
      <c r="O1226" s="14">
        <f t="shared" si="52"/>
        <v>18</v>
      </c>
      <c r="P1226" s="14">
        <f>STOCK[[#This Row],[Precio Final]]-STOCK[[#This Row],[Costo total]]</f>
        <v>4.2</v>
      </c>
      <c r="Q1226" s="12">
        <f>STOCK[[#This Row],[Ganancia Unitaria]]*STOCK[[#This Row],[Salidas]]</f>
        <v>0</v>
      </c>
      <c r="R1226" s="12"/>
      <c r="S1226" s="12"/>
      <c r="T1226" s="14"/>
      <c r="U1226" s="12"/>
      <c r="V1226" s="12"/>
    </row>
    <row r="1227" ht="30" spans="1:22">
      <c r="A1227" s="15" t="s">
        <v>2381</v>
      </c>
      <c r="B1227" s="15" t="s">
        <v>136</v>
      </c>
      <c r="C1227" s="16" t="s">
        <v>2382</v>
      </c>
      <c r="D1227" s="15" t="s">
        <v>113</v>
      </c>
      <c r="E1227" s="17"/>
      <c r="F1227" s="17">
        <v>18</v>
      </c>
      <c r="G1227" s="15">
        <v>1</v>
      </c>
      <c r="H1227" s="22">
        <f>SUMIFS(VENTAS[Cantidad],VENTAS[Código del producto Vendido],STOCK[[#This Row],[Code]])</f>
        <v>0</v>
      </c>
      <c r="I1227" s="15">
        <v>1</v>
      </c>
      <c r="J1227" s="25">
        <f>STOCK[[#This Row],[Precio Final]]*10%</f>
        <v>1.8</v>
      </c>
      <c r="K1227" s="17">
        <v>12</v>
      </c>
      <c r="L1227" s="17">
        <v>0</v>
      </c>
      <c r="M1227" s="28">
        <f>STOCK[[#This Row],[Costo Unitario (USD)]]+STOCK[[#This Row],[Costo Envío (USD)]]+STOCK[[#This Row],[Comisión 10%]]</f>
        <v>13.8</v>
      </c>
      <c r="N1227" s="15">
        <f t="shared" si="53"/>
        <v>20.7</v>
      </c>
      <c r="O1227" s="17">
        <f t="shared" si="52"/>
        <v>18</v>
      </c>
      <c r="P1227" s="17">
        <f>STOCK[[#This Row],[Precio Final]]-STOCK[[#This Row],[Costo total]]</f>
        <v>4.2</v>
      </c>
      <c r="Q1227" s="15">
        <f>STOCK[[#This Row],[Ganancia Unitaria]]*STOCK[[#This Row],[Salidas]]</f>
        <v>0</v>
      </c>
      <c r="R1227" s="15"/>
      <c r="S1227" s="15"/>
      <c r="T1227" s="17"/>
      <c r="U1227" s="15"/>
      <c r="V1227" s="15"/>
    </row>
    <row r="1228" ht="30" spans="1:22">
      <c r="A1228" s="12" t="s">
        <v>2383</v>
      </c>
      <c r="B1228" s="12" t="s">
        <v>136</v>
      </c>
      <c r="C1228" s="13" t="s">
        <v>2384</v>
      </c>
      <c r="D1228" s="12" t="s">
        <v>113</v>
      </c>
      <c r="E1228" s="14"/>
      <c r="F1228" s="14">
        <v>20</v>
      </c>
      <c r="G1228" s="12">
        <v>1</v>
      </c>
      <c r="H1228" s="21">
        <f>SUMIFS(VENTAS[Cantidad],VENTAS[Código del producto Vendido],STOCK[[#This Row],[Code]])</f>
        <v>0</v>
      </c>
      <c r="I1228" s="12">
        <f>STOCK[[#This Row],[Entradas]]-STOCK[[#This Row],[Salidas]]</f>
        <v>1</v>
      </c>
      <c r="J1228" s="24">
        <f>STOCK[[#This Row],[Precio Final]]*10%</f>
        <v>2</v>
      </c>
      <c r="K1228" s="17">
        <v>12</v>
      </c>
      <c r="L1228" s="17">
        <v>0</v>
      </c>
      <c r="M1228" s="27">
        <f>STOCK[[#This Row],[Costo Unitario (USD)]]+STOCK[[#This Row],[Costo Envío (USD)]]+STOCK[[#This Row],[Comisión 10%]]</f>
        <v>14</v>
      </c>
      <c r="N1228" s="12">
        <f t="shared" si="53"/>
        <v>21</v>
      </c>
      <c r="O1228" s="14">
        <f t="shared" si="52"/>
        <v>20</v>
      </c>
      <c r="P1228" s="14">
        <f>STOCK[[#This Row],[Precio Final]]-STOCK[[#This Row],[Costo total]]</f>
        <v>6</v>
      </c>
      <c r="Q1228" s="12">
        <f>STOCK[[#This Row],[Ganancia Unitaria]]*STOCK[[#This Row],[Salidas]]</f>
        <v>0</v>
      </c>
      <c r="R1228" s="12"/>
      <c r="S1228" s="12"/>
      <c r="T1228" s="14"/>
      <c r="U1228" s="12"/>
      <c r="V1228" s="12"/>
    </row>
    <row r="1229" ht="30" spans="1:22">
      <c r="A1229" s="15" t="s">
        <v>2385</v>
      </c>
      <c r="B1229" s="15" t="s">
        <v>136</v>
      </c>
      <c r="C1229" s="16" t="s">
        <v>2386</v>
      </c>
      <c r="D1229" s="15" t="s">
        <v>34</v>
      </c>
      <c r="E1229" s="17"/>
      <c r="F1229" s="17">
        <v>18</v>
      </c>
      <c r="G1229" s="15">
        <v>2</v>
      </c>
      <c r="H1229" s="22">
        <f>SUMIFS(VENTAS[Cantidad],VENTAS[Código del producto Vendido],STOCK[[#This Row],[Code]])</f>
        <v>0</v>
      </c>
      <c r="I1229" s="15">
        <f>STOCK[[#This Row],[Entradas]]-STOCK[[#This Row],[Salidas]]</f>
        <v>2</v>
      </c>
      <c r="J1229" s="25">
        <f>STOCK[[#This Row],[Precio Final]]*10%</f>
        <v>1.8</v>
      </c>
      <c r="K1229" s="17">
        <v>12</v>
      </c>
      <c r="L1229" s="17">
        <v>0</v>
      </c>
      <c r="M1229" s="28">
        <f>STOCK[[#This Row],[Costo Unitario (USD)]]+STOCK[[#This Row],[Costo Envío (USD)]]+STOCK[[#This Row],[Comisión 10%]]</f>
        <v>13.8</v>
      </c>
      <c r="N1229" s="15">
        <f t="shared" si="53"/>
        <v>20.7</v>
      </c>
      <c r="O1229" s="17">
        <f t="shared" si="52"/>
        <v>18</v>
      </c>
      <c r="P1229" s="17">
        <f>STOCK[[#This Row],[Precio Final]]-STOCK[[#This Row],[Costo total]]</f>
        <v>4.2</v>
      </c>
      <c r="Q1229" s="15">
        <f>STOCK[[#This Row],[Ganancia Unitaria]]*STOCK[[#This Row],[Salidas]]</f>
        <v>0</v>
      </c>
      <c r="R1229" s="15"/>
      <c r="S1229" s="15"/>
      <c r="T1229" s="17"/>
      <c r="U1229" s="15"/>
      <c r="V1229" s="15"/>
    </row>
    <row r="1230" ht="30" spans="1:22">
      <c r="A1230" s="12" t="s">
        <v>2387</v>
      </c>
      <c r="B1230" s="12" t="s">
        <v>136</v>
      </c>
      <c r="C1230" s="13" t="s">
        <v>2388</v>
      </c>
      <c r="D1230" s="12" t="s">
        <v>224</v>
      </c>
      <c r="E1230" s="14"/>
      <c r="F1230" s="14">
        <v>20</v>
      </c>
      <c r="G1230" s="12">
        <v>1</v>
      </c>
      <c r="H1230" s="21">
        <f>SUMIFS(VENTAS[Cantidad],VENTAS[Código del producto Vendido],STOCK[[#This Row],[Code]])</f>
        <v>0</v>
      </c>
      <c r="I1230" s="12">
        <f>STOCK[[#This Row],[Entradas]]-STOCK[[#This Row],[Salidas]]</f>
        <v>1</v>
      </c>
      <c r="J1230" s="24">
        <f>STOCK[[#This Row],[Precio Final]]*10%</f>
        <v>2</v>
      </c>
      <c r="K1230" s="17">
        <v>12</v>
      </c>
      <c r="L1230" s="17">
        <v>0</v>
      </c>
      <c r="M1230" s="27">
        <f>STOCK[[#This Row],[Costo Unitario (USD)]]+STOCK[[#This Row],[Costo Envío (USD)]]+STOCK[[#This Row],[Comisión 10%]]</f>
        <v>14</v>
      </c>
      <c r="N1230" s="12">
        <f t="shared" si="53"/>
        <v>21</v>
      </c>
      <c r="O1230" s="14">
        <f t="shared" ref="O1230:O1293" si="54">F1230</f>
        <v>20</v>
      </c>
      <c r="P1230" s="14">
        <f>STOCK[[#This Row],[Precio Final]]-STOCK[[#This Row],[Costo total]]</f>
        <v>6</v>
      </c>
      <c r="Q1230" s="12">
        <f>STOCK[[#This Row],[Ganancia Unitaria]]*STOCK[[#This Row],[Salidas]]</f>
        <v>0</v>
      </c>
      <c r="R1230" s="12"/>
      <c r="S1230" s="12"/>
      <c r="T1230" s="14"/>
      <c r="U1230" s="12"/>
      <c r="V1230" s="12"/>
    </row>
    <row r="1231" ht="30" spans="1:22">
      <c r="A1231" s="15" t="s">
        <v>2389</v>
      </c>
      <c r="B1231" s="15" t="s">
        <v>136</v>
      </c>
      <c r="C1231" s="16" t="s">
        <v>2390</v>
      </c>
      <c r="D1231" s="15" t="s">
        <v>34</v>
      </c>
      <c r="E1231" s="17"/>
      <c r="F1231" s="17">
        <v>18</v>
      </c>
      <c r="G1231" s="15">
        <v>1</v>
      </c>
      <c r="H1231" s="22">
        <f>SUMIFS(VENTAS[Cantidad],VENTAS[Código del producto Vendido],STOCK[[#This Row],[Code]])</f>
        <v>0</v>
      </c>
      <c r="I1231" s="15">
        <f>STOCK[[#This Row],[Entradas]]-STOCK[[#This Row],[Salidas]]</f>
        <v>1</v>
      </c>
      <c r="J1231" s="25">
        <f>STOCK[[#This Row],[Precio Final]]*10%</f>
        <v>1.8</v>
      </c>
      <c r="K1231" s="17">
        <v>12</v>
      </c>
      <c r="L1231" s="17">
        <v>0</v>
      </c>
      <c r="M1231" s="28">
        <f>STOCK[[#This Row],[Costo Unitario (USD)]]+STOCK[[#This Row],[Costo Envío (USD)]]+STOCK[[#This Row],[Comisión 10%]]</f>
        <v>13.8</v>
      </c>
      <c r="N1231" s="15">
        <f t="shared" si="53"/>
        <v>20.7</v>
      </c>
      <c r="O1231" s="17">
        <f t="shared" si="54"/>
        <v>18</v>
      </c>
      <c r="P1231" s="17">
        <f>STOCK[[#This Row],[Precio Final]]-STOCK[[#This Row],[Costo total]]</f>
        <v>4.2</v>
      </c>
      <c r="Q1231" s="15">
        <f>STOCK[[#This Row],[Ganancia Unitaria]]*STOCK[[#This Row],[Salidas]]</f>
        <v>0</v>
      </c>
      <c r="R1231" s="15"/>
      <c r="S1231" s="15"/>
      <c r="T1231" s="17"/>
      <c r="U1231" s="15"/>
      <c r="V1231" s="15"/>
    </row>
    <row r="1232" ht="30" spans="1:22">
      <c r="A1232" s="12" t="s">
        <v>2391</v>
      </c>
      <c r="B1232" s="12" t="s">
        <v>136</v>
      </c>
      <c r="C1232" s="13" t="s">
        <v>2392</v>
      </c>
      <c r="D1232" s="12" t="s">
        <v>113</v>
      </c>
      <c r="E1232" s="14"/>
      <c r="F1232" s="14">
        <v>18</v>
      </c>
      <c r="G1232" s="12">
        <v>1</v>
      </c>
      <c r="H1232" s="21">
        <f>SUMIFS(VENTAS[Cantidad],VENTAS[Código del producto Vendido],STOCK[[#This Row],[Code]])</f>
        <v>0</v>
      </c>
      <c r="I1232" s="12">
        <f>STOCK[[#This Row],[Entradas]]-STOCK[[#This Row],[Salidas]]</f>
        <v>1</v>
      </c>
      <c r="J1232" s="24">
        <f>STOCK[[#This Row],[Precio Final]]*10%</f>
        <v>1.8</v>
      </c>
      <c r="K1232" s="17">
        <v>12</v>
      </c>
      <c r="L1232" s="17">
        <v>0</v>
      </c>
      <c r="M1232" s="27">
        <f>STOCK[[#This Row],[Costo Unitario (USD)]]+STOCK[[#This Row],[Costo Envío (USD)]]+STOCK[[#This Row],[Comisión 10%]]</f>
        <v>13.8</v>
      </c>
      <c r="N1232" s="12">
        <f t="shared" si="53"/>
        <v>20.7</v>
      </c>
      <c r="O1232" s="14">
        <f t="shared" si="54"/>
        <v>18</v>
      </c>
      <c r="P1232" s="14">
        <f>STOCK[[#This Row],[Precio Final]]-STOCK[[#This Row],[Costo total]]</f>
        <v>4.2</v>
      </c>
      <c r="Q1232" s="12">
        <f>STOCK[[#This Row],[Ganancia Unitaria]]*STOCK[[#This Row],[Salidas]]</f>
        <v>0</v>
      </c>
      <c r="R1232" s="12"/>
      <c r="S1232" s="12"/>
      <c r="T1232" s="14"/>
      <c r="U1232" s="12"/>
      <c r="V1232" s="12"/>
    </row>
    <row r="1233" ht="30" spans="1:22">
      <c r="A1233" s="15" t="s">
        <v>2393</v>
      </c>
      <c r="B1233" s="15" t="s">
        <v>136</v>
      </c>
      <c r="C1233" s="16" t="s">
        <v>2392</v>
      </c>
      <c r="D1233" s="15" t="s">
        <v>224</v>
      </c>
      <c r="E1233" s="17"/>
      <c r="F1233" s="17">
        <v>18</v>
      </c>
      <c r="G1233" s="15">
        <v>1</v>
      </c>
      <c r="H1233" s="22">
        <f>SUMIFS(VENTAS[Cantidad],VENTAS[Código del producto Vendido],STOCK[[#This Row],[Code]])</f>
        <v>0</v>
      </c>
      <c r="I1233" s="15">
        <f>STOCK[[#This Row],[Entradas]]-STOCK[[#This Row],[Salidas]]</f>
        <v>1</v>
      </c>
      <c r="J1233" s="25">
        <f>STOCK[[#This Row],[Precio Final]]*10%</f>
        <v>1.8</v>
      </c>
      <c r="K1233" s="17">
        <v>12</v>
      </c>
      <c r="L1233" s="17">
        <v>0</v>
      </c>
      <c r="M1233" s="28">
        <f>STOCK[[#This Row],[Costo Unitario (USD)]]+STOCK[[#This Row],[Costo Envío (USD)]]+STOCK[[#This Row],[Comisión 10%]]</f>
        <v>13.8</v>
      </c>
      <c r="N1233" s="15">
        <f t="shared" si="53"/>
        <v>20.7</v>
      </c>
      <c r="O1233" s="17">
        <f t="shared" si="54"/>
        <v>18</v>
      </c>
      <c r="P1233" s="17">
        <f>STOCK[[#This Row],[Precio Final]]-STOCK[[#This Row],[Costo total]]</f>
        <v>4.2</v>
      </c>
      <c r="Q1233" s="15">
        <f>STOCK[[#This Row],[Ganancia Unitaria]]*STOCK[[#This Row],[Salidas]]</f>
        <v>0</v>
      </c>
      <c r="R1233" s="15"/>
      <c r="S1233" s="15"/>
      <c r="T1233" s="17"/>
      <c r="U1233" s="15"/>
      <c r="V1233" s="15"/>
    </row>
    <row r="1234" ht="30" spans="1:22">
      <c r="A1234" s="12" t="s">
        <v>2394</v>
      </c>
      <c r="B1234" s="12" t="s">
        <v>136</v>
      </c>
      <c r="C1234" s="13" t="s">
        <v>2384</v>
      </c>
      <c r="D1234" s="12" t="s">
        <v>34</v>
      </c>
      <c r="E1234" s="14"/>
      <c r="F1234" s="14">
        <v>20</v>
      </c>
      <c r="G1234" s="12">
        <v>1</v>
      </c>
      <c r="H1234" s="21">
        <f>SUMIFS(VENTAS[Cantidad],VENTAS[Código del producto Vendido],STOCK[[#This Row],[Code]])</f>
        <v>0</v>
      </c>
      <c r="I1234" s="12">
        <v>1</v>
      </c>
      <c r="J1234" s="24">
        <f>STOCK[[#This Row],[Precio Final]]*10%</f>
        <v>2</v>
      </c>
      <c r="K1234" s="17">
        <v>12</v>
      </c>
      <c r="L1234" s="17">
        <v>0</v>
      </c>
      <c r="M1234" s="27">
        <f>STOCK[[#This Row],[Costo Unitario (USD)]]+STOCK[[#This Row],[Costo Envío (USD)]]+STOCK[[#This Row],[Comisión 10%]]</f>
        <v>14</v>
      </c>
      <c r="N1234" s="12">
        <f t="shared" si="53"/>
        <v>21</v>
      </c>
      <c r="O1234" s="14">
        <f t="shared" si="54"/>
        <v>20</v>
      </c>
      <c r="P1234" s="14">
        <f>STOCK[[#This Row],[Precio Final]]-STOCK[[#This Row],[Costo total]]</f>
        <v>6</v>
      </c>
      <c r="Q1234" s="12">
        <f>STOCK[[#This Row],[Ganancia Unitaria]]*STOCK[[#This Row],[Salidas]]</f>
        <v>0</v>
      </c>
      <c r="R1234" s="12"/>
      <c r="S1234" s="12"/>
      <c r="T1234" s="14"/>
      <c r="U1234" s="12"/>
      <c r="V1234" s="12"/>
    </row>
    <row r="1235" ht="30" spans="1:22">
      <c r="A1235" s="15" t="s">
        <v>2395</v>
      </c>
      <c r="B1235" s="15" t="s">
        <v>136</v>
      </c>
      <c r="C1235" s="16" t="s">
        <v>2396</v>
      </c>
      <c r="D1235" s="15" t="s">
        <v>34</v>
      </c>
      <c r="E1235" s="17"/>
      <c r="F1235" s="17">
        <v>22</v>
      </c>
      <c r="G1235" s="15">
        <v>1</v>
      </c>
      <c r="H1235" s="22">
        <f>SUMIFS(VENTAS[Cantidad],VENTAS[Código del producto Vendido],STOCK[[#This Row],[Code]])</f>
        <v>0</v>
      </c>
      <c r="I1235" s="15">
        <f>STOCK[[#This Row],[Entradas]]-STOCK[[#This Row],[Salidas]]</f>
        <v>1</v>
      </c>
      <c r="J1235" s="25">
        <f>STOCK[[#This Row],[Precio Final]]*10%</f>
        <v>2.2</v>
      </c>
      <c r="K1235" s="17">
        <v>12</v>
      </c>
      <c r="L1235" s="17">
        <v>0</v>
      </c>
      <c r="M1235" s="28">
        <f>STOCK[[#This Row],[Costo Unitario (USD)]]+STOCK[[#This Row],[Costo Envío (USD)]]+STOCK[[#This Row],[Comisión 10%]]</f>
        <v>14.2</v>
      </c>
      <c r="N1235" s="15">
        <f t="shared" si="53"/>
        <v>21.3</v>
      </c>
      <c r="O1235" s="17">
        <f t="shared" si="54"/>
        <v>22</v>
      </c>
      <c r="P1235" s="17">
        <f>STOCK[[#This Row],[Precio Final]]-STOCK[[#This Row],[Costo total]]</f>
        <v>7.8</v>
      </c>
      <c r="Q1235" s="15">
        <f>STOCK[[#This Row],[Ganancia Unitaria]]*STOCK[[#This Row],[Salidas]]</f>
        <v>0</v>
      </c>
      <c r="R1235" s="15"/>
      <c r="S1235" s="15"/>
      <c r="T1235" s="17"/>
      <c r="U1235" s="15"/>
      <c r="V1235" s="15"/>
    </row>
    <row r="1236" ht="30" spans="1:22">
      <c r="A1236" s="12" t="s">
        <v>2397</v>
      </c>
      <c r="B1236" s="12" t="s">
        <v>99</v>
      </c>
      <c r="C1236" s="13" t="s">
        <v>2398</v>
      </c>
      <c r="D1236" s="12" t="s">
        <v>113</v>
      </c>
      <c r="E1236" s="14"/>
      <c r="F1236" s="14">
        <v>20</v>
      </c>
      <c r="G1236" s="12">
        <v>1</v>
      </c>
      <c r="H1236" s="21">
        <f>SUMIFS(VENTAS[Cantidad],VENTAS[Código del producto Vendido],STOCK[[#This Row],[Code]])</f>
        <v>0</v>
      </c>
      <c r="I1236" s="12">
        <f>STOCK[[#This Row],[Entradas]]-STOCK[[#This Row],[Salidas]]</f>
        <v>1</v>
      </c>
      <c r="J1236" s="24">
        <f>STOCK[[#This Row],[Precio Final]]*10%</f>
        <v>2</v>
      </c>
      <c r="K1236" s="17">
        <v>12</v>
      </c>
      <c r="L1236" s="17">
        <v>0</v>
      </c>
      <c r="M1236" s="27">
        <f>STOCK[[#This Row],[Costo Unitario (USD)]]+STOCK[[#This Row],[Costo Envío (USD)]]+STOCK[[#This Row],[Comisión 10%]]</f>
        <v>14</v>
      </c>
      <c r="N1236" s="12">
        <f t="shared" si="53"/>
        <v>21</v>
      </c>
      <c r="O1236" s="14">
        <f t="shared" si="54"/>
        <v>20</v>
      </c>
      <c r="P1236" s="14">
        <f>STOCK[[#This Row],[Precio Final]]-STOCK[[#This Row],[Costo total]]</f>
        <v>6</v>
      </c>
      <c r="Q1236" s="12">
        <f>STOCK[[#This Row],[Ganancia Unitaria]]*STOCK[[#This Row],[Salidas]]</f>
        <v>0</v>
      </c>
      <c r="R1236" s="12"/>
      <c r="S1236" s="12"/>
      <c r="T1236" s="14"/>
      <c r="U1236" s="12"/>
      <c r="V1236" s="12"/>
    </row>
    <row r="1237" ht="30" spans="1:22">
      <c r="A1237" s="15" t="s">
        <v>2399</v>
      </c>
      <c r="B1237" s="15" t="s">
        <v>136</v>
      </c>
      <c r="C1237" s="16" t="s">
        <v>2400</v>
      </c>
      <c r="D1237" s="15" t="s">
        <v>113</v>
      </c>
      <c r="E1237" s="17"/>
      <c r="F1237" s="17">
        <v>20</v>
      </c>
      <c r="G1237" s="15">
        <v>1</v>
      </c>
      <c r="H1237" s="22">
        <f>SUMIFS(VENTAS[Cantidad],VENTAS[Código del producto Vendido],STOCK[[#This Row],[Code]])</f>
        <v>0</v>
      </c>
      <c r="I1237" s="15">
        <f>STOCK[[#This Row],[Entradas]]-STOCK[[#This Row],[Salidas]]</f>
        <v>1</v>
      </c>
      <c r="J1237" s="25">
        <f>STOCK[[#This Row],[Precio Final]]*10%</f>
        <v>2</v>
      </c>
      <c r="K1237" s="17">
        <v>12</v>
      </c>
      <c r="L1237" s="17">
        <v>0</v>
      </c>
      <c r="M1237" s="28">
        <f>STOCK[[#This Row],[Costo Unitario (USD)]]+STOCK[[#This Row],[Costo Envío (USD)]]+STOCK[[#This Row],[Comisión 10%]]</f>
        <v>14</v>
      </c>
      <c r="N1237" s="15">
        <f t="shared" si="53"/>
        <v>21</v>
      </c>
      <c r="O1237" s="17">
        <f t="shared" si="54"/>
        <v>20</v>
      </c>
      <c r="P1237" s="17">
        <f>STOCK[[#This Row],[Precio Final]]-STOCK[[#This Row],[Costo total]]</f>
        <v>6</v>
      </c>
      <c r="Q1237" s="15">
        <f>STOCK[[#This Row],[Ganancia Unitaria]]*STOCK[[#This Row],[Salidas]]</f>
        <v>0</v>
      </c>
      <c r="R1237" s="15"/>
      <c r="S1237" s="15"/>
      <c r="T1237" s="17"/>
      <c r="U1237" s="15"/>
      <c r="V1237" s="15"/>
    </row>
    <row r="1238" ht="30" spans="1:22">
      <c r="A1238" s="12" t="s">
        <v>2401</v>
      </c>
      <c r="B1238" s="12" t="s">
        <v>136</v>
      </c>
      <c r="C1238" s="13" t="s">
        <v>2402</v>
      </c>
      <c r="D1238" s="12" t="s">
        <v>224</v>
      </c>
      <c r="E1238" s="14"/>
      <c r="F1238" s="14">
        <v>18</v>
      </c>
      <c r="G1238" s="12">
        <v>1</v>
      </c>
      <c r="H1238" s="21">
        <f>SUMIFS(VENTAS[Cantidad],VENTAS[Código del producto Vendido],STOCK[[#This Row],[Code]])</f>
        <v>0</v>
      </c>
      <c r="I1238" s="12">
        <f>STOCK[[#This Row],[Entradas]]-STOCK[[#This Row],[Salidas]]</f>
        <v>1</v>
      </c>
      <c r="J1238" s="24">
        <f>STOCK[[#This Row],[Precio Final]]*10%</f>
        <v>1.8</v>
      </c>
      <c r="K1238" s="17">
        <v>12</v>
      </c>
      <c r="L1238" s="17">
        <v>0</v>
      </c>
      <c r="M1238" s="27">
        <f>STOCK[[#This Row],[Costo Unitario (USD)]]+STOCK[[#This Row],[Costo Envío (USD)]]+STOCK[[#This Row],[Comisión 10%]]</f>
        <v>13.8</v>
      </c>
      <c r="N1238" s="12">
        <f t="shared" si="53"/>
        <v>20.7</v>
      </c>
      <c r="O1238" s="14">
        <f t="shared" si="54"/>
        <v>18</v>
      </c>
      <c r="P1238" s="14">
        <f>STOCK[[#This Row],[Precio Final]]-STOCK[[#This Row],[Costo total]]</f>
        <v>4.2</v>
      </c>
      <c r="Q1238" s="12">
        <f>STOCK[[#This Row],[Ganancia Unitaria]]*STOCK[[#This Row],[Salidas]]</f>
        <v>0</v>
      </c>
      <c r="R1238" s="12"/>
      <c r="S1238" s="12"/>
      <c r="T1238" s="14"/>
      <c r="U1238" s="12"/>
      <c r="V1238" s="12"/>
    </row>
    <row r="1239" ht="30" spans="1:22">
      <c r="A1239" s="15" t="s">
        <v>2403</v>
      </c>
      <c r="B1239" s="15" t="s">
        <v>136</v>
      </c>
      <c r="C1239" s="16" t="s">
        <v>2404</v>
      </c>
      <c r="D1239" s="15" t="s">
        <v>34</v>
      </c>
      <c r="E1239" s="17"/>
      <c r="F1239" s="17">
        <v>20</v>
      </c>
      <c r="G1239" s="15">
        <v>1</v>
      </c>
      <c r="H1239" s="22">
        <f>SUMIFS(VENTAS[Cantidad],VENTAS[Código del producto Vendido],STOCK[[#This Row],[Code]])</f>
        <v>0</v>
      </c>
      <c r="I1239" s="15">
        <f>STOCK[[#This Row],[Entradas]]-STOCK[[#This Row],[Salidas]]</f>
        <v>1</v>
      </c>
      <c r="J1239" s="25">
        <f>STOCK[[#This Row],[Precio Final]]*10%</f>
        <v>2</v>
      </c>
      <c r="K1239" s="17">
        <v>12</v>
      </c>
      <c r="L1239" s="17">
        <v>0</v>
      </c>
      <c r="M1239" s="28">
        <f>STOCK[[#This Row],[Costo Unitario (USD)]]+STOCK[[#This Row],[Costo Envío (USD)]]+STOCK[[#This Row],[Comisión 10%]]</f>
        <v>14</v>
      </c>
      <c r="N1239" s="15">
        <f t="shared" si="53"/>
        <v>21</v>
      </c>
      <c r="O1239" s="17">
        <f t="shared" si="54"/>
        <v>20</v>
      </c>
      <c r="P1239" s="17">
        <f>STOCK[[#This Row],[Precio Final]]-STOCK[[#This Row],[Costo total]]</f>
        <v>6</v>
      </c>
      <c r="Q1239" s="15">
        <f>STOCK[[#This Row],[Ganancia Unitaria]]*STOCK[[#This Row],[Salidas]]</f>
        <v>0</v>
      </c>
      <c r="R1239" s="15"/>
      <c r="S1239" s="15"/>
      <c r="T1239" s="17"/>
      <c r="U1239" s="15"/>
      <c r="V1239" s="15"/>
    </row>
    <row r="1240" ht="30" spans="1:22">
      <c r="A1240" s="12" t="s">
        <v>2405</v>
      </c>
      <c r="B1240" s="12" t="s">
        <v>136</v>
      </c>
      <c r="C1240" s="13" t="s">
        <v>2406</v>
      </c>
      <c r="D1240" s="12" t="s">
        <v>42</v>
      </c>
      <c r="E1240" s="14"/>
      <c r="F1240" s="14">
        <v>18</v>
      </c>
      <c r="G1240" s="12">
        <v>1</v>
      </c>
      <c r="H1240" s="21">
        <f>SUMIFS(VENTAS[Cantidad],VENTAS[Código del producto Vendido],STOCK[[#This Row],[Code]])</f>
        <v>0</v>
      </c>
      <c r="I1240" s="12">
        <f>STOCK[[#This Row],[Entradas]]-STOCK[[#This Row],[Salidas]]</f>
        <v>1</v>
      </c>
      <c r="J1240" s="24">
        <f>STOCK[[#This Row],[Precio Final]]*10%</f>
        <v>1.8</v>
      </c>
      <c r="K1240" s="17">
        <v>12</v>
      </c>
      <c r="L1240" s="17">
        <v>0</v>
      </c>
      <c r="M1240" s="27">
        <f>STOCK[[#This Row],[Costo Unitario (USD)]]+STOCK[[#This Row],[Costo Envío (USD)]]+STOCK[[#This Row],[Comisión 10%]]</f>
        <v>13.8</v>
      </c>
      <c r="N1240" s="12">
        <f t="shared" si="53"/>
        <v>20.7</v>
      </c>
      <c r="O1240" s="14">
        <f t="shared" si="54"/>
        <v>18</v>
      </c>
      <c r="P1240" s="14">
        <f>STOCK[[#This Row],[Precio Final]]-STOCK[[#This Row],[Costo total]]</f>
        <v>4.2</v>
      </c>
      <c r="Q1240" s="12">
        <f>STOCK[[#This Row],[Ganancia Unitaria]]*STOCK[[#This Row],[Salidas]]</f>
        <v>0</v>
      </c>
      <c r="R1240" s="12"/>
      <c r="S1240" s="12"/>
      <c r="T1240" s="14"/>
      <c r="U1240" s="12"/>
      <c r="V1240" s="12"/>
    </row>
    <row r="1241" ht="30" spans="1:22">
      <c r="A1241" s="15" t="s">
        <v>2407</v>
      </c>
      <c r="B1241" s="15" t="s">
        <v>136</v>
      </c>
      <c r="C1241" s="16" t="s">
        <v>2408</v>
      </c>
      <c r="D1241" s="15" t="s">
        <v>42</v>
      </c>
      <c r="E1241" s="17"/>
      <c r="F1241" s="17">
        <v>22</v>
      </c>
      <c r="G1241" s="15">
        <v>1</v>
      </c>
      <c r="H1241" s="22">
        <f>SUMIFS(VENTAS[Cantidad],VENTAS[Código del producto Vendido],STOCK[[#This Row],[Code]])</f>
        <v>0</v>
      </c>
      <c r="I1241" s="15">
        <f>STOCK[[#This Row],[Entradas]]-STOCK[[#This Row],[Salidas]]</f>
        <v>1</v>
      </c>
      <c r="J1241" s="25">
        <f>STOCK[[#This Row],[Precio Final]]*10%</f>
        <v>2.2</v>
      </c>
      <c r="K1241" s="17">
        <v>12</v>
      </c>
      <c r="L1241" s="17">
        <v>0</v>
      </c>
      <c r="M1241" s="28">
        <f>STOCK[[#This Row],[Costo Unitario (USD)]]+STOCK[[#This Row],[Costo Envío (USD)]]+STOCK[[#This Row],[Comisión 10%]]</f>
        <v>14.2</v>
      </c>
      <c r="N1241" s="15">
        <f t="shared" si="53"/>
        <v>21.3</v>
      </c>
      <c r="O1241" s="17">
        <f t="shared" si="54"/>
        <v>22</v>
      </c>
      <c r="P1241" s="17">
        <f>STOCK[[#This Row],[Precio Final]]-STOCK[[#This Row],[Costo total]]</f>
        <v>7.8</v>
      </c>
      <c r="Q1241" s="15">
        <f>STOCK[[#This Row],[Ganancia Unitaria]]*STOCK[[#This Row],[Salidas]]</f>
        <v>0</v>
      </c>
      <c r="R1241" s="15"/>
      <c r="S1241" s="15"/>
      <c r="T1241" s="17"/>
      <c r="U1241" s="15"/>
      <c r="V1241" s="15"/>
    </row>
    <row r="1242" ht="30" spans="1:22">
      <c r="A1242" s="12" t="s">
        <v>2409</v>
      </c>
      <c r="B1242" s="12" t="s">
        <v>136</v>
      </c>
      <c r="C1242" s="13" t="s">
        <v>2410</v>
      </c>
      <c r="D1242" s="12" t="s">
        <v>42</v>
      </c>
      <c r="E1242" s="14"/>
      <c r="F1242" s="14">
        <v>15</v>
      </c>
      <c r="G1242" s="12">
        <v>1</v>
      </c>
      <c r="H1242" s="21">
        <f>SUMIFS(VENTAS[Cantidad],VENTAS[Código del producto Vendido],STOCK[[#This Row],[Code]])</f>
        <v>0</v>
      </c>
      <c r="I1242" s="12">
        <f>STOCK[[#This Row],[Entradas]]-STOCK[[#This Row],[Salidas]]</f>
        <v>1</v>
      </c>
      <c r="J1242" s="24">
        <f>STOCK[[#This Row],[Precio Final]]*10%</f>
        <v>1.5</v>
      </c>
      <c r="K1242" s="17">
        <v>12</v>
      </c>
      <c r="L1242" s="17">
        <v>0</v>
      </c>
      <c r="M1242" s="27">
        <f>STOCK[[#This Row],[Costo Unitario (USD)]]+STOCK[[#This Row],[Costo Envío (USD)]]+STOCK[[#This Row],[Comisión 10%]]</f>
        <v>13.5</v>
      </c>
      <c r="N1242" s="12">
        <f t="shared" si="53"/>
        <v>20.25</v>
      </c>
      <c r="O1242" s="14">
        <f t="shared" si="54"/>
        <v>15</v>
      </c>
      <c r="P1242" s="14">
        <f>STOCK[[#This Row],[Precio Final]]-STOCK[[#This Row],[Costo total]]</f>
        <v>1.5</v>
      </c>
      <c r="Q1242" s="12">
        <f>STOCK[[#This Row],[Ganancia Unitaria]]*STOCK[[#This Row],[Salidas]]</f>
        <v>0</v>
      </c>
      <c r="R1242" s="12"/>
      <c r="S1242" s="12"/>
      <c r="T1242" s="14"/>
      <c r="U1242" s="12"/>
      <c r="V1242" s="12"/>
    </row>
    <row r="1243" ht="30" spans="1:22">
      <c r="A1243" s="15" t="s">
        <v>2411</v>
      </c>
      <c r="B1243" s="15" t="s">
        <v>136</v>
      </c>
      <c r="C1243" s="16" t="s">
        <v>2410</v>
      </c>
      <c r="D1243" s="15" t="s">
        <v>34</v>
      </c>
      <c r="E1243" s="17"/>
      <c r="F1243" s="17">
        <v>15</v>
      </c>
      <c r="G1243" s="15">
        <v>1</v>
      </c>
      <c r="H1243" s="22">
        <f>SUMIFS(VENTAS[Cantidad],VENTAS[Código del producto Vendido],STOCK[[#This Row],[Code]])</f>
        <v>0</v>
      </c>
      <c r="I1243" s="15">
        <f>STOCK[[#This Row],[Entradas]]-STOCK[[#This Row],[Salidas]]</f>
        <v>1</v>
      </c>
      <c r="J1243" s="25">
        <f>STOCK[[#This Row],[Precio Final]]*10%</f>
        <v>1.5</v>
      </c>
      <c r="K1243" s="17">
        <v>12</v>
      </c>
      <c r="L1243" s="17">
        <v>0</v>
      </c>
      <c r="M1243" s="28">
        <f>STOCK[[#This Row],[Costo Unitario (USD)]]+STOCK[[#This Row],[Costo Envío (USD)]]+STOCK[[#This Row],[Comisión 10%]]</f>
        <v>13.5</v>
      </c>
      <c r="N1243" s="15">
        <f t="shared" si="53"/>
        <v>20.25</v>
      </c>
      <c r="O1243" s="17">
        <f t="shared" si="54"/>
        <v>15</v>
      </c>
      <c r="P1243" s="17">
        <f>STOCK[[#This Row],[Precio Final]]-STOCK[[#This Row],[Costo total]]</f>
        <v>1.5</v>
      </c>
      <c r="Q1243" s="15">
        <f>STOCK[[#This Row],[Ganancia Unitaria]]*STOCK[[#This Row],[Salidas]]</f>
        <v>0</v>
      </c>
      <c r="R1243" s="15"/>
      <c r="S1243" s="15"/>
      <c r="T1243" s="17"/>
      <c r="U1243" s="15"/>
      <c r="V1243" s="15"/>
    </row>
    <row r="1244" ht="30" spans="1:22">
      <c r="A1244" s="12" t="s">
        <v>2412</v>
      </c>
      <c r="B1244" s="12" t="s">
        <v>136</v>
      </c>
      <c r="C1244" s="13" t="s">
        <v>2413</v>
      </c>
      <c r="D1244" s="12" t="s">
        <v>34</v>
      </c>
      <c r="E1244" s="14"/>
      <c r="F1244" s="14">
        <v>15</v>
      </c>
      <c r="G1244" s="12">
        <v>1</v>
      </c>
      <c r="H1244" s="21">
        <f>SUMIFS(VENTAS[Cantidad],VENTAS[Código del producto Vendido],STOCK[[#This Row],[Code]])</f>
        <v>0</v>
      </c>
      <c r="I1244" s="12">
        <f>STOCK[[#This Row],[Entradas]]-STOCK[[#This Row],[Salidas]]</f>
        <v>1</v>
      </c>
      <c r="J1244" s="24">
        <f>STOCK[[#This Row],[Precio Final]]*10%</f>
        <v>1.5</v>
      </c>
      <c r="K1244" s="17">
        <v>12</v>
      </c>
      <c r="L1244" s="17">
        <v>0</v>
      </c>
      <c r="M1244" s="27">
        <f>STOCK[[#This Row],[Costo Unitario (USD)]]+STOCK[[#This Row],[Costo Envío (USD)]]+STOCK[[#This Row],[Comisión 10%]]</f>
        <v>13.5</v>
      </c>
      <c r="N1244" s="12">
        <f t="shared" si="53"/>
        <v>20.25</v>
      </c>
      <c r="O1244" s="14">
        <f t="shared" si="54"/>
        <v>15</v>
      </c>
      <c r="P1244" s="14">
        <f>STOCK[[#This Row],[Precio Final]]-STOCK[[#This Row],[Costo total]]</f>
        <v>1.5</v>
      </c>
      <c r="Q1244" s="12">
        <f>STOCK[[#This Row],[Ganancia Unitaria]]*STOCK[[#This Row],[Salidas]]</f>
        <v>0</v>
      </c>
      <c r="R1244" s="12"/>
      <c r="S1244" s="12"/>
      <c r="T1244" s="14"/>
      <c r="U1244" s="12"/>
      <c r="V1244" s="12"/>
    </row>
    <row r="1245" ht="30" spans="1:22">
      <c r="A1245" s="15" t="s">
        <v>2414</v>
      </c>
      <c r="B1245" s="15" t="s">
        <v>179</v>
      </c>
      <c r="C1245" s="16" t="s">
        <v>2164</v>
      </c>
      <c r="D1245" s="15" t="s">
        <v>113</v>
      </c>
      <c r="E1245" s="17"/>
      <c r="F1245" s="17">
        <v>30</v>
      </c>
      <c r="G1245" s="15">
        <v>1</v>
      </c>
      <c r="H1245" s="22">
        <f>SUMIFS(VENTAS[Cantidad],VENTAS[Código del producto Vendido],STOCK[[#This Row],[Code]])</f>
        <v>0</v>
      </c>
      <c r="I1245" s="15">
        <f>STOCK[[#This Row],[Entradas]]-STOCK[[#This Row],[Salidas]]</f>
        <v>1</v>
      </c>
      <c r="J1245" s="25">
        <f>STOCK[[#This Row],[Precio Final]]*10%</f>
        <v>3</v>
      </c>
      <c r="K1245" s="17">
        <v>12</v>
      </c>
      <c r="L1245" s="17">
        <v>0</v>
      </c>
      <c r="M1245" s="28">
        <f>STOCK[[#This Row],[Costo Unitario (USD)]]+STOCK[[#This Row],[Costo Envío (USD)]]+STOCK[[#This Row],[Comisión 10%]]</f>
        <v>15</v>
      </c>
      <c r="N1245" s="15">
        <f t="shared" si="53"/>
        <v>22.5</v>
      </c>
      <c r="O1245" s="17">
        <f t="shared" si="54"/>
        <v>30</v>
      </c>
      <c r="P1245" s="17">
        <f>STOCK[[#This Row],[Precio Final]]-STOCK[[#This Row],[Costo total]]</f>
        <v>15</v>
      </c>
      <c r="Q1245" s="15">
        <f>STOCK[[#This Row],[Ganancia Unitaria]]*STOCK[[#This Row],[Salidas]]</f>
        <v>0</v>
      </c>
      <c r="R1245" s="15"/>
      <c r="S1245" s="15"/>
      <c r="T1245" s="17"/>
      <c r="U1245" s="15"/>
      <c r="V1245" s="15"/>
    </row>
    <row r="1246" ht="30" spans="1:22">
      <c r="A1246" s="12" t="s">
        <v>2415</v>
      </c>
      <c r="B1246" s="12" t="s">
        <v>160</v>
      </c>
      <c r="C1246" s="13" t="s">
        <v>2416</v>
      </c>
      <c r="D1246" s="12" t="s">
        <v>1163</v>
      </c>
      <c r="E1246" s="14"/>
      <c r="F1246" s="14">
        <v>25</v>
      </c>
      <c r="G1246" s="12">
        <v>1</v>
      </c>
      <c r="H1246" s="21">
        <f>SUMIFS(VENTAS[Cantidad],VENTAS[Código del producto Vendido],STOCK[[#This Row],[Code]])</f>
        <v>0</v>
      </c>
      <c r="I1246" s="12">
        <f>STOCK[[#This Row],[Entradas]]-STOCK[[#This Row],[Salidas]]</f>
        <v>1</v>
      </c>
      <c r="J1246" s="24">
        <f>STOCK[[#This Row],[Precio Final]]*10%</f>
        <v>2.5</v>
      </c>
      <c r="K1246" s="17">
        <v>12</v>
      </c>
      <c r="L1246" s="17">
        <v>0</v>
      </c>
      <c r="M1246" s="27">
        <f>STOCK[[#This Row],[Costo Unitario (USD)]]+STOCK[[#This Row],[Costo Envío (USD)]]+STOCK[[#This Row],[Comisión 10%]]</f>
        <v>14.5</v>
      </c>
      <c r="N1246" s="12">
        <f t="shared" si="53"/>
        <v>21.75</v>
      </c>
      <c r="O1246" s="14">
        <f t="shared" si="54"/>
        <v>25</v>
      </c>
      <c r="P1246" s="14">
        <f>STOCK[[#This Row],[Precio Final]]-STOCK[[#This Row],[Costo total]]</f>
        <v>10.5</v>
      </c>
      <c r="Q1246" s="12">
        <f>STOCK[[#This Row],[Ganancia Unitaria]]*STOCK[[#This Row],[Salidas]]</f>
        <v>0</v>
      </c>
      <c r="R1246" s="12"/>
      <c r="S1246" s="12"/>
      <c r="T1246" s="14"/>
      <c r="U1246" s="12"/>
      <c r="V1246" s="12"/>
    </row>
    <row r="1247" ht="30" spans="1:22">
      <c r="A1247" s="15" t="s">
        <v>2417</v>
      </c>
      <c r="B1247" s="15" t="s">
        <v>136</v>
      </c>
      <c r="C1247" s="16" t="s">
        <v>2418</v>
      </c>
      <c r="D1247" s="15" t="s">
        <v>2419</v>
      </c>
      <c r="E1247" s="17"/>
      <c r="F1247" s="17">
        <v>30</v>
      </c>
      <c r="G1247" s="15">
        <v>1</v>
      </c>
      <c r="H1247" s="22">
        <f>SUMIFS(VENTAS[Cantidad],VENTAS[Código del producto Vendido],STOCK[[#This Row],[Code]])</f>
        <v>0</v>
      </c>
      <c r="I1247" s="15">
        <f>STOCK[[#This Row],[Entradas]]-STOCK[[#This Row],[Salidas]]</f>
        <v>1</v>
      </c>
      <c r="J1247" s="25">
        <f>STOCK[[#This Row],[Precio Final]]*10%</f>
        <v>3</v>
      </c>
      <c r="K1247" s="17">
        <v>12</v>
      </c>
      <c r="L1247" s="17">
        <v>0</v>
      </c>
      <c r="M1247" s="28">
        <f>STOCK[[#This Row],[Costo Unitario (USD)]]+STOCK[[#This Row],[Costo Envío (USD)]]+STOCK[[#This Row],[Comisión 10%]]</f>
        <v>15</v>
      </c>
      <c r="N1247" s="15">
        <f t="shared" si="53"/>
        <v>22.5</v>
      </c>
      <c r="O1247" s="17">
        <f t="shared" si="54"/>
        <v>30</v>
      </c>
      <c r="P1247" s="17">
        <f>STOCK[[#This Row],[Precio Final]]-STOCK[[#This Row],[Costo total]]</f>
        <v>15</v>
      </c>
      <c r="Q1247" s="15">
        <f>STOCK[[#This Row],[Ganancia Unitaria]]*STOCK[[#This Row],[Salidas]]</f>
        <v>0</v>
      </c>
      <c r="R1247" s="15"/>
      <c r="S1247" s="15"/>
      <c r="T1247" s="17"/>
      <c r="U1247" s="15"/>
      <c r="V1247" s="15"/>
    </row>
    <row r="1248" ht="30" spans="1:22">
      <c r="A1248" s="12" t="s">
        <v>2420</v>
      </c>
      <c r="B1248" s="12" t="s">
        <v>328</v>
      </c>
      <c r="C1248" s="13" t="s">
        <v>2421</v>
      </c>
      <c r="D1248" s="12" t="s">
        <v>1654</v>
      </c>
      <c r="E1248" s="14"/>
      <c r="F1248" s="14">
        <v>30</v>
      </c>
      <c r="G1248" s="12">
        <v>1</v>
      </c>
      <c r="H1248" s="21">
        <f>SUMIFS(VENTAS[Cantidad],VENTAS[Código del producto Vendido],STOCK[[#This Row],[Code]])</f>
        <v>0</v>
      </c>
      <c r="I1248" s="12">
        <f>STOCK[[#This Row],[Entradas]]-STOCK[[#This Row],[Salidas]]</f>
        <v>1</v>
      </c>
      <c r="J1248" s="24">
        <f>STOCK[[#This Row],[Precio Final]]*10%</f>
        <v>3</v>
      </c>
      <c r="K1248" s="17">
        <v>12</v>
      </c>
      <c r="L1248" s="17">
        <v>0</v>
      </c>
      <c r="M1248" s="27">
        <f>STOCK[[#This Row],[Costo Unitario (USD)]]+STOCK[[#This Row],[Costo Envío (USD)]]+STOCK[[#This Row],[Comisión 10%]]</f>
        <v>15</v>
      </c>
      <c r="N1248" s="12">
        <f t="shared" si="53"/>
        <v>22.5</v>
      </c>
      <c r="O1248" s="14">
        <f t="shared" si="54"/>
        <v>30</v>
      </c>
      <c r="P1248" s="14">
        <f>STOCK[[#This Row],[Precio Final]]-STOCK[[#This Row],[Costo total]]</f>
        <v>15</v>
      </c>
      <c r="Q1248" s="12">
        <f>STOCK[[#This Row],[Ganancia Unitaria]]*STOCK[[#This Row],[Salidas]]</f>
        <v>0</v>
      </c>
      <c r="R1248" s="12"/>
      <c r="S1248" s="12"/>
      <c r="T1248" s="14"/>
      <c r="U1248" s="12"/>
      <c r="V1248" s="12"/>
    </row>
    <row r="1249" ht="30" spans="1:22">
      <c r="A1249" s="15" t="s">
        <v>2422</v>
      </c>
      <c r="B1249" s="15" t="s">
        <v>807</v>
      </c>
      <c r="C1249" s="16" t="s">
        <v>2423</v>
      </c>
      <c r="D1249" s="15" t="s">
        <v>1238</v>
      </c>
      <c r="E1249" s="17"/>
      <c r="F1249" s="17">
        <v>35</v>
      </c>
      <c r="G1249" s="15">
        <v>1</v>
      </c>
      <c r="H1249" s="22">
        <f>SUMIFS(VENTAS[Cantidad],VENTAS[Código del producto Vendido],STOCK[[#This Row],[Code]])</f>
        <v>0</v>
      </c>
      <c r="I1249" s="15">
        <f>STOCK[[#This Row],[Entradas]]-STOCK[[#This Row],[Salidas]]</f>
        <v>1</v>
      </c>
      <c r="J1249" s="25">
        <f>STOCK[[#This Row],[Precio Final]]*10%</f>
        <v>3.5</v>
      </c>
      <c r="K1249" s="17">
        <v>12</v>
      </c>
      <c r="L1249" s="17">
        <v>0</v>
      </c>
      <c r="M1249" s="28">
        <f>STOCK[[#This Row],[Costo Unitario (USD)]]+STOCK[[#This Row],[Costo Envío (USD)]]+STOCK[[#This Row],[Comisión 10%]]</f>
        <v>15.5</v>
      </c>
      <c r="N1249" s="15">
        <f t="shared" si="53"/>
        <v>23.25</v>
      </c>
      <c r="O1249" s="17">
        <f t="shared" si="54"/>
        <v>35</v>
      </c>
      <c r="P1249" s="17">
        <f>STOCK[[#This Row],[Precio Final]]-STOCK[[#This Row],[Costo total]]</f>
        <v>19.5</v>
      </c>
      <c r="Q1249" s="15">
        <f>STOCK[[#This Row],[Ganancia Unitaria]]*STOCK[[#This Row],[Salidas]]</f>
        <v>0</v>
      </c>
      <c r="R1249" s="15"/>
      <c r="S1249" s="15"/>
      <c r="T1249" s="17"/>
      <c r="U1249" s="15"/>
      <c r="V1249" s="15"/>
    </row>
    <row r="1250" ht="45" spans="1:22">
      <c r="A1250" s="12" t="s">
        <v>2424</v>
      </c>
      <c r="B1250" s="12" t="s">
        <v>328</v>
      </c>
      <c r="C1250" s="13" t="s">
        <v>2425</v>
      </c>
      <c r="D1250" s="12" t="s">
        <v>1238</v>
      </c>
      <c r="E1250" s="14"/>
      <c r="F1250" s="14">
        <v>35</v>
      </c>
      <c r="G1250" s="12">
        <v>1</v>
      </c>
      <c r="H1250" s="21">
        <f>SUMIFS(VENTAS[Cantidad],VENTAS[Código del producto Vendido],STOCK[[#This Row],[Code]])</f>
        <v>0</v>
      </c>
      <c r="I1250" s="12">
        <f>STOCK[[#This Row],[Entradas]]-STOCK[[#This Row],[Salidas]]</f>
        <v>1</v>
      </c>
      <c r="J1250" s="24">
        <f>STOCK[[#This Row],[Precio Final]]*10%</f>
        <v>3.5</v>
      </c>
      <c r="K1250" s="17">
        <v>12</v>
      </c>
      <c r="L1250" s="17">
        <v>0</v>
      </c>
      <c r="M1250" s="27">
        <f>STOCK[[#This Row],[Costo Unitario (USD)]]+STOCK[[#This Row],[Costo Envío (USD)]]+STOCK[[#This Row],[Comisión 10%]]</f>
        <v>15.5</v>
      </c>
      <c r="N1250" s="12">
        <f t="shared" si="53"/>
        <v>23.25</v>
      </c>
      <c r="O1250" s="14">
        <f t="shared" si="54"/>
        <v>35</v>
      </c>
      <c r="P1250" s="14">
        <f>STOCK[[#This Row],[Precio Final]]-STOCK[[#This Row],[Costo total]]</f>
        <v>19.5</v>
      </c>
      <c r="Q1250" s="12">
        <f>STOCK[[#This Row],[Ganancia Unitaria]]*STOCK[[#This Row],[Salidas]]</f>
        <v>0</v>
      </c>
      <c r="R1250" s="12"/>
      <c r="S1250" s="12"/>
      <c r="T1250" s="14"/>
      <c r="U1250" s="12"/>
      <c r="V1250" s="12"/>
    </row>
    <row r="1251" ht="30" spans="1:22">
      <c r="A1251" s="15" t="s">
        <v>2426</v>
      </c>
      <c r="B1251" s="15" t="s">
        <v>328</v>
      </c>
      <c r="C1251" s="16" t="s">
        <v>2427</v>
      </c>
      <c r="D1251" s="15" t="s">
        <v>1238</v>
      </c>
      <c r="E1251" s="17"/>
      <c r="F1251" s="17">
        <v>35</v>
      </c>
      <c r="G1251" s="15">
        <v>1</v>
      </c>
      <c r="H1251" s="22">
        <f>SUMIFS(VENTAS[Cantidad],VENTAS[Código del producto Vendido],STOCK[[#This Row],[Code]])</f>
        <v>0</v>
      </c>
      <c r="I1251" s="15">
        <f>STOCK[[#This Row],[Entradas]]-STOCK[[#This Row],[Salidas]]</f>
        <v>1</v>
      </c>
      <c r="J1251" s="25">
        <f>STOCK[[#This Row],[Precio Final]]*10%</f>
        <v>3.5</v>
      </c>
      <c r="K1251" s="17">
        <v>12</v>
      </c>
      <c r="L1251" s="17">
        <v>0</v>
      </c>
      <c r="M1251" s="28">
        <f>STOCK[[#This Row],[Costo Unitario (USD)]]+STOCK[[#This Row],[Costo Envío (USD)]]+STOCK[[#This Row],[Comisión 10%]]</f>
        <v>15.5</v>
      </c>
      <c r="N1251" s="15">
        <f t="shared" si="53"/>
        <v>23.25</v>
      </c>
      <c r="O1251" s="17">
        <f t="shared" si="54"/>
        <v>35</v>
      </c>
      <c r="P1251" s="17">
        <f>STOCK[[#This Row],[Precio Final]]-STOCK[[#This Row],[Costo total]]</f>
        <v>19.5</v>
      </c>
      <c r="Q1251" s="15">
        <f>STOCK[[#This Row],[Ganancia Unitaria]]*STOCK[[#This Row],[Salidas]]</f>
        <v>0</v>
      </c>
      <c r="R1251" s="15"/>
      <c r="S1251" s="15"/>
      <c r="T1251" s="17"/>
      <c r="U1251" s="15"/>
      <c r="V1251" s="15"/>
    </row>
    <row r="1252" ht="30" spans="1:22">
      <c r="A1252" s="12" t="s">
        <v>2428</v>
      </c>
      <c r="B1252" s="12" t="s">
        <v>160</v>
      </c>
      <c r="C1252" s="13" t="s">
        <v>2429</v>
      </c>
      <c r="D1252" s="12" t="s">
        <v>888</v>
      </c>
      <c r="E1252" s="14"/>
      <c r="F1252" s="14">
        <v>35</v>
      </c>
      <c r="G1252" s="12">
        <v>1</v>
      </c>
      <c r="H1252" s="21">
        <f>SUMIFS(VENTAS[Cantidad],VENTAS[Código del producto Vendido],STOCK[[#This Row],[Code]])</f>
        <v>0</v>
      </c>
      <c r="I1252" s="12">
        <f>STOCK[[#This Row],[Entradas]]-STOCK[[#This Row],[Salidas]]</f>
        <v>1</v>
      </c>
      <c r="J1252" s="24">
        <f>STOCK[[#This Row],[Precio Final]]*10%</f>
        <v>3.5</v>
      </c>
      <c r="K1252" s="17">
        <v>12</v>
      </c>
      <c r="L1252" s="17">
        <v>0</v>
      </c>
      <c r="M1252" s="27">
        <f>STOCK[[#This Row],[Costo Unitario (USD)]]+STOCK[[#This Row],[Costo Envío (USD)]]+STOCK[[#This Row],[Comisión 10%]]</f>
        <v>15.5</v>
      </c>
      <c r="N1252" s="12">
        <f t="shared" si="53"/>
        <v>23.25</v>
      </c>
      <c r="O1252" s="14">
        <f t="shared" si="54"/>
        <v>35</v>
      </c>
      <c r="P1252" s="14">
        <f>STOCK[[#This Row],[Precio Final]]-STOCK[[#This Row],[Costo total]]</f>
        <v>19.5</v>
      </c>
      <c r="Q1252" s="12">
        <f>STOCK[[#This Row],[Ganancia Unitaria]]*STOCK[[#This Row],[Salidas]]</f>
        <v>0</v>
      </c>
      <c r="R1252" s="12"/>
      <c r="S1252" s="12"/>
      <c r="T1252" s="14"/>
      <c r="U1252" s="12"/>
      <c r="V1252" s="12"/>
    </row>
    <row r="1253" ht="30" spans="1:22">
      <c r="A1253" s="15" t="s">
        <v>2430</v>
      </c>
      <c r="B1253" s="15" t="s">
        <v>321</v>
      </c>
      <c r="C1253" s="16" t="s">
        <v>2421</v>
      </c>
      <c r="D1253" s="15" t="s">
        <v>2217</v>
      </c>
      <c r="E1253" s="17"/>
      <c r="F1253" s="17">
        <v>30</v>
      </c>
      <c r="G1253" s="15">
        <v>1</v>
      </c>
      <c r="H1253" s="22">
        <f>SUMIFS(VENTAS[Cantidad],VENTAS[Código del producto Vendido],STOCK[[#This Row],[Code]])</f>
        <v>0</v>
      </c>
      <c r="I1253" s="15">
        <f>STOCK[[#This Row],[Entradas]]-STOCK[[#This Row],[Salidas]]</f>
        <v>1</v>
      </c>
      <c r="J1253" s="25">
        <f>STOCK[[#This Row],[Precio Final]]*10%</f>
        <v>3</v>
      </c>
      <c r="K1253" s="17">
        <v>12</v>
      </c>
      <c r="L1253" s="17">
        <v>0</v>
      </c>
      <c r="M1253" s="28">
        <f>STOCK[[#This Row],[Costo Unitario (USD)]]+STOCK[[#This Row],[Costo Envío (USD)]]+STOCK[[#This Row],[Comisión 10%]]</f>
        <v>15</v>
      </c>
      <c r="N1253" s="15">
        <f t="shared" si="53"/>
        <v>22.5</v>
      </c>
      <c r="O1253" s="17">
        <f t="shared" si="54"/>
        <v>30</v>
      </c>
      <c r="P1253" s="17">
        <f>STOCK[[#This Row],[Precio Final]]-STOCK[[#This Row],[Costo total]]</f>
        <v>15</v>
      </c>
      <c r="Q1253" s="15">
        <f>STOCK[[#This Row],[Ganancia Unitaria]]*STOCK[[#This Row],[Salidas]]</f>
        <v>0</v>
      </c>
      <c r="R1253" s="15"/>
      <c r="S1253" s="15"/>
      <c r="T1253" s="17"/>
      <c r="U1253" s="15"/>
      <c r="V1253" s="15"/>
    </row>
    <row r="1254" ht="30" spans="1:22">
      <c r="A1254" s="12" t="s">
        <v>2431</v>
      </c>
      <c r="B1254" s="12" t="s">
        <v>160</v>
      </c>
      <c r="C1254" s="13" t="s">
        <v>2432</v>
      </c>
      <c r="D1254" s="12" t="s">
        <v>888</v>
      </c>
      <c r="E1254" s="14"/>
      <c r="F1254" s="14">
        <v>40</v>
      </c>
      <c r="G1254" s="12">
        <v>1</v>
      </c>
      <c r="H1254" s="21">
        <f>SUMIFS(VENTAS[Cantidad],VENTAS[Código del producto Vendido],STOCK[[#This Row],[Code]])</f>
        <v>0</v>
      </c>
      <c r="I1254" s="12">
        <f>STOCK[[#This Row],[Entradas]]-STOCK[[#This Row],[Salidas]]</f>
        <v>1</v>
      </c>
      <c r="J1254" s="24">
        <f>STOCK[[#This Row],[Precio Final]]*10%</f>
        <v>4</v>
      </c>
      <c r="K1254" s="17">
        <v>12</v>
      </c>
      <c r="L1254" s="17">
        <v>0</v>
      </c>
      <c r="M1254" s="27">
        <f>STOCK[[#This Row],[Costo Unitario (USD)]]+STOCK[[#This Row],[Costo Envío (USD)]]+STOCK[[#This Row],[Comisión 10%]]</f>
        <v>16</v>
      </c>
      <c r="N1254" s="12">
        <f t="shared" si="53"/>
        <v>24</v>
      </c>
      <c r="O1254" s="14">
        <f t="shared" si="54"/>
        <v>40</v>
      </c>
      <c r="P1254" s="14">
        <f>STOCK[[#This Row],[Precio Final]]-STOCK[[#This Row],[Costo total]]</f>
        <v>24</v>
      </c>
      <c r="Q1254" s="12">
        <f>STOCK[[#This Row],[Ganancia Unitaria]]*STOCK[[#This Row],[Salidas]]</f>
        <v>0</v>
      </c>
      <c r="R1254" s="12"/>
      <c r="S1254" s="12"/>
      <c r="T1254" s="14"/>
      <c r="U1254" s="12"/>
      <c r="V1254" s="12"/>
    </row>
    <row r="1255" ht="30" spans="1:22">
      <c r="A1255" s="15" t="s">
        <v>2433</v>
      </c>
      <c r="B1255" s="15" t="s">
        <v>99</v>
      </c>
      <c r="C1255" s="16" t="s">
        <v>2434</v>
      </c>
      <c r="D1255" s="15" t="s">
        <v>113</v>
      </c>
      <c r="E1255" s="17"/>
      <c r="F1255" s="17">
        <v>18</v>
      </c>
      <c r="G1255" s="15">
        <v>1</v>
      </c>
      <c r="H1255" s="22">
        <f>SUMIFS(VENTAS[Cantidad],VENTAS[Código del producto Vendido],STOCK[[#This Row],[Code]])</f>
        <v>0</v>
      </c>
      <c r="I1255" s="15">
        <f>STOCK[[#This Row],[Entradas]]-STOCK[[#This Row],[Salidas]]</f>
        <v>1</v>
      </c>
      <c r="J1255" s="25">
        <f>STOCK[[#This Row],[Precio Final]]*10%</f>
        <v>1.8</v>
      </c>
      <c r="K1255" s="17">
        <v>12</v>
      </c>
      <c r="L1255" s="17">
        <v>0</v>
      </c>
      <c r="M1255" s="28">
        <f>STOCK[[#This Row],[Costo Unitario (USD)]]+STOCK[[#This Row],[Costo Envío (USD)]]+STOCK[[#This Row],[Comisión 10%]]</f>
        <v>13.8</v>
      </c>
      <c r="N1255" s="15">
        <f t="shared" si="53"/>
        <v>20.7</v>
      </c>
      <c r="O1255" s="17">
        <f t="shared" si="54"/>
        <v>18</v>
      </c>
      <c r="P1255" s="17">
        <f>STOCK[[#This Row],[Precio Final]]-STOCK[[#This Row],[Costo total]]</f>
        <v>4.2</v>
      </c>
      <c r="Q1255" s="15">
        <f>STOCK[[#This Row],[Ganancia Unitaria]]*STOCK[[#This Row],[Salidas]]</f>
        <v>0</v>
      </c>
      <c r="R1255" s="15"/>
      <c r="S1255" s="15"/>
      <c r="T1255" s="17"/>
      <c r="U1255" s="15"/>
      <c r="V1255" s="15"/>
    </row>
    <row r="1256" ht="30" spans="1:22">
      <c r="A1256" s="12" t="s">
        <v>2435</v>
      </c>
      <c r="B1256" s="12" t="s">
        <v>99</v>
      </c>
      <c r="C1256" s="13" t="s">
        <v>2436</v>
      </c>
      <c r="D1256" s="12" t="s">
        <v>113</v>
      </c>
      <c r="E1256" s="14"/>
      <c r="F1256" s="14">
        <v>18</v>
      </c>
      <c r="G1256" s="12">
        <v>1</v>
      </c>
      <c r="H1256" s="21">
        <f>SUMIFS(VENTAS[Cantidad],VENTAS[Código del producto Vendido],STOCK[[#This Row],[Code]])</f>
        <v>0</v>
      </c>
      <c r="I1256" s="12">
        <f>STOCK[[#This Row],[Entradas]]-STOCK[[#This Row],[Salidas]]</f>
        <v>1</v>
      </c>
      <c r="J1256" s="24">
        <f>STOCK[[#This Row],[Precio Final]]*10%</f>
        <v>1.8</v>
      </c>
      <c r="K1256" s="17">
        <v>12</v>
      </c>
      <c r="L1256" s="17">
        <v>0</v>
      </c>
      <c r="M1256" s="27">
        <f>STOCK[[#This Row],[Costo Unitario (USD)]]+STOCK[[#This Row],[Costo Envío (USD)]]+STOCK[[#This Row],[Comisión 10%]]</f>
        <v>13.8</v>
      </c>
      <c r="N1256" s="12">
        <f t="shared" si="53"/>
        <v>20.7</v>
      </c>
      <c r="O1256" s="14">
        <f t="shared" si="54"/>
        <v>18</v>
      </c>
      <c r="P1256" s="14">
        <f>STOCK[[#This Row],[Precio Final]]-STOCK[[#This Row],[Costo total]]</f>
        <v>4.2</v>
      </c>
      <c r="Q1256" s="12">
        <f>STOCK[[#This Row],[Ganancia Unitaria]]*STOCK[[#This Row],[Salidas]]</f>
        <v>0</v>
      </c>
      <c r="R1256" s="12"/>
      <c r="S1256" s="12"/>
      <c r="T1256" s="14"/>
      <c r="U1256" s="12"/>
      <c r="V1256" s="12"/>
    </row>
    <row r="1257" ht="30" spans="1:22">
      <c r="A1257" s="15" t="s">
        <v>2437</v>
      </c>
      <c r="B1257" s="15" t="s">
        <v>99</v>
      </c>
      <c r="C1257" s="16" t="s">
        <v>2438</v>
      </c>
      <c r="D1257" s="15" t="s">
        <v>113</v>
      </c>
      <c r="E1257" s="17"/>
      <c r="F1257" s="17">
        <v>15</v>
      </c>
      <c r="G1257" s="15">
        <v>2</v>
      </c>
      <c r="H1257" s="22">
        <f>SUMIFS(VENTAS[Cantidad],VENTAS[Código del producto Vendido],STOCK[[#This Row],[Code]])</f>
        <v>0</v>
      </c>
      <c r="I1257" s="15">
        <f>STOCK[[#This Row],[Entradas]]-STOCK[[#This Row],[Salidas]]</f>
        <v>2</v>
      </c>
      <c r="J1257" s="25">
        <f>STOCK[[#This Row],[Precio Final]]*10%</f>
        <v>1.5</v>
      </c>
      <c r="K1257" s="17">
        <v>12</v>
      </c>
      <c r="L1257" s="17">
        <v>0</v>
      </c>
      <c r="M1257" s="28">
        <f>STOCK[[#This Row],[Costo Unitario (USD)]]+STOCK[[#This Row],[Costo Envío (USD)]]+STOCK[[#This Row],[Comisión 10%]]</f>
        <v>13.5</v>
      </c>
      <c r="N1257" s="15">
        <f t="shared" si="53"/>
        <v>20.25</v>
      </c>
      <c r="O1257" s="17">
        <f t="shared" si="54"/>
        <v>15</v>
      </c>
      <c r="P1257" s="17">
        <f>STOCK[[#This Row],[Precio Final]]-STOCK[[#This Row],[Costo total]]</f>
        <v>1.5</v>
      </c>
      <c r="Q1257" s="15">
        <f>STOCK[[#This Row],[Ganancia Unitaria]]*STOCK[[#This Row],[Salidas]]</f>
        <v>0</v>
      </c>
      <c r="R1257" s="15"/>
      <c r="S1257" s="15"/>
      <c r="T1257" s="17"/>
      <c r="U1257" s="15"/>
      <c r="V1257" s="15"/>
    </row>
    <row r="1258" ht="45" spans="1:22">
      <c r="A1258" s="12" t="s">
        <v>2439</v>
      </c>
      <c r="B1258" s="12" t="s">
        <v>413</v>
      </c>
      <c r="C1258" s="13" t="s">
        <v>2440</v>
      </c>
      <c r="D1258" s="12" t="s">
        <v>94</v>
      </c>
      <c r="E1258" s="14"/>
      <c r="F1258" s="14">
        <v>35</v>
      </c>
      <c r="G1258" s="12">
        <v>1</v>
      </c>
      <c r="H1258" s="21">
        <f>SUMIFS(VENTAS[Cantidad],VENTAS[Código del producto Vendido],STOCK[[#This Row],[Code]])</f>
        <v>0</v>
      </c>
      <c r="I1258" s="12">
        <f>STOCK[[#This Row],[Entradas]]-STOCK[[#This Row],[Salidas]]</f>
        <v>1</v>
      </c>
      <c r="J1258" s="24">
        <f>STOCK[[#This Row],[Precio Final]]*10%</f>
        <v>3.5</v>
      </c>
      <c r="K1258" s="17">
        <v>12</v>
      </c>
      <c r="L1258" s="17">
        <v>0</v>
      </c>
      <c r="M1258" s="27">
        <f>STOCK[[#This Row],[Costo Unitario (USD)]]+STOCK[[#This Row],[Costo Envío (USD)]]+STOCK[[#This Row],[Comisión 10%]]</f>
        <v>15.5</v>
      </c>
      <c r="N1258" s="12">
        <f t="shared" si="53"/>
        <v>23.25</v>
      </c>
      <c r="O1258" s="14">
        <f t="shared" si="54"/>
        <v>35</v>
      </c>
      <c r="P1258" s="14">
        <f>STOCK[[#This Row],[Precio Final]]-STOCK[[#This Row],[Costo total]]</f>
        <v>19.5</v>
      </c>
      <c r="Q1258" s="12">
        <f>STOCK[[#This Row],[Ganancia Unitaria]]*STOCK[[#This Row],[Salidas]]</f>
        <v>0</v>
      </c>
      <c r="R1258" s="12"/>
      <c r="S1258" s="12">
        <f>STOCK[[#This Row],[Costo total]]*STOCK[[#This Row],[Entradas]]</f>
        <v>15.5</v>
      </c>
      <c r="T1258" s="14">
        <f>STOCK[[#This Row],[Stock Actual]]*STOCK[[#This Row],[Costo total]]</f>
        <v>15.5</v>
      </c>
      <c r="U1258" s="12"/>
      <c r="V1258" s="12"/>
    </row>
    <row r="1259" ht="45" spans="1:22">
      <c r="A1259" s="15" t="s">
        <v>2441</v>
      </c>
      <c r="B1259" s="15" t="s">
        <v>506</v>
      </c>
      <c r="C1259" s="16" t="s">
        <v>2442</v>
      </c>
      <c r="D1259" s="15" t="s">
        <v>113</v>
      </c>
      <c r="E1259" s="17"/>
      <c r="F1259" s="17"/>
      <c r="G1259" s="15">
        <v>1</v>
      </c>
      <c r="H1259" s="22">
        <f>SUMIFS(VENTAS[Cantidad],VENTAS[Código del producto Vendido],STOCK[[#This Row],[Code]])</f>
        <v>0</v>
      </c>
      <c r="I1259" s="15">
        <f>STOCK[[#This Row],[Entradas]]-STOCK[[#This Row],[Salidas]]</f>
        <v>1</v>
      </c>
      <c r="J1259" s="25">
        <f>STOCK[[#This Row],[Precio Final]]*10%</f>
        <v>0</v>
      </c>
      <c r="K1259" s="17">
        <v>12</v>
      </c>
      <c r="L1259" s="17">
        <v>0</v>
      </c>
      <c r="M1259" s="28">
        <f>STOCK[[#This Row],[Costo Unitario (USD)]]+STOCK[[#This Row],[Costo Envío (USD)]]+STOCK[[#This Row],[Comisión 10%]]</f>
        <v>12</v>
      </c>
      <c r="N1259" s="15">
        <f t="shared" si="53"/>
        <v>18</v>
      </c>
      <c r="O1259" s="17">
        <f t="shared" si="54"/>
        <v>0</v>
      </c>
      <c r="P1259" s="17">
        <f>STOCK[[#This Row],[Precio Final]]-STOCK[[#This Row],[Costo total]]</f>
        <v>-12</v>
      </c>
      <c r="Q1259" s="15">
        <f>STOCK[[#This Row],[Ganancia Unitaria]]*STOCK[[#This Row],[Salidas]]</f>
        <v>0</v>
      </c>
      <c r="R1259" s="15"/>
      <c r="S1259" s="15"/>
      <c r="T1259" s="17"/>
      <c r="U1259" s="15"/>
      <c r="V1259" s="15"/>
    </row>
    <row r="1260" ht="30" spans="1:22">
      <c r="A1260" s="12" t="s">
        <v>2443</v>
      </c>
      <c r="B1260" s="12" t="s">
        <v>506</v>
      </c>
      <c r="C1260" s="13" t="s">
        <v>2444</v>
      </c>
      <c r="D1260" s="12" t="s">
        <v>224</v>
      </c>
      <c r="E1260" s="14"/>
      <c r="F1260" s="14">
        <v>30</v>
      </c>
      <c r="G1260" s="12">
        <v>1</v>
      </c>
      <c r="H1260" s="21">
        <f>SUMIFS(VENTAS[Cantidad],VENTAS[Código del producto Vendido],STOCK[[#This Row],[Code]])</f>
        <v>0</v>
      </c>
      <c r="I1260" s="12">
        <f>STOCK[[#This Row],[Entradas]]-STOCK[[#This Row],[Salidas]]</f>
        <v>1</v>
      </c>
      <c r="J1260" s="24">
        <f>STOCK[[#This Row],[Precio Final]]*10%</f>
        <v>3</v>
      </c>
      <c r="K1260" s="17">
        <v>12</v>
      </c>
      <c r="L1260" s="17">
        <v>0</v>
      </c>
      <c r="M1260" s="27">
        <f>STOCK[[#This Row],[Costo Unitario (USD)]]+STOCK[[#This Row],[Costo Envío (USD)]]+STOCK[[#This Row],[Comisión 10%]]</f>
        <v>15</v>
      </c>
      <c r="N1260" s="12">
        <f t="shared" si="53"/>
        <v>22.5</v>
      </c>
      <c r="O1260" s="14">
        <f t="shared" si="54"/>
        <v>30</v>
      </c>
      <c r="P1260" s="14">
        <f>STOCK[[#This Row],[Precio Final]]-STOCK[[#This Row],[Costo total]]</f>
        <v>15</v>
      </c>
      <c r="Q1260" s="12">
        <f>STOCK[[#This Row],[Ganancia Unitaria]]*STOCK[[#This Row],[Salidas]]</f>
        <v>0</v>
      </c>
      <c r="R1260" s="12"/>
      <c r="S1260" s="12"/>
      <c r="T1260" s="14"/>
      <c r="U1260" s="12"/>
      <c r="V1260" s="12"/>
    </row>
    <row r="1261" ht="30" spans="1:22">
      <c r="A1261" s="15" t="s">
        <v>2445</v>
      </c>
      <c r="B1261" s="15" t="s">
        <v>506</v>
      </c>
      <c r="C1261" s="16" t="s">
        <v>2446</v>
      </c>
      <c r="D1261" s="15" t="s">
        <v>224</v>
      </c>
      <c r="E1261" s="17"/>
      <c r="F1261" s="17">
        <v>35</v>
      </c>
      <c r="G1261" s="15">
        <v>1</v>
      </c>
      <c r="H1261" s="22">
        <f>SUMIFS(VENTAS[Cantidad],VENTAS[Código del producto Vendido],STOCK[[#This Row],[Code]])</f>
        <v>0</v>
      </c>
      <c r="I1261" s="15">
        <f>STOCK[[#This Row],[Entradas]]-STOCK[[#This Row],[Salidas]]</f>
        <v>1</v>
      </c>
      <c r="J1261" s="25">
        <f>STOCK[[#This Row],[Precio Final]]*10%</f>
        <v>3.5</v>
      </c>
      <c r="K1261" s="17">
        <v>12</v>
      </c>
      <c r="L1261" s="17">
        <v>0</v>
      </c>
      <c r="M1261" s="28">
        <f>STOCK[[#This Row],[Costo Unitario (USD)]]+STOCK[[#This Row],[Costo Envío (USD)]]+STOCK[[#This Row],[Comisión 10%]]</f>
        <v>15.5</v>
      </c>
      <c r="N1261" s="15">
        <f t="shared" si="53"/>
        <v>23.25</v>
      </c>
      <c r="O1261" s="17">
        <f t="shared" si="54"/>
        <v>35</v>
      </c>
      <c r="P1261" s="17">
        <f>STOCK[[#This Row],[Precio Final]]-STOCK[[#This Row],[Costo total]]</f>
        <v>19.5</v>
      </c>
      <c r="Q1261" s="15">
        <f>STOCK[[#This Row],[Ganancia Unitaria]]*STOCK[[#This Row],[Salidas]]</f>
        <v>0</v>
      </c>
      <c r="R1261" s="15"/>
      <c r="S1261" s="15"/>
      <c r="T1261" s="17"/>
      <c r="U1261" s="15"/>
      <c r="V1261" s="15"/>
    </row>
    <row r="1262" ht="15" spans="1:22">
      <c r="A1262" s="12" t="s">
        <v>2447</v>
      </c>
      <c r="B1262" s="12" t="s">
        <v>506</v>
      </c>
      <c r="C1262" s="13" t="s">
        <v>2231</v>
      </c>
      <c r="D1262" s="12" t="s">
        <v>224</v>
      </c>
      <c r="E1262" s="14"/>
      <c r="F1262" s="14">
        <v>30</v>
      </c>
      <c r="G1262" s="12">
        <v>1</v>
      </c>
      <c r="H1262" s="21">
        <f>SUMIFS(VENTAS[Cantidad],VENTAS[Código del producto Vendido],STOCK[[#This Row],[Code]])</f>
        <v>0</v>
      </c>
      <c r="I1262" s="12">
        <f>STOCK[[#This Row],[Entradas]]-STOCK[[#This Row],[Salidas]]</f>
        <v>1</v>
      </c>
      <c r="J1262" s="24">
        <f>STOCK[[#This Row],[Precio Final]]*10%</f>
        <v>3</v>
      </c>
      <c r="K1262" s="17">
        <v>12</v>
      </c>
      <c r="L1262" s="17">
        <v>0</v>
      </c>
      <c r="M1262" s="27">
        <f>STOCK[[#This Row],[Costo Unitario (USD)]]+STOCK[[#This Row],[Costo Envío (USD)]]+STOCK[[#This Row],[Comisión 10%]]</f>
        <v>15</v>
      </c>
      <c r="N1262" s="12">
        <f t="shared" si="53"/>
        <v>22.5</v>
      </c>
      <c r="O1262" s="14">
        <f t="shared" si="54"/>
        <v>30</v>
      </c>
      <c r="P1262" s="14">
        <f>STOCK[[#This Row],[Precio Final]]-STOCK[[#This Row],[Costo total]]</f>
        <v>15</v>
      </c>
      <c r="Q1262" s="12">
        <f>STOCK[[#This Row],[Ganancia Unitaria]]*STOCK[[#This Row],[Salidas]]</f>
        <v>0</v>
      </c>
      <c r="R1262" s="12"/>
      <c r="S1262" s="12"/>
      <c r="T1262" s="14"/>
      <c r="U1262" s="12"/>
      <c r="V1262" s="12"/>
    </row>
    <row r="1263" ht="15" spans="1:22">
      <c r="A1263" s="15" t="s">
        <v>2448</v>
      </c>
      <c r="B1263" s="15" t="s">
        <v>99</v>
      </c>
      <c r="C1263" s="16" t="s">
        <v>2449</v>
      </c>
      <c r="D1263" s="15" t="s">
        <v>113</v>
      </c>
      <c r="E1263" s="17"/>
      <c r="F1263" s="17">
        <v>25</v>
      </c>
      <c r="G1263" s="15">
        <v>1</v>
      </c>
      <c r="H1263" s="22">
        <f>SUMIFS(VENTAS[Cantidad],VENTAS[Código del producto Vendido],STOCK[[#This Row],[Code]])</f>
        <v>0</v>
      </c>
      <c r="I1263" s="15">
        <f>STOCK[[#This Row],[Entradas]]-STOCK[[#This Row],[Salidas]]</f>
        <v>1</v>
      </c>
      <c r="J1263" s="25">
        <f>STOCK[[#This Row],[Precio Final]]*10%</f>
        <v>2.5</v>
      </c>
      <c r="K1263" s="17">
        <v>12</v>
      </c>
      <c r="L1263" s="17">
        <v>0</v>
      </c>
      <c r="M1263" s="28">
        <f>STOCK[[#This Row],[Costo Unitario (USD)]]+STOCK[[#This Row],[Costo Envío (USD)]]+STOCK[[#This Row],[Comisión 10%]]</f>
        <v>14.5</v>
      </c>
      <c r="N1263" s="15">
        <f t="shared" si="53"/>
        <v>21.75</v>
      </c>
      <c r="O1263" s="17">
        <f t="shared" si="54"/>
        <v>25</v>
      </c>
      <c r="P1263" s="17">
        <f>STOCK[[#This Row],[Precio Final]]-STOCK[[#This Row],[Costo total]]</f>
        <v>10.5</v>
      </c>
      <c r="Q1263" s="15">
        <f>STOCK[[#This Row],[Ganancia Unitaria]]*STOCK[[#This Row],[Salidas]]</f>
        <v>0</v>
      </c>
      <c r="R1263" s="15"/>
      <c r="S1263" s="15"/>
      <c r="T1263" s="17"/>
      <c r="U1263" s="15"/>
      <c r="V1263" s="15"/>
    </row>
    <row r="1264" ht="30" spans="1:22">
      <c r="A1264" s="12" t="s">
        <v>2450</v>
      </c>
      <c r="B1264" s="12" t="s">
        <v>99</v>
      </c>
      <c r="C1264" s="13" t="s">
        <v>1045</v>
      </c>
      <c r="D1264" s="12" t="s">
        <v>42</v>
      </c>
      <c r="E1264" s="14"/>
      <c r="F1264" s="14">
        <v>25</v>
      </c>
      <c r="G1264" s="12">
        <v>1</v>
      </c>
      <c r="H1264" s="21">
        <f>SUMIFS(VENTAS[Cantidad],VENTAS[Código del producto Vendido],STOCK[[#This Row],[Code]])</f>
        <v>0</v>
      </c>
      <c r="I1264" s="12">
        <f>STOCK[[#This Row],[Entradas]]-STOCK[[#This Row],[Salidas]]</f>
        <v>1</v>
      </c>
      <c r="J1264" s="24">
        <f>STOCK[[#This Row],[Precio Final]]*10%</f>
        <v>2.5</v>
      </c>
      <c r="K1264" s="17">
        <v>12</v>
      </c>
      <c r="L1264" s="17">
        <v>0</v>
      </c>
      <c r="M1264" s="27">
        <f>STOCK[[#This Row],[Costo Unitario (USD)]]+STOCK[[#This Row],[Costo Envío (USD)]]+STOCK[[#This Row],[Comisión 10%]]</f>
        <v>14.5</v>
      </c>
      <c r="N1264" s="12">
        <f t="shared" si="53"/>
        <v>21.75</v>
      </c>
      <c r="O1264" s="14">
        <f t="shared" si="54"/>
        <v>25</v>
      </c>
      <c r="P1264" s="14">
        <f>STOCK[[#This Row],[Precio Final]]-STOCK[[#This Row],[Costo total]]</f>
        <v>10.5</v>
      </c>
      <c r="Q1264" s="12">
        <f>STOCK[[#This Row],[Ganancia Unitaria]]*STOCK[[#This Row],[Salidas]]</f>
        <v>0</v>
      </c>
      <c r="R1264" s="12"/>
      <c r="S1264" s="12"/>
      <c r="T1264" s="14"/>
      <c r="U1264" s="12"/>
      <c r="V1264" s="12"/>
    </row>
    <row r="1265" ht="45" spans="1:22">
      <c r="A1265" s="15" t="s">
        <v>2451</v>
      </c>
      <c r="B1265" s="15" t="s">
        <v>99</v>
      </c>
      <c r="C1265" s="16" t="s">
        <v>2452</v>
      </c>
      <c r="D1265" s="15" t="s">
        <v>224</v>
      </c>
      <c r="E1265" s="17"/>
      <c r="F1265" s="17">
        <v>20</v>
      </c>
      <c r="G1265" s="15">
        <v>1</v>
      </c>
      <c r="H1265" s="22">
        <f>SUMIFS(VENTAS[Cantidad],VENTAS[Código del producto Vendido],STOCK[[#This Row],[Code]])</f>
        <v>0</v>
      </c>
      <c r="I1265" s="15">
        <f>STOCK[[#This Row],[Entradas]]-STOCK[[#This Row],[Salidas]]</f>
        <v>1</v>
      </c>
      <c r="J1265" s="25">
        <f>STOCK[[#This Row],[Precio Final]]*10%</f>
        <v>2</v>
      </c>
      <c r="K1265" s="17">
        <v>12</v>
      </c>
      <c r="L1265" s="17">
        <v>0</v>
      </c>
      <c r="M1265" s="28">
        <f>STOCK[[#This Row],[Costo Unitario (USD)]]+STOCK[[#This Row],[Costo Envío (USD)]]+STOCK[[#This Row],[Comisión 10%]]</f>
        <v>14</v>
      </c>
      <c r="N1265" s="15">
        <f t="shared" si="53"/>
        <v>21</v>
      </c>
      <c r="O1265" s="17">
        <f t="shared" si="54"/>
        <v>20</v>
      </c>
      <c r="P1265" s="17">
        <f>STOCK[[#This Row],[Precio Final]]-STOCK[[#This Row],[Costo total]]</f>
        <v>6</v>
      </c>
      <c r="Q1265" s="15">
        <f>STOCK[[#This Row],[Ganancia Unitaria]]*STOCK[[#This Row],[Salidas]]</f>
        <v>0</v>
      </c>
      <c r="R1265" s="15"/>
      <c r="S1265" s="15"/>
      <c r="T1265" s="17"/>
      <c r="U1265" s="15"/>
      <c r="V1265" s="15"/>
    </row>
    <row r="1266" ht="30" spans="1:22">
      <c r="A1266" s="12" t="s">
        <v>2453</v>
      </c>
      <c r="B1266" s="12" t="s">
        <v>99</v>
      </c>
      <c r="C1266" s="13" t="s">
        <v>2454</v>
      </c>
      <c r="D1266" s="12" t="s">
        <v>34</v>
      </c>
      <c r="E1266" s="14"/>
      <c r="F1266" s="14">
        <v>15</v>
      </c>
      <c r="G1266" s="12">
        <v>1</v>
      </c>
      <c r="H1266" s="21">
        <f>SUMIFS(VENTAS[Cantidad],VENTAS[Código del producto Vendido],STOCK[[#This Row],[Code]])</f>
        <v>0</v>
      </c>
      <c r="I1266" s="12">
        <f>STOCK[[#This Row],[Entradas]]-STOCK[[#This Row],[Salidas]]</f>
        <v>1</v>
      </c>
      <c r="J1266" s="24">
        <f>STOCK[[#This Row],[Precio Final]]*10%</f>
        <v>1.5</v>
      </c>
      <c r="K1266" s="17">
        <v>12</v>
      </c>
      <c r="L1266" s="17">
        <v>0</v>
      </c>
      <c r="M1266" s="27">
        <f>STOCK[[#This Row],[Costo Unitario (USD)]]+STOCK[[#This Row],[Costo Envío (USD)]]+STOCK[[#This Row],[Comisión 10%]]</f>
        <v>13.5</v>
      </c>
      <c r="N1266" s="12">
        <f t="shared" si="53"/>
        <v>20.25</v>
      </c>
      <c r="O1266" s="14">
        <f t="shared" si="54"/>
        <v>15</v>
      </c>
      <c r="P1266" s="14">
        <f>STOCK[[#This Row],[Precio Final]]-STOCK[[#This Row],[Costo total]]</f>
        <v>1.5</v>
      </c>
      <c r="Q1266" s="12">
        <f>STOCK[[#This Row],[Ganancia Unitaria]]*STOCK[[#This Row],[Salidas]]</f>
        <v>0</v>
      </c>
      <c r="R1266" s="12"/>
      <c r="S1266" s="12"/>
      <c r="T1266" s="14"/>
      <c r="U1266" s="12"/>
      <c r="V1266" s="12"/>
    </row>
    <row r="1267" ht="30" spans="1:22">
      <c r="A1267" s="15" t="s">
        <v>2455</v>
      </c>
      <c r="B1267" s="15" t="s">
        <v>99</v>
      </c>
      <c r="C1267" s="16" t="s">
        <v>2456</v>
      </c>
      <c r="D1267" s="15" t="s">
        <v>42</v>
      </c>
      <c r="E1267" s="17"/>
      <c r="F1267" s="17">
        <v>15</v>
      </c>
      <c r="G1267" s="15">
        <v>1</v>
      </c>
      <c r="H1267" s="22">
        <f>SUMIFS(VENTAS[Cantidad],VENTAS[Código del producto Vendido],STOCK[[#This Row],[Code]])</f>
        <v>0</v>
      </c>
      <c r="I1267" s="15">
        <f>STOCK[[#This Row],[Entradas]]-STOCK[[#This Row],[Salidas]]</f>
        <v>1</v>
      </c>
      <c r="J1267" s="25">
        <f>STOCK[[#This Row],[Precio Final]]*10%</f>
        <v>1.5</v>
      </c>
      <c r="K1267" s="17">
        <v>12</v>
      </c>
      <c r="L1267" s="17">
        <v>0</v>
      </c>
      <c r="M1267" s="28">
        <f>STOCK[[#This Row],[Costo Unitario (USD)]]+STOCK[[#This Row],[Costo Envío (USD)]]+STOCK[[#This Row],[Comisión 10%]]</f>
        <v>13.5</v>
      </c>
      <c r="N1267" s="15">
        <f t="shared" si="53"/>
        <v>20.25</v>
      </c>
      <c r="O1267" s="17">
        <f t="shared" si="54"/>
        <v>15</v>
      </c>
      <c r="P1267" s="17">
        <f>STOCK[[#This Row],[Precio Final]]-STOCK[[#This Row],[Costo total]]</f>
        <v>1.5</v>
      </c>
      <c r="Q1267" s="15">
        <f>STOCK[[#This Row],[Ganancia Unitaria]]*STOCK[[#This Row],[Salidas]]</f>
        <v>0</v>
      </c>
      <c r="R1267" s="15"/>
      <c r="S1267" s="15"/>
      <c r="T1267" s="17"/>
      <c r="U1267" s="15"/>
      <c r="V1267" s="15"/>
    </row>
    <row r="1268" ht="30" spans="1:22">
      <c r="A1268" s="12" t="s">
        <v>2457</v>
      </c>
      <c r="B1268" s="12" t="s">
        <v>99</v>
      </c>
      <c r="C1268" s="13" t="s">
        <v>2458</v>
      </c>
      <c r="D1268" s="12" t="s">
        <v>42</v>
      </c>
      <c r="E1268" s="14"/>
      <c r="F1268" s="14">
        <v>15</v>
      </c>
      <c r="G1268" s="12">
        <v>1</v>
      </c>
      <c r="H1268" s="21">
        <f>SUMIFS(VENTAS[Cantidad],VENTAS[Código del producto Vendido],STOCK[[#This Row],[Code]])</f>
        <v>0</v>
      </c>
      <c r="I1268" s="12">
        <f>STOCK[[#This Row],[Entradas]]-STOCK[[#This Row],[Salidas]]</f>
        <v>1</v>
      </c>
      <c r="J1268" s="24">
        <f>STOCK[[#This Row],[Precio Final]]*10%</f>
        <v>1.5</v>
      </c>
      <c r="K1268" s="17">
        <v>12</v>
      </c>
      <c r="L1268" s="17">
        <v>0</v>
      </c>
      <c r="M1268" s="27">
        <f>STOCK[[#This Row],[Costo Unitario (USD)]]+STOCK[[#This Row],[Costo Envío (USD)]]+STOCK[[#This Row],[Comisión 10%]]</f>
        <v>13.5</v>
      </c>
      <c r="N1268" s="12">
        <f t="shared" si="53"/>
        <v>20.25</v>
      </c>
      <c r="O1268" s="14">
        <f t="shared" si="54"/>
        <v>15</v>
      </c>
      <c r="P1268" s="14">
        <f>STOCK[[#This Row],[Precio Final]]-STOCK[[#This Row],[Costo total]]</f>
        <v>1.5</v>
      </c>
      <c r="Q1268" s="12">
        <f>STOCK[[#This Row],[Ganancia Unitaria]]*STOCK[[#This Row],[Salidas]]</f>
        <v>0</v>
      </c>
      <c r="R1268" s="12"/>
      <c r="S1268" s="12"/>
      <c r="T1268" s="14"/>
      <c r="U1268" s="12"/>
      <c r="V1268" s="12"/>
    </row>
    <row r="1269" ht="30" spans="1:22">
      <c r="A1269" s="15" t="s">
        <v>2459</v>
      </c>
      <c r="B1269" s="15" t="s">
        <v>1956</v>
      </c>
      <c r="C1269" s="16" t="s">
        <v>2460</v>
      </c>
      <c r="D1269" s="15" t="s">
        <v>1966</v>
      </c>
      <c r="E1269" s="17"/>
      <c r="F1269" s="17">
        <v>15</v>
      </c>
      <c r="G1269" s="15">
        <v>1</v>
      </c>
      <c r="H1269" s="22">
        <f>SUMIFS(VENTAS[Cantidad],VENTAS[Código del producto Vendido],STOCK[[#This Row],[Code]])</f>
        <v>0</v>
      </c>
      <c r="I1269" s="15">
        <f>STOCK[[#This Row],[Entradas]]-STOCK[[#This Row],[Salidas]]</f>
        <v>1</v>
      </c>
      <c r="J1269" s="25">
        <f>STOCK[[#This Row],[Precio Final]]*10%</f>
        <v>1.5</v>
      </c>
      <c r="K1269" s="17">
        <v>12</v>
      </c>
      <c r="L1269" s="17">
        <v>0</v>
      </c>
      <c r="M1269" s="28">
        <f>STOCK[[#This Row],[Costo Unitario (USD)]]+STOCK[[#This Row],[Costo Envío (USD)]]+STOCK[[#This Row],[Comisión 10%]]</f>
        <v>13.5</v>
      </c>
      <c r="N1269" s="15">
        <f t="shared" si="53"/>
        <v>20.25</v>
      </c>
      <c r="O1269" s="17">
        <f t="shared" si="54"/>
        <v>15</v>
      </c>
      <c r="P1269" s="17">
        <f>STOCK[[#This Row],[Precio Final]]-STOCK[[#This Row],[Costo total]]</f>
        <v>1.5</v>
      </c>
      <c r="Q1269" s="15">
        <f>STOCK[[#This Row],[Ganancia Unitaria]]*STOCK[[#This Row],[Salidas]]</f>
        <v>0</v>
      </c>
      <c r="R1269" s="15"/>
      <c r="S1269" s="15"/>
      <c r="T1269" s="17"/>
      <c r="U1269" s="15"/>
      <c r="V1269" s="15"/>
    </row>
    <row r="1270" ht="30" spans="1:22">
      <c r="A1270" s="12" t="s">
        <v>2461</v>
      </c>
      <c r="B1270" s="12" t="s">
        <v>179</v>
      </c>
      <c r="C1270" s="13" t="s">
        <v>2462</v>
      </c>
      <c r="D1270" s="12" t="s">
        <v>34</v>
      </c>
      <c r="E1270" s="14"/>
      <c r="F1270" s="14">
        <v>30</v>
      </c>
      <c r="G1270" s="12">
        <v>1</v>
      </c>
      <c r="H1270" s="21">
        <f>SUMIFS(VENTAS[Cantidad],VENTAS[Código del producto Vendido],STOCK[[#This Row],[Code]])</f>
        <v>0</v>
      </c>
      <c r="I1270" s="12">
        <f>STOCK[[#This Row],[Entradas]]-STOCK[[#This Row],[Salidas]]</f>
        <v>1</v>
      </c>
      <c r="J1270" s="24">
        <f>STOCK[[#This Row],[Precio Final]]*10%</f>
        <v>3</v>
      </c>
      <c r="K1270" s="17">
        <v>12</v>
      </c>
      <c r="L1270" s="17">
        <v>0</v>
      </c>
      <c r="M1270" s="27">
        <f>STOCK[[#This Row],[Costo Unitario (USD)]]+STOCK[[#This Row],[Costo Envío (USD)]]+STOCK[[#This Row],[Comisión 10%]]</f>
        <v>15</v>
      </c>
      <c r="N1270" s="12">
        <f t="shared" si="53"/>
        <v>22.5</v>
      </c>
      <c r="O1270" s="14">
        <f t="shared" si="54"/>
        <v>30</v>
      </c>
      <c r="P1270" s="14">
        <f>STOCK[[#This Row],[Precio Final]]-STOCK[[#This Row],[Costo total]]</f>
        <v>15</v>
      </c>
      <c r="Q1270" s="12">
        <f>STOCK[[#This Row],[Ganancia Unitaria]]*STOCK[[#This Row],[Salidas]]</f>
        <v>0</v>
      </c>
      <c r="R1270" s="12"/>
      <c r="S1270" s="12"/>
      <c r="T1270" s="14"/>
      <c r="U1270" s="12"/>
      <c r="V1270" s="12"/>
    </row>
    <row r="1271" ht="30" spans="1:22">
      <c r="A1271" s="15" t="s">
        <v>2463</v>
      </c>
      <c r="B1271" s="15" t="s">
        <v>328</v>
      </c>
      <c r="C1271" s="16" t="s">
        <v>2464</v>
      </c>
      <c r="D1271" s="15" t="s">
        <v>1238</v>
      </c>
      <c r="E1271" s="17"/>
      <c r="F1271" s="17">
        <v>25</v>
      </c>
      <c r="G1271" s="15">
        <v>1</v>
      </c>
      <c r="H1271" s="22">
        <f>SUMIFS(VENTAS[Cantidad],VENTAS[Código del producto Vendido],STOCK[[#This Row],[Code]])</f>
        <v>0</v>
      </c>
      <c r="I1271" s="15">
        <f>STOCK[[#This Row],[Entradas]]-STOCK[[#This Row],[Salidas]]</f>
        <v>1</v>
      </c>
      <c r="J1271" s="25">
        <f>STOCK[[#This Row],[Precio Final]]*10%</f>
        <v>2.5</v>
      </c>
      <c r="K1271" s="17">
        <v>12</v>
      </c>
      <c r="L1271" s="17">
        <v>0</v>
      </c>
      <c r="M1271" s="28">
        <f>STOCK[[#This Row],[Costo Unitario (USD)]]+STOCK[[#This Row],[Costo Envío (USD)]]+STOCK[[#This Row],[Comisión 10%]]</f>
        <v>14.5</v>
      </c>
      <c r="N1271" s="15">
        <f t="shared" si="53"/>
        <v>21.75</v>
      </c>
      <c r="O1271" s="17">
        <f t="shared" si="54"/>
        <v>25</v>
      </c>
      <c r="P1271" s="17">
        <f>STOCK[[#This Row],[Precio Final]]-STOCK[[#This Row],[Costo total]]</f>
        <v>10.5</v>
      </c>
      <c r="Q1271" s="15">
        <f>STOCK[[#This Row],[Ganancia Unitaria]]*STOCK[[#This Row],[Salidas]]</f>
        <v>0</v>
      </c>
      <c r="R1271" s="15"/>
      <c r="S1271" s="15"/>
      <c r="T1271" s="17"/>
      <c r="U1271" s="15"/>
      <c r="V1271" s="15"/>
    </row>
    <row r="1272" ht="30" spans="1:22">
      <c r="A1272" s="12" t="s">
        <v>2465</v>
      </c>
      <c r="B1272" s="12" t="s">
        <v>328</v>
      </c>
      <c r="C1272" s="13" t="s">
        <v>2464</v>
      </c>
      <c r="D1272" s="12" t="s">
        <v>1180</v>
      </c>
      <c r="E1272" s="14"/>
      <c r="F1272" s="14">
        <v>25</v>
      </c>
      <c r="G1272" s="12">
        <v>2</v>
      </c>
      <c r="H1272" s="21">
        <f>SUMIFS(VENTAS[Cantidad],VENTAS[Código del producto Vendido],STOCK[[#This Row],[Code]])</f>
        <v>0</v>
      </c>
      <c r="I1272" s="12">
        <f>STOCK[[#This Row],[Entradas]]-STOCK[[#This Row],[Salidas]]</f>
        <v>2</v>
      </c>
      <c r="J1272" s="24">
        <f>STOCK[[#This Row],[Precio Final]]*10%</f>
        <v>2.5</v>
      </c>
      <c r="K1272" s="17">
        <v>12</v>
      </c>
      <c r="L1272" s="17">
        <v>0</v>
      </c>
      <c r="M1272" s="27">
        <f>STOCK[[#This Row],[Costo Unitario (USD)]]+STOCK[[#This Row],[Costo Envío (USD)]]+STOCK[[#This Row],[Comisión 10%]]</f>
        <v>14.5</v>
      </c>
      <c r="N1272" s="12">
        <f t="shared" si="53"/>
        <v>21.75</v>
      </c>
      <c r="O1272" s="14">
        <f t="shared" si="54"/>
        <v>25</v>
      </c>
      <c r="P1272" s="14">
        <f>STOCK[[#This Row],[Precio Final]]-STOCK[[#This Row],[Costo total]]</f>
        <v>10.5</v>
      </c>
      <c r="Q1272" s="12">
        <f>STOCK[[#This Row],[Ganancia Unitaria]]*STOCK[[#This Row],[Salidas]]</f>
        <v>0</v>
      </c>
      <c r="R1272" s="12"/>
      <c r="S1272" s="12"/>
      <c r="T1272" s="14"/>
      <c r="U1272" s="12"/>
      <c r="V1272" s="12"/>
    </row>
    <row r="1273" ht="30" spans="1:22">
      <c r="A1273" s="15" t="s">
        <v>2466</v>
      </c>
      <c r="B1273" s="15" t="s">
        <v>321</v>
      </c>
      <c r="C1273" s="16" t="s">
        <v>2464</v>
      </c>
      <c r="D1273" s="15" t="s">
        <v>2217</v>
      </c>
      <c r="E1273" s="17"/>
      <c r="F1273" s="17">
        <v>25</v>
      </c>
      <c r="G1273" s="15">
        <v>1</v>
      </c>
      <c r="H1273" s="22">
        <f>SUMIFS(VENTAS[Cantidad],VENTAS[Código del producto Vendido],STOCK[[#This Row],[Code]])</f>
        <v>0</v>
      </c>
      <c r="I1273" s="15">
        <f>STOCK[[#This Row],[Entradas]]-STOCK[[#This Row],[Salidas]]</f>
        <v>1</v>
      </c>
      <c r="J1273" s="25">
        <f>STOCK[[#This Row],[Precio Final]]*10%</f>
        <v>2.5</v>
      </c>
      <c r="K1273" s="17">
        <v>12</v>
      </c>
      <c r="L1273" s="17">
        <v>0</v>
      </c>
      <c r="M1273" s="28">
        <f>STOCK[[#This Row],[Costo Unitario (USD)]]+STOCK[[#This Row],[Costo Envío (USD)]]+STOCK[[#This Row],[Comisión 10%]]</f>
        <v>14.5</v>
      </c>
      <c r="N1273" s="15">
        <f t="shared" si="53"/>
        <v>21.75</v>
      </c>
      <c r="O1273" s="17">
        <f t="shared" si="54"/>
        <v>25</v>
      </c>
      <c r="P1273" s="17">
        <f>STOCK[[#This Row],[Precio Final]]-STOCK[[#This Row],[Costo total]]</f>
        <v>10.5</v>
      </c>
      <c r="Q1273" s="15">
        <f>STOCK[[#This Row],[Ganancia Unitaria]]*STOCK[[#This Row],[Salidas]]</f>
        <v>0</v>
      </c>
      <c r="R1273" s="15"/>
      <c r="S1273" s="15"/>
      <c r="T1273" s="17"/>
      <c r="U1273" s="15"/>
      <c r="V1273" s="15"/>
    </row>
    <row r="1274" ht="30" spans="1:22">
      <c r="A1274" s="12" t="s">
        <v>2467</v>
      </c>
      <c r="B1274" s="12" t="s">
        <v>160</v>
      </c>
      <c r="C1274" s="13" t="s">
        <v>2223</v>
      </c>
      <c r="D1274" s="12" t="s">
        <v>888</v>
      </c>
      <c r="E1274" s="14"/>
      <c r="F1274" s="14">
        <v>25</v>
      </c>
      <c r="G1274" s="12">
        <v>1</v>
      </c>
      <c r="H1274" s="21">
        <f>SUMIFS(VENTAS[Cantidad],VENTAS[Código del producto Vendido],STOCK[[#This Row],[Code]])</f>
        <v>0</v>
      </c>
      <c r="I1274" s="12">
        <f>STOCK[[#This Row],[Entradas]]-STOCK[[#This Row],[Salidas]]</f>
        <v>1</v>
      </c>
      <c r="J1274" s="24">
        <f>STOCK[[#This Row],[Precio Final]]*10%</f>
        <v>2.5</v>
      </c>
      <c r="K1274" s="17">
        <v>12</v>
      </c>
      <c r="L1274" s="17">
        <v>0</v>
      </c>
      <c r="M1274" s="27">
        <f>STOCK[[#This Row],[Costo Unitario (USD)]]+STOCK[[#This Row],[Costo Envío (USD)]]+STOCK[[#This Row],[Comisión 10%]]</f>
        <v>14.5</v>
      </c>
      <c r="N1274" s="12">
        <f t="shared" si="53"/>
        <v>21.75</v>
      </c>
      <c r="O1274" s="14">
        <f t="shared" si="54"/>
        <v>25</v>
      </c>
      <c r="P1274" s="14">
        <f>STOCK[[#This Row],[Precio Final]]-STOCK[[#This Row],[Costo total]]</f>
        <v>10.5</v>
      </c>
      <c r="Q1274" s="12">
        <f>STOCK[[#This Row],[Ganancia Unitaria]]*STOCK[[#This Row],[Salidas]]</f>
        <v>0</v>
      </c>
      <c r="R1274" s="12"/>
      <c r="S1274" s="12"/>
      <c r="T1274" s="14"/>
      <c r="U1274" s="12"/>
      <c r="V1274" s="12"/>
    </row>
    <row r="1275" ht="15" spans="1:22">
      <c r="A1275" s="15" t="s">
        <v>2468</v>
      </c>
      <c r="B1275" s="15" t="s">
        <v>160</v>
      </c>
      <c r="C1275" s="16" t="s">
        <v>1808</v>
      </c>
      <c r="D1275" s="15" t="s">
        <v>888</v>
      </c>
      <c r="E1275" s="17"/>
      <c r="F1275" s="17">
        <v>25</v>
      </c>
      <c r="G1275" s="15">
        <v>1</v>
      </c>
      <c r="H1275" s="22">
        <f>SUMIFS(VENTAS[Cantidad],VENTAS[Código del producto Vendido],STOCK[[#This Row],[Code]])</f>
        <v>0</v>
      </c>
      <c r="I1275" s="15">
        <f>STOCK[[#This Row],[Entradas]]-STOCK[[#This Row],[Salidas]]</f>
        <v>1</v>
      </c>
      <c r="J1275" s="25">
        <f>STOCK[[#This Row],[Precio Final]]*10%</f>
        <v>2.5</v>
      </c>
      <c r="K1275" s="17">
        <v>12</v>
      </c>
      <c r="L1275" s="17">
        <v>0</v>
      </c>
      <c r="M1275" s="28">
        <f>STOCK[[#This Row],[Costo Unitario (USD)]]+STOCK[[#This Row],[Costo Envío (USD)]]+STOCK[[#This Row],[Comisión 10%]]</f>
        <v>14.5</v>
      </c>
      <c r="N1275" s="15">
        <f t="shared" si="53"/>
        <v>21.75</v>
      </c>
      <c r="O1275" s="17">
        <f t="shared" si="54"/>
        <v>25</v>
      </c>
      <c r="P1275" s="17">
        <f>STOCK[[#This Row],[Precio Final]]-STOCK[[#This Row],[Costo total]]</f>
        <v>10.5</v>
      </c>
      <c r="Q1275" s="15">
        <f>STOCK[[#This Row],[Ganancia Unitaria]]*STOCK[[#This Row],[Salidas]]</f>
        <v>0</v>
      </c>
      <c r="R1275" s="15"/>
      <c r="S1275" s="15"/>
      <c r="T1275" s="17"/>
      <c r="U1275" s="15"/>
      <c r="V1275" s="15"/>
    </row>
    <row r="1276" ht="30" spans="1:22">
      <c r="A1276" s="12" t="s">
        <v>2469</v>
      </c>
      <c r="B1276" s="12" t="s">
        <v>179</v>
      </c>
      <c r="C1276" s="13" t="s">
        <v>2470</v>
      </c>
      <c r="D1276" s="12" t="s">
        <v>34</v>
      </c>
      <c r="E1276" s="14"/>
      <c r="F1276" s="14">
        <v>25</v>
      </c>
      <c r="G1276" s="12">
        <v>3</v>
      </c>
      <c r="H1276" s="21">
        <f>SUMIFS(VENTAS[Cantidad],VENTAS[Código del producto Vendido],STOCK[[#This Row],[Code]])</f>
        <v>0</v>
      </c>
      <c r="I1276" s="12">
        <f>STOCK[[#This Row],[Entradas]]-STOCK[[#This Row],[Salidas]]</f>
        <v>3</v>
      </c>
      <c r="J1276" s="24">
        <f>STOCK[[#This Row],[Precio Final]]*10%</f>
        <v>2.5</v>
      </c>
      <c r="K1276" s="17">
        <v>12</v>
      </c>
      <c r="L1276" s="17">
        <v>0</v>
      </c>
      <c r="M1276" s="27">
        <f>STOCK[[#This Row],[Costo Unitario (USD)]]+STOCK[[#This Row],[Costo Envío (USD)]]+STOCK[[#This Row],[Comisión 10%]]</f>
        <v>14.5</v>
      </c>
      <c r="N1276" s="12">
        <f t="shared" si="53"/>
        <v>21.75</v>
      </c>
      <c r="O1276" s="14">
        <f t="shared" si="54"/>
        <v>25</v>
      </c>
      <c r="P1276" s="14">
        <f>STOCK[[#This Row],[Precio Final]]-STOCK[[#This Row],[Costo total]]</f>
        <v>10.5</v>
      </c>
      <c r="Q1276" s="12">
        <f>STOCK[[#This Row],[Ganancia Unitaria]]*STOCK[[#This Row],[Salidas]]</f>
        <v>0</v>
      </c>
      <c r="R1276" s="12"/>
      <c r="S1276" s="12"/>
      <c r="T1276" s="14"/>
      <c r="U1276" s="12"/>
      <c r="V1276" s="12"/>
    </row>
    <row r="1277" ht="30" spans="1:22">
      <c r="A1277" s="15" t="s">
        <v>2471</v>
      </c>
      <c r="B1277" s="15" t="s">
        <v>179</v>
      </c>
      <c r="C1277" s="16" t="s">
        <v>2470</v>
      </c>
      <c r="D1277" s="15" t="s">
        <v>46</v>
      </c>
      <c r="E1277" s="17"/>
      <c r="F1277" s="17">
        <v>25</v>
      </c>
      <c r="G1277" s="15">
        <v>2</v>
      </c>
      <c r="H1277" s="22">
        <f>SUMIFS(VENTAS[Cantidad],VENTAS[Código del producto Vendido],STOCK[[#This Row],[Code]])</f>
        <v>0</v>
      </c>
      <c r="I1277" s="15">
        <f>STOCK[[#This Row],[Entradas]]-STOCK[[#This Row],[Salidas]]</f>
        <v>2</v>
      </c>
      <c r="J1277" s="25">
        <f>STOCK[[#This Row],[Precio Final]]*10%</f>
        <v>2.5</v>
      </c>
      <c r="K1277" s="17">
        <v>12</v>
      </c>
      <c r="L1277" s="17">
        <v>0</v>
      </c>
      <c r="M1277" s="28">
        <f>STOCK[[#This Row],[Costo Unitario (USD)]]+STOCK[[#This Row],[Costo Envío (USD)]]+STOCK[[#This Row],[Comisión 10%]]</f>
        <v>14.5</v>
      </c>
      <c r="N1277" s="15">
        <f t="shared" si="53"/>
        <v>21.75</v>
      </c>
      <c r="O1277" s="17">
        <f t="shared" si="54"/>
        <v>25</v>
      </c>
      <c r="P1277" s="17">
        <f>STOCK[[#This Row],[Precio Final]]-STOCK[[#This Row],[Costo total]]</f>
        <v>10.5</v>
      </c>
      <c r="Q1277" s="15">
        <f>STOCK[[#This Row],[Ganancia Unitaria]]*STOCK[[#This Row],[Salidas]]</f>
        <v>0</v>
      </c>
      <c r="R1277" s="15"/>
      <c r="S1277" s="15"/>
      <c r="T1277" s="17"/>
      <c r="U1277" s="15"/>
      <c r="V1277" s="15"/>
    </row>
    <row r="1278" ht="30" spans="1:22">
      <c r="A1278" s="12" t="s">
        <v>2472</v>
      </c>
      <c r="B1278" s="12" t="s">
        <v>179</v>
      </c>
      <c r="C1278" s="13" t="s">
        <v>2470</v>
      </c>
      <c r="D1278" s="12" t="s">
        <v>113</v>
      </c>
      <c r="E1278" s="14"/>
      <c r="F1278" s="14">
        <v>25</v>
      </c>
      <c r="G1278" s="12">
        <v>1</v>
      </c>
      <c r="H1278" s="21">
        <f>SUMIFS(VENTAS[Cantidad],VENTAS[Código del producto Vendido],STOCK[[#This Row],[Code]])</f>
        <v>0</v>
      </c>
      <c r="I1278" s="12">
        <f>STOCK[[#This Row],[Entradas]]-STOCK[[#This Row],[Salidas]]</f>
        <v>1</v>
      </c>
      <c r="J1278" s="24">
        <f>STOCK[[#This Row],[Precio Final]]*10%</f>
        <v>2.5</v>
      </c>
      <c r="K1278" s="17">
        <v>12</v>
      </c>
      <c r="L1278" s="17">
        <v>0</v>
      </c>
      <c r="M1278" s="27">
        <f>STOCK[[#This Row],[Costo Unitario (USD)]]+STOCK[[#This Row],[Costo Envío (USD)]]+STOCK[[#This Row],[Comisión 10%]]</f>
        <v>14.5</v>
      </c>
      <c r="N1278" s="12">
        <f t="shared" si="53"/>
        <v>21.75</v>
      </c>
      <c r="O1278" s="14">
        <f t="shared" si="54"/>
        <v>25</v>
      </c>
      <c r="P1278" s="14">
        <f>STOCK[[#This Row],[Precio Final]]-STOCK[[#This Row],[Costo total]]</f>
        <v>10.5</v>
      </c>
      <c r="Q1278" s="12">
        <f>STOCK[[#This Row],[Ganancia Unitaria]]*STOCK[[#This Row],[Salidas]]</f>
        <v>0</v>
      </c>
      <c r="R1278" s="12"/>
      <c r="S1278" s="12"/>
      <c r="T1278" s="14"/>
      <c r="U1278" s="12"/>
      <c r="V1278" s="12"/>
    </row>
    <row r="1279" ht="30" spans="1:22">
      <c r="A1279" s="15" t="s">
        <v>2473</v>
      </c>
      <c r="B1279" s="15" t="s">
        <v>160</v>
      </c>
      <c r="C1279" s="16" t="s">
        <v>2474</v>
      </c>
      <c r="D1279" s="15" t="s">
        <v>888</v>
      </c>
      <c r="E1279" s="17"/>
      <c r="F1279" s="17">
        <v>40</v>
      </c>
      <c r="G1279" s="15">
        <v>1</v>
      </c>
      <c r="H1279" s="22">
        <f>SUMIFS(VENTAS[Cantidad],VENTAS[Código del producto Vendido],STOCK[[#This Row],[Code]])</f>
        <v>0</v>
      </c>
      <c r="I1279" s="15">
        <f>STOCK[[#This Row],[Entradas]]-STOCK[[#This Row],[Salidas]]</f>
        <v>1</v>
      </c>
      <c r="J1279" s="25">
        <f>STOCK[[#This Row],[Precio Final]]*10%</f>
        <v>4</v>
      </c>
      <c r="K1279" s="17">
        <v>12</v>
      </c>
      <c r="L1279" s="17">
        <v>0</v>
      </c>
      <c r="M1279" s="28">
        <f>STOCK[[#This Row],[Costo Unitario (USD)]]+STOCK[[#This Row],[Costo Envío (USD)]]+STOCK[[#This Row],[Comisión 10%]]</f>
        <v>16</v>
      </c>
      <c r="N1279" s="15">
        <f t="shared" si="53"/>
        <v>24</v>
      </c>
      <c r="O1279" s="17">
        <f t="shared" si="54"/>
        <v>40</v>
      </c>
      <c r="P1279" s="17">
        <f>STOCK[[#This Row],[Precio Final]]-STOCK[[#This Row],[Costo total]]</f>
        <v>24</v>
      </c>
      <c r="Q1279" s="15">
        <f>STOCK[[#This Row],[Ganancia Unitaria]]*STOCK[[#This Row],[Salidas]]</f>
        <v>0</v>
      </c>
      <c r="R1279" s="15"/>
      <c r="S1279" s="15"/>
      <c r="T1279" s="17"/>
      <c r="U1279" s="15"/>
      <c r="V1279" s="15"/>
    </row>
    <row r="1280" ht="15" spans="1:22">
      <c r="A1280" s="12" t="s">
        <v>2475</v>
      </c>
      <c r="B1280" s="12" t="s">
        <v>321</v>
      </c>
      <c r="C1280" s="13" t="s">
        <v>2476</v>
      </c>
      <c r="D1280" s="12" t="s">
        <v>622</v>
      </c>
      <c r="E1280" s="14"/>
      <c r="F1280" s="14">
        <v>25</v>
      </c>
      <c r="G1280" s="12">
        <v>1</v>
      </c>
      <c r="H1280" s="21">
        <f>SUMIFS(VENTAS[Cantidad],VENTAS[Código del producto Vendido],STOCK[[#This Row],[Code]])</f>
        <v>0</v>
      </c>
      <c r="I1280" s="12">
        <f>STOCK[[#This Row],[Entradas]]-STOCK[[#This Row],[Salidas]]</f>
        <v>1</v>
      </c>
      <c r="J1280" s="24">
        <f>STOCK[[#This Row],[Precio Final]]*10%</f>
        <v>2.5</v>
      </c>
      <c r="K1280" s="17">
        <v>12</v>
      </c>
      <c r="L1280" s="17">
        <v>0</v>
      </c>
      <c r="M1280" s="27">
        <f>STOCK[[#This Row],[Costo Unitario (USD)]]+STOCK[[#This Row],[Costo Envío (USD)]]+STOCK[[#This Row],[Comisión 10%]]</f>
        <v>14.5</v>
      </c>
      <c r="N1280" s="12">
        <f t="shared" si="53"/>
        <v>21.75</v>
      </c>
      <c r="O1280" s="14">
        <f t="shared" si="54"/>
        <v>25</v>
      </c>
      <c r="P1280" s="14">
        <f>STOCK[[#This Row],[Precio Final]]-STOCK[[#This Row],[Costo total]]</f>
        <v>10.5</v>
      </c>
      <c r="Q1280" s="12">
        <f>STOCK[[#This Row],[Ganancia Unitaria]]*STOCK[[#This Row],[Salidas]]</f>
        <v>0</v>
      </c>
      <c r="R1280" s="12"/>
      <c r="S1280" s="12"/>
      <c r="T1280" s="14"/>
      <c r="U1280" s="12"/>
      <c r="V1280" s="12"/>
    </row>
    <row r="1281" ht="15" spans="1:22">
      <c r="A1281" s="15" t="s">
        <v>2477</v>
      </c>
      <c r="B1281" s="15" t="s">
        <v>321</v>
      </c>
      <c r="C1281" s="16" t="s">
        <v>2476</v>
      </c>
      <c r="D1281" s="15" t="s">
        <v>575</v>
      </c>
      <c r="E1281" s="17"/>
      <c r="F1281" s="17">
        <v>25</v>
      </c>
      <c r="G1281" s="15">
        <v>2</v>
      </c>
      <c r="H1281" s="22">
        <f>SUMIFS(VENTAS[Cantidad],VENTAS[Código del producto Vendido],STOCK[[#This Row],[Code]])</f>
        <v>0</v>
      </c>
      <c r="I1281" s="15">
        <f>STOCK[[#This Row],[Entradas]]-STOCK[[#This Row],[Salidas]]</f>
        <v>2</v>
      </c>
      <c r="J1281" s="25">
        <f>STOCK[[#This Row],[Precio Final]]*10%</f>
        <v>2.5</v>
      </c>
      <c r="K1281" s="17">
        <v>12</v>
      </c>
      <c r="L1281" s="17">
        <v>0</v>
      </c>
      <c r="M1281" s="28">
        <f>STOCK[[#This Row],[Costo Unitario (USD)]]+STOCK[[#This Row],[Costo Envío (USD)]]+STOCK[[#This Row],[Comisión 10%]]</f>
        <v>14.5</v>
      </c>
      <c r="N1281" s="15">
        <f t="shared" si="53"/>
        <v>21.75</v>
      </c>
      <c r="O1281" s="17">
        <f t="shared" si="54"/>
        <v>25</v>
      </c>
      <c r="P1281" s="17">
        <f>STOCK[[#This Row],[Precio Final]]-STOCK[[#This Row],[Costo total]]</f>
        <v>10.5</v>
      </c>
      <c r="Q1281" s="15">
        <f>STOCK[[#This Row],[Ganancia Unitaria]]*STOCK[[#This Row],[Salidas]]</f>
        <v>0</v>
      </c>
      <c r="R1281" s="15"/>
      <c r="S1281" s="15"/>
      <c r="T1281" s="17"/>
      <c r="U1281" s="15"/>
      <c r="V1281" s="15"/>
    </row>
    <row r="1282" ht="30" spans="1:22">
      <c r="A1282" s="12" t="s">
        <v>2478</v>
      </c>
      <c r="B1282" s="12" t="s">
        <v>136</v>
      </c>
      <c r="C1282" s="13" t="s">
        <v>2479</v>
      </c>
      <c r="D1282" s="12" t="s">
        <v>2005</v>
      </c>
      <c r="E1282" s="14"/>
      <c r="F1282" s="14">
        <v>30</v>
      </c>
      <c r="G1282" s="12">
        <v>1</v>
      </c>
      <c r="H1282" s="21">
        <f>SUMIFS(VENTAS[Cantidad],VENTAS[Código del producto Vendido],STOCK[[#This Row],[Code]])</f>
        <v>0</v>
      </c>
      <c r="I1282" s="12">
        <f>STOCK[[#This Row],[Entradas]]-STOCK[[#This Row],[Salidas]]</f>
        <v>1</v>
      </c>
      <c r="J1282" s="24">
        <f>STOCK[[#This Row],[Precio Final]]*10%</f>
        <v>3</v>
      </c>
      <c r="K1282" s="17">
        <v>12</v>
      </c>
      <c r="L1282" s="17">
        <v>0</v>
      </c>
      <c r="M1282" s="27">
        <f>STOCK[[#This Row],[Costo Unitario (USD)]]+STOCK[[#This Row],[Costo Envío (USD)]]+STOCK[[#This Row],[Comisión 10%]]</f>
        <v>15</v>
      </c>
      <c r="N1282" s="12">
        <f t="shared" ref="N1282:N1345" si="55">M1282*1.5</f>
        <v>22.5</v>
      </c>
      <c r="O1282" s="14">
        <f t="shared" si="54"/>
        <v>30</v>
      </c>
      <c r="P1282" s="14">
        <f>STOCK[[#This Row],[Precio Final]]-STOCK[[#This Row],[Costo total]]</f>
        <v>15</v>
      </c>
      <c r="Q1282" s="12">
        <f>STOCK[[#This Row],[Ganancia Unitaria]]*STOCK[[#This Row],[Salidas]]</f>
        <v>0</v>
      </c>
      <c r="R1282" s="12"/>
      <c r="S1282" s="12"/>
      <c r="T1282" s="14"/>
      <c r="U1282" s="12"/>
      <c r="V1282" s="12"/>
    </row>
    <row r="1283" ht="30" spans="1:22">
      <c r="A1283" s="15" t="s">
        <v>2480</v>
      </c>
      <c r="B1283" s="15" t="s">
        <v>136</v>
      </c>
      <c r="C1283" s="16" t="s">
        <v>2481</v>
      </c>
      <c r="D1283" s="15" t="s">
        <v>1598</v>
      </c>
      <c r="E1283" s="17"/>
      <c r="F1283" s="17">
        <v>35</v>
      </c>
      <c r="G1283" s="15">
        <v>1</v>
      </c>
      <c r="H1283" s="22">
        <f>SUMIFS(VENTAS[Cantidad],VENTAS[Código del producto Vendido],STOCK[[#This Row],[Code]])</f>
        <v>0</v>
      </c>
      <c r="I1283" s="15">
        <f>STOCK[[#This Row],[Entradas]]-STOCK[[#This Row],[Salidas]]</f>
        <v>1</v>
      </c>
      <c r="J1283" s="25">
        <f>STOCK[[#This Row],[Precio Final]]*10%</f>
        <v>3.5</v>
      </c>
      <c r="K1283" s="17">
        <v>12</v>
      </c>
      <c r="L1283" s="17">
        <v>0</v>
      </c>
      <c r="M1283" s="28">
        <f>STOCK[[#This Row],[Costo Unitario (USD)]]+STOCK[[#This Row],[Costo Envío (USD)]]+STOCK[[#This Row],[Comisión 10%]]</f>
        <v>15.5</v>
      </c>
      <c r="N1283" s="15">
        <f t="shared" si="55"/>
        <v>23.25</v>
      </c>
      <c r="O1283" s="17">
        <f t="shared" si="54"/>
        <v>35</v>
      </c>
      <c r="P1283" s="17">
        <f>STOCK[[#This Row],[Precio Final]]-STOCK[[#This Row],[Costo total]]</f>
        <v>19.5</v>
      </c>
      <c r="Q1283" s="15">
        <f>STOCK[[#This Row],[Ganancia Unitaria]]*STOCK[[#This Row],[Salidas]]</f>
        <v>0</v>
      </c>
      <c r="R1283" s="15"/>
      <c r="S1283" s="15"/>
      <c r="T1283" s="17"/>
      <c r="U1283" s="15"/>
      <c r="V1283" s="15"/>
    </row>
    <row r="1284" ht="30" spans="1:22">
      <c r="A1284" s="12" t="s">
        <v>2482</v>
      </c>
      <c r="B1284" s="12" t="s">
        <v>136</v>
      </c>
      <c r="C1284" s="13" t="s">
        <v>2481</v>
      </c>
      <c r="D1284" s="12" t="s">
        <v>2483</v>
      </c>
      <c r="E1284" s="14"/>
      <c r="F1284" s="14">
        <v>35</v>
      </c>
      <c r="G1284" s="12">
        <v>1</v>
      </c>
      <c r="H1284" s="21">
        <f>SUMIFS(VENTAS[Cantidad],VENTAS[Código del producto Vendido],STOCK[[#This Row],[Code]])</f>
        <v>0</v>
      </c>
      <c r="I1284" s="12">
        <f>STOCK[[#This Row],[Entradas]]-STOCK[[#This Row],[Salidas]]</f>
        <v>1</v>
      </c>
      <c r="J1284" s="24">
        <f>STOCK[[#This Row],[Precio Final]]*10%</f>
        <v>3.5</v>
      </c>
      <c r="K1284" s="17">
        <v>12</v>
      </c>
      <c r="L1284" s="17">
        <v>0</v>
      </c>
      <c r="M1284" s="27">
        <f>STOCK[[#This Row],[Costo Unitario (USD)]]+STOCK[[#This Row],[Costo Envío (USD)]]+STOCK[[#This Row],[Comisión 10%]]</f>
        <v>15.5</v>
      </c>
      <c r="N1284" s="12">
        <f t="shared" si="55"/>
        <v>23.25</v>
      </c>
      <c r="O1284" s="14">
        <f t="shared" si="54"/>
        <v>35</v>
      </c>
      <c r="P1284" s="14">
        <f>STOCK[[#This Row],[Precio Final]]-STOCK[[#This Row],[Costo total]]</f>
        <v>19.5</v>
      </c>
      <c r="Q1284" s="12">
        <f>STOCK[[#This Row],[Ganancia Unitaria]]*STOCK[[#This Row],[Salidas]]</f>
        <v>0</v>
      </c>
      <c r="R1284" s="12"/>
      <c r="S1284" s="12"/>
      <c r="T1284" s="14"/>
      <c r="U1284" s="12"/>
      <c r="V1284" s="12"/>
    </row>
    <row r="1285" ht="30" spans="1:22">
      <c r="A1285" s="15" t="s">
        <v>2484</v>
      </c>
      <c r="B1285" s="15" t="s">
        <v>136</v>
      </c>
      <c r="C1285" s="16" t="s">
        <v>2485</v>
      </c>
      <c r="D1285" s="15" t="s">
        <v>1945</v>
      </c>
      <c r="E1285" s="17"/>
      <c r="F1285" s="17">
        <v>30</v>
      </c>
      <c r="G1285" s="15">
        <v>1</v>
      </c>
      <c r="H1285" s="22">
        <f>SUMIFS(VENTAS[Cantidad],VENTAS[Código del producto Vendido],STOCK[[#This Row],[Code]])</f>
        <v>0</v>
      </c>
      <c r="I1285" s="15">
        <f>STOCK[[#This Row],[Entradas]]-STOCK[[#This Row],[Salidas]]</f>
        <v>1</v>
      </c>
      <c r="J1285" s="25">
        <f>STOCK[[#This Row],[Precio Final]]*10%</f>
        <v>3</v>
      </c>
      <c r="K1285" s="17">
        <v>12</v>
      </c>
      <c r="L1285" s="17">
        <v>0</v>
      </c>
      <c r="M1285" s="28">
        <f>STOCK[[#This Row],[Costo Unitario (USD)]]+STOCK[[#This Row],[Costo Envío (USD)]]+STOCK[[#This Row],[Comisión 10%]]</f>
        <v>15</v>
      </c>
      <c r="N1285" s="15">
        <f t="shared" si="55"/>
        <v>22.5</v>
      </c>
      <c r="O1285" s="17">
        <f t="shared" si="54"/>
        <v>30</v>
      </c>
      <c r="P1285" s="17">
        <f>STOCK[[#This Row],[Precio Final]]-STOCK[[#This Row],[Costo total]]</f>
        <v>15</v>
      </c>
      <c r="Q1285" s="15">
        <f>STOCK[[#This Row],[Ganancia Unitaria]]*STOCK[[#This Row],[Salidas]]</f>
        <v>0</v>
      </c>
      <c r="R1285" s="15"/>
      <c r="S1285" s="15"/>
      <c r="T1285" s="17"/>
      <c r="U1285" s="15"/>
      <c r="V1285" s="15"/>
    </row>
    <row r="1286" ht="30" spans="1:22">
      <c r="A1286" s="12" t="s">
        <v>2486</v>
      </c>
      <c r="B1286" s="12" t="s">
        <v>136</v>
      </c>
      <c r="C1286" s="13" t="s">
        <v>2485</v>
      </c>
      <c r="D1286" s="12" t="s">
        <v>2419</v>
      </c>
      <c r="E1286" s="14"/>
      <c r="F1286" s="14">
        <v>30</v>
      </c>
      <c r="G1286" s="12">
        <v>1</v>
      </c>
      <c r="H1286" s="21">
        <f>SUMIFS(VENTAS[Cantidad],VENTAS[Código del producto Vendido],STOCK[[#This Row],[Code]])</f>
        <v>0</v>
      </c>
      <c r="I1286" s="12">
        <f>STOCK[[#This Row],[Entradas]]-STOCK[[#This Row],[Salidas]]</f>
        <v>1</v>
      </c>
      <c r="J1286" s="24">
        <f>STOCK[[#This Row],[Precio Final]]*10%</f>
        <v>3</v>
      </c>
      <c r="K1286" s="17">
        <v>12</v>
      </c>
      <c r="L1286" s="17">
        <v>0</v>
      </c>
      <c r="M1286" s="27">
        <f>STOCK[[#This Row],[Costo Unitario (USD)]]+STOCK[[#This Row],[Costo Envío (USD)]]+STOCK[[#This Row],[Comisión 10%]]</f>
        <v>15</v>
      </c>
      <c r="N1286" s="12">
        <f t="shared" si="55"/>
        <v>22.5</v>
      </c>
      <c r="O1286" s="14">
        <f t="shared" si="54"/>
        <v>30</v>
      </c>
      <c r="P1286" s="14">
        <f>STOCK[[#This Row],[Precio Final]]-STOCK[[#This Row],[Costo total]]</f>
        <v>15</v>
      </c>
      <c r="Q1286" s="12">
        <f>STOCK[[#This Row],[Ganancia Unitaria]]*STOCK[[#This Row],[Salidas]]</f>
        <v>0</v>
      </c>
      <c r="R1286" s="12"/>
      <c r="S1286" s="12"/>
      <c r="T1286" s="14"/>
      <c r="U1286" s="12"/>
      <c r="V1286" s="12"/>
    </row>
    <row r="1287" ht="30" spans="1:22">
      <c r="A1287" s="15" t="s">
        <v>2487</v>
      </c>
      <c r="B1287" s="15" t="s">
        <v>136</v>
      </c>
      <c r="C1287" s="16" t="s">
        <v>2488</v>
      </c>
      <c r="D1287" s="15" t="s">
        <v>2419</v>
      </c>
      <c r="E1287" s="17"/>
      <c r="F1287" s="17">
        <v>35</v>
      </c>
      <c r="G1287" s="15">
        <v>1</v>
      </c>
      <c r="H1287" s="22">
        <f>SUMIFS(VENTAS[Cantidad],VENTAS[Código del producto Vendido],STOCK[[#This Row],[Code]])</f>
        <v>0</v>
      </c>
      <c r="I1287" s="15">
        <f>STOCK[[#This Row],[Entradas]]-STOCK[[#This Row],[Salidas]]</f>
        <v>1</v>
      </c>
      <c r="J1287" s="25">
        <f>STOCK[[#This Row],[Precio Final]]*10%</f>
        <v>3.5</v>
      </c>
      <c r="K1287" s="17">
        <v>12</v>
      </c>
      <c r="L1287" s="17">
        <v>0</v>
      </c>
      <c r="M1287" s="28">
        <f>STOCK[[#This Row],[Costo Unitario (USD)]]+STOCK[[#This Row],[Costo Envío (USD)]]+STOCK[[#This Row],[Comisión 10%]]</f>
        <v>15.5</v>
      </c>
      <c r="N1287" s="15">
        <f t="shared" si="55"/>
        <v>23.25</v>
      </c>
      <c r="O1287" s="17">
        <f t="shared" si="54"/>
        <v>35</v>
      </c>
      <c r="P1287" s="17">
        <f>STOCK[[#This Row],[Precio Final]]-STOCK[[#This Row],[Costo total]]</f>
        <v>19.5</v>
      </c>
      <c r="Q1287" s="15">
        <f>STOCK[[#This Row],[Ganancia Unitaria]]*STOCK[[#This Row],[Salidas]]</f>
        <v>0</v>
      </c>
      <c r="R1287" s="15"/>
      <c r="S1287" s="15"/>
      <c r="T1287" s="17"/>
      <c r="U1287" s="15"/>
      <c r="V1287" s="15"/>
    </row>
    <row r="1288" ht="30" spans="1:22">
      <c r="A1288" s="12" t="s">
        <v>2489</v>
      </c>
      <c r="B1288" s="12" t="s">
        <v>136</v>
      </c>
      <c r="C1288" s="13" t="s">
        <v>2490</v>
      </c>
      <c r="D1288" s="12" t="s">
        <v>113</v>
      </c>
      <c r="E1288" s="14"/>
      <c r="F1288" s="14">
        <v>30</v>
      </c>
      <c r="G1288" s="12">
        <v>1</v>
      </c>
      <c r="H1288" s="21">
        <f>SUMIFS(VENTAS[Cantidad],VENTAS[Código del producto Vendido],STOCK[[#This Row],[Code]])</f>
        <v>0</v>
      </c>
      <c r="I1288" s="12">
        <f>STOCK[[#This Row],[Entradas]]-STOCK[[#This Row],[Salidas]]</f>
        <v>1</v>
      </c>
      <c r="J1288" s="24">
        <f>STOCK[[#This Row],[Precio Final]]*10%</f>
        <v>3</v>
      </c>
      <c r="K1288" s="17">
        <v>12</v>
      </c>
      <c r="L1288" s="17">
        <v>0</v>
      </c>
      <c r="M1288" s="27">
        <f>STOCK[[#This Row],[Costo Unitario (USD)]]+STOCK[[#This Row],[Costo Envío (USD)]]+STOCK[[#This Row],[Comisión 10%]]</f>
        <v>15</v>
      </c>
      <c r="N1288" s="12">
        <f t="shared" si="55"/>
        <v>22.5</v>
      </c>
      <c r="O1288" s="14">
        <f t="shared" si="54"/>
        <v>30</v>
      </c>
      <c r="P1288" s="14">
        <f>STOCK[[#This Row],[Precio Final]]-STOCK[[#This Row],[Costo total]]</f>
        <v>15</v>
      </c>
      <c r="Q1288" s="12">
        <f>STOCK[[#This Row],[Ganancia Unitaria]]*STOCK[[#This Row],[Salidas]]</f>
        <v>0</v>
      </c>
      <c r="R1288" s="12"/>
      <c r="S1288" s="12"/>
      <c r="T1288" s="14"/>
      <c r="U1288" s="12"/>
      <c r="V1288" s="12"/>
    </row>
    <row r="1289" ht="30" spans="1:22">
      <c r="A1289" s="15" t="s">
        <v>2491</v>
      </c>
      <c r="B1289" s="15" t="s">
        <v>136</v>
      </c>
      <c r="C1289" s="16" t="s">
        <v>2492</v>
      </c>
      <c r="D1289" s="15" t="s">
        <v>224</v>
      </c>
      <c r="E1289" s="17"/>
      <c r="F1289" s="17">
        <v>40</v>
      </c>
      <c r="G1289" s="15">
        <v>1</v>
      </c>
      <c r="H1289" s="22">
        <f>SUMIFS(VENTAS[Cantidad],VENTAS[Código del producto Vendido],STOCK[[#This Row],[Code]])</f>
        <v>0</v>
      </c>
      <c r="I1289" s="15">
        <f>STOCK[[#This Row],[Entradas]]-STOCK[[#This Row],[Salidas]]</f>
        <v>1</v>
      </c>
      <c r="J1289" s="25">
        <f>STOCK[[#This Row],[Precio Final]]*10%</f>
        <v>4</v>
      </c>
      <c r="K1289" s="17">
        <v>12</v>
      </c>
      <c r="L1289" s="17">
        <v>0</v>
      </c>
      <c r="M1289" s="28">
        <f>STOCK[[#This Row],[Costo Unitario (USD)]]+STOCK[[#This Row],[Costo Envío (USD)]]+STOCK[[#This Row],[Comisión 10%]]</f>
        <v>16</v>
      </c>
      <c r="N1289" s="15">
        <f t="shared" si="55"/>
        <v>24</v>
      </c>
      <c r="O1289" s="17">
        <f t="shared" si="54"/>
        <v>40</v>
      </c>
      <c r="P1289" s="17">
        <f>STOCK[[#This Row],[Precio Final]]-STOCK[[#This Row],[Costo total]]</f>
        <v>24</v>
      </c>
      <c r="Q1289" s="15">
        <f>STOCK[[#This Row],[Ganancia Unitaria]]*STOCK[[#This Row],[Salidas]]</f>
        <v>0</v>
      </c>
      <c r="R1289" s="15"/>
      <c r="S1289" s="15"/>
      <c r="T1289" s="17"/>
      <c r="U1289" s="15"/>
      <c r="V1289" s="15"/>
    </row>
    <row r="1290" ht="30" spans="1:22">
      <c r="A1290" s="12" t="s">
        <v>2493</v>
      </c>
      <c r="B1290" s="12" t="s">
        <v>136</v>
      </c>
      <c r="C1290" s="13" t="s">
        <v>2494</v>
      </c>
      <c r="D1290" s="12" t="s">
        <v>2495</v>
      </c>
      <c r="E1290" s="14"/>
      <c r="F1290" s="14">
        <v>35</v>
      </c>
      <c r="G1290" s="12">
        <v>1</v>
      </c>
      <c r="H1290" s="21">
        <f>SUMIFS(VENTAS[Cantidad],VENTAS[Código del producto Vendido],STOCK[[#This Row],[Code]])</f>
        <v>0</v>
      </c>
      <c r="I1290" s="12">
        <f>STOCK[[#This Row],[Entradas]]-STOCK[[#This Row],[Salidas]]</f>
        <v>1</v>
      </c>
      <c r="J1290" s="24">
        <f>STOCK[[#This Row],[Precio Final]]*10%</f>
        <v>3.5</v>
      </c>
      <c r="K1290" s="17">
        <v>12</v>
      </c>
      <c r="L1290" s="17">
        <v>0</v>
      </c>
      <c r="M1290" s="27">
        <f>STOCK[[#This Row],[Costo Unitario (USD)]]+STOCK[[#This Row],[Costo Envío (USD)]]+STOCK[[#This Row],[Comisión 10%]]</f>
        <v>15.5</v>
      </c>
      <c r="N1290" s="12">
        <f t="shared" si="55"/>
        <v>23.25</v>
      </c>
      <c r="O1290" s="14">
        <f t="shared" si="54"/>
        <v>35</v>
      </c>
      <c r="P1290" s="14">
        <f>STOCK[[#This Row],[Precio Final]]-STOCK[[#This Row],[Costo total]]</f>
        <v>19.5</v>
      </c>
      <c r="Q1290" s="12">
        <f>STOCK[[#This Row],[Ganancia Unitaria]]*STOCK[[#This Row],[Salidas]]</f>
        <v>0</v>
      </c>
      <c r="R1290" s="12"/>
      <c r="S1290" s="12"/>
      <c r="T1290" s="14"/>
      <c r="U1290" s="12"/>
      <c r="V1290" s="12"/>
    </row>
    <row r="1291" ht="30" spans="1:22">
      <c r="A1291" s="15" t="s">
        <v>2496</v>
      </c>
      <c r="B1291" s="15" t="s">
        <v>136</v>
      </c>
      <c r="C1291" s="16" t="s">
        <v>2494</v>
      </c>
      <c r="D1291" s="15" t="s">
        <v>2497</v>
      </c>
      <c r="E1291" s="17"/>
      <c r="F1291" s="17">
        <v>35</v>
      </c>
      <c r="G1291" s="15">
        <v>1</v>
      </c>
      <c r="H1291" s="22">
        <f>SUMIFS(VENTAS[Cantidad],VENTAS[Código del producto Vendido],STOCK[[#This Row],[Code]])</f>
        <v>0</v>
      </c>
      <c r="I1291" s="15">
        <f>STOCK[[#This Row],[Entradas]]-STOCK[[#This Row],[Salidas]]</f>
        <v>1</v>
      </c>
      <c r="J1291" s="25">
        <f>STOCK[[#This Row],[Precio Final]]*10%</f>
        <v>3.5</v>
      </c>
      <c r="K1291" s="17">
        <v>12</v>
      </c>
      <c r="L1291" s="17">
        <v>0</v>
      </c>
      <c r="M1291" s="28">
        <f>STOCK[[#This Row],[Costo Unitario (USD)]]+STOCK[[#This Row],[Costo Envío (USD)]]+STOCK[[#This Row],[Comisión 10%]]</f>
        <v>15.5</v>
      </c>
      <c r="N1291" s="15">
        <f t="shared" si="55"/>
        <v>23.25</v>
      </c>
      <c r="O1291" s="17">
        <f t="shared" si="54"/>
        <v>35</v>
      </c>
      <c r="P1291" s="17">
        <f>STOCK[[#This Row],[Precio Final]]-STOCK[[#This Row],[Costo total]]</f>
        <v>19.5</v>
      </c>
      <c r="Q1291" s="15">
        <f>STOCK[[#This Row],[Ganancia Unitaria]]*STOCK[[#This Row],[Salidas]]</f>
        <v>0</v>
      </c>
      <c r="R1291" s="15"/>
      <c r="S1291" s="15"/>
      <c r="T1291" s="17"/>
      <c r="U1291" s="15"/>
      <c r="V1291" s="15"/>
    </row>
    <row r="1292" ht="30" spans="1:22">
      <c r="A1292" s="12" t="s">
        <v>2498</v>
      </c>
      <c r="B1292" s="12" t="s">
        <v>494</v>
      </c>
      <c r="C1292" s="13" t="s">
        <v>2499</v>
      </c>
      <c r="D1292" s="12" t="s">
        <v>34</v>
      </c>
      <c r="E1292" s="14"/>
      <c r="F1292" s="14">
        <v>40</v>
      </c>
      <c r="G1292" s="12">
        <v>1</v>
      </c>
      <c r="H1292" s="21">
        <f>SUMIFS(VENTAS[Cantidad],VENTAS[Código del producto Vendido],STOCK[[#This Row],[Code]])</f>
        <v>0</v>
      </c>
      <c r="I1292" s="12">
        <f>STOCK[[#This Row],[Entradas]]-STOCK[[#This Row],[Salidas]]</f>
        <v>1</v>
      </c>
      <c r="J1292" s="24">
        <f>STOCK[[#This Row],[Precio Final]]*10%</f>
        <v>4</v>
      </c>
      <c r="K1292" s="17">
        <v>12</v>
      </c>
      <c r="L1292" s="17">
        <v>0</v>
      </c>
      <c r="M1292" s="27">
        <f>STOCK[[#This Row],[Costo Unitario (USD)]]+STOCK[[#This Row],[Costo Envío (USD)]]+STOCK[[#This Row],[Comisión 10%]]</f>
        <v>16</v>
      </c>
      <c r="N1292" s="12">
        <f t="shared" si="55"/>
        <v>24</v>
      </c>
      <c r="O1292" s="14">
        <f t="shared" si="54"/>
        <v>40</v>
      </c>
      <c r="P1292" s="14">
        <f>STOCK[[#This Row],[Precio Final]]-STOCK[[#This Row],[Costo total]]</f>
        <v>24</v>
      </c>
      <c r="Q1292" s="12">
        <f>STOCK[[#This Row],[Ganancia Unitaria]]*STOCK[[#This Row],[Salidas]]</f>
        <v>0</v>
      </c>
      <c r="R1292" s="12"/>
      <c r="S1292" s="12"/>
      <c r="T1292" s="14"/>
      <c r="U1292" s="12"/>
      <c r="V1292" s="12"/>
    </row>
    <row r="1293" ht="30" spans="1:22">
      <c r="A1293" s="15" t="s">
        <v>2500</v>
      </c>
      <c r="B1293" s="15" t="s">
        <v>136</v>
      </c>
      <c r="C1293" s="16" t="s">
        <v>2501</v>
      </c>
      <c r="D1293" s="15" t="s">
        <v>1598</v>
      </c>
      <c r="E1293" s="17"/>
      <c r="F1293" s="17">
        <v>30</v>
      </c>
      <c r="G1293" s="15">
        <v>1</v>
      </c>
      <c r="H1293" s="22">
        <f>SUMIFS(VENTAS[Cantidad],VENTAS[Código del producto Vendido],STOCK[[#This Row],[Code]])</f>
        <v>0</v>
      </c>
      <c r="I1293" s="15">
        <f>STOCK[[#This Row],[Entradas]]-STOCK[[#This Row],[Salidas]]</f>
        <v>1</v>
      </c>
      <c r="J1293" s="25">
        <f>STOCK[[#This Row],[Precio Final]]*10%</f>
        <v>3</v>
      </c>
      <c r="K1293" s="17">
        <v>12</v>
      </c>
      <c r="L1293" s="17">
        <v>0</v>
      </c>
      <c r="M1293" s="28">
        <f>STOCK[[#This Row],[Costo Unitario (USD)]]+STOCK[[#This Row],[Costo Envío (USD)]]+STOCK[[#This Row],[Comisión 10%]]</f>
        <v>15</v>
      </c>
      <c r="N1293" s="15">
        <f t="shared" si="55"/>
        <v>22.5</v>
      </c>
      <c r="O1293" s="17">
        <f t="shared" si="54"/>
        <v>30</v>
      </c>
      <c r="P1293" s="17">
        <f>STOCK[[#This Row],[Precio Final]]-STOCK[[#This Row],[Costo total]]</f>
        <v>15</v>
      </c>
      <c r="Q1293" s="15">
        <f>STOCK[[#This Row],[Ganancia Unitaria]]*STOCK[[#This Row],[Salidas]]</f>
        <v>0</v>
      </c>
      <c r="R1293" s="15"/>
      <c r="S1293" s="15"/>
      <c r="T1293" s="17"/>
      <c r="U1293" s="15"/>
      <c r="V1293" s="15"/>
    </row>
    <row r="1294" ht="30" spans="1:22">
      <c r="A1294" s="12" t="s">
        <v>2502</v>
      </c>
      <c r="B1294" s="12" t="s">
        <v>136</v>
      </c>
      <c r="C1294" s="13" t="s">
        <v>2503</v>
      </c>
      <c r="D1294" s="12" t="s">
        <v>2504</v>
      </c>
      <c r="E1294" s="14"/>
      <c r="F1294" s="14">
        <v>45</v>
      </c>
      <c r="G1294" s="12">
        <v>1</v>
      </c>
      <c r="H1294" s="21">
        <f>SUMIFS(VENTAS[Cantidad],VENTAS[Código del producto Vendido],STOCK[[#This Row],[Code]])</f>
        <v>0</v>
      </c>
      <c r="I1294" s="12">
        <f>STOCK[[#This Row],[Entradas]]-STOCK[[#This Row],[Salidas]]</f>
        <v>1</v>
      </c>
      <c r="J1294" s="24">
        <f>STOCK[[#This Row],[Precio Final]]*10%</f>
        <v>4.5</v>
      </c>
      <c r="K1294" s="17">
        <v>12</v>
      </c>
      <c r="L1294" s="17">
        <v>0</v>
      </c>
      <c r="M1294" s="27">
        <f>STOCK[[#This Row],[Costo Unitario (USD)]]+STOCK[[#This Row],[Costo Envío (USD)]]+STOCK[[#This Row],[Comisión 10%]]</f>
        <v>16.5</v>
      </c>
      <c r="N1294" s="12">
        <f t="shared" si="55"/>
        <v>24.75</v>
      </c>
      <c r="O1294" s="14">
        <f t="shared" ref="O1294:O1357" si="56">F1294</f>
        <v>45</v>
      </c>
      <c r="P1294" s="14">
        <f>STOCK[[#This Row],[Precio Final]]-STOCK[[#This Row],[Costo total]]</f>
        <v>28.5</v>
      </c>
      <c r="Q1294" s="12">
        <f>STOCK[[#This Row],[Ganancia Unitaria]]*STOCK[[#This Row],[Salidas]]</f>
        <v>0</v>
      </c>
      <c r="R1294" s="12"/>
      <c r="S1294" s="12"/>
      <c r="T1294" s="14"/>
      <c r="U1294" s="12"/>
      <c r="V1294" s="12"/>
    </row>
    <row r="1295" ht="30" spans="1:22">
      <c r="A1295" s="15" t="s">
        <v>2505</v>
      </c>
      <c r="B1295" s="15" t="s">
        <v>179</v>
      </c>
      <c r="C1295" s="16" t="s">
        <v>2506</v>
      </c>
      <c r="D1295" s="15" t="s">
        <v>34</v>
      </c>
      <c r="E1295" s="17"/>
      <c r="F1295" s="17">
        <v>30</v>
      </c>
      <c r="G1295" s="15">
        <v>1</v>
      </c>
      <c r="H1295" s="22">
        <f>SUMIFS(VENTAS[Cantidad],VENTAS[Código del producto Vendido],STOCK[[#This Row],[Code]])</f>
        <v>0</v>
      </c>
      <c r="I1295" s="15">
        <f>STOCK[[#This Row],[Entradas]]-STOCK[[#This Row],[Salidas]]</f>
        <v>1</v>
      </c>
      <c r="J1295" s="25">
        <f>STOCK[[#This Row],[Precio Final]]*10%</f>
        <v>3</v>
      </c>
      <c r="K1295" s="17">
        <v>12</v>
      </c>
      <c r="L1295" s="17">
        <v>0</v>
      </c>
      <c r="M1295" s="28">
        <f>STOCK[[#This Row],[Costo Unitario (USD)]]+STOCK[[#This Row],[Costo Envío (USD)]]+STOCK[[#This Row],[Comisión 10%]]</f>
        <v>15</v>
      </c>
      <c r="N1295" s="15">
        <f t="shared" si="55"/>
        <v>22.5</v>
      </c>
      <c r="O1295" s="17">
        <f t="shared" si="56"/>
        <v>30</v>
      </c>
      <c r="P1295" s="17">
        <f>STOCK[[#This Row],[Precio Final]]-STOCK[[#This Row],[Costo total]]</f>
        <v>15</v>
      </c>
      <c r="Q1295" s="15">
        <f>STOCK[[#This Row],[Ganancia Unitaria]]*STOCK[[#This Row],[Salidas]]</f>
        <v>0</v>
      </c>
      <c r="R1295" s="15"/>
      <c r="S1295" s="15"/>
      <c r="T1295" s="17"/>
      <c r="U1295" s="15"/>
      <c r="V1295" s="15"/>
    </row>
    <row r="1296" ht="30" spans="1:22">
      <c r="A1296" s="12" t="s">
        <v>2507</v>
      </c>
      <c r="B1296" s="12" t="s">
        <v>136</v>
      </c>
      <c r="C1296" s="13" t="s">
        <v>2508</v>
      </c>
      <c r="D1296" s="12" t="s">
        <v>1598</v>
      </c>
      <c r="E1296" s="14"/>
      <c r="F1296" s="14">
        <v>45</v>
      </c>
      <c r="G1296" s="12">
        <v>1</v>
      </c>
      <c r="H1296" s="21">
        <f>SUMIFS(VENTAS[Cantidad],VENTAS[Código del producto Vendido],STOCK[[#This Row],[Code]])</f>
        <v>0</v>
      </c>
      <c r="I1296" s="12">
        <f>STOCK[[#This Row],[Entradas]]-STOCK[[#This Row],[Salidas]]</f>
        <v>1</v>
      </c>
      <c r="J1296" s="24">
        <f>STOCK[[#This Row],[Precio Final]]*10%</f>
        <v>4.5</v>
      </c>
      <c r="K1296" s="17">
        <v>12</v>
      </c>
      <c r="L1296" s="17">
        <v>0</v>
      </c>
      <c r="M1296" s="27">
        <f>STOCK[[#This Row],[Costo Unitario (USD)]]+STOCK[[#This Row],[Costo Envío (USD)]]+STOCK[[#This Row],[Comisión 10%]]</f>
        <v>16.5</v>
      </c>
      <c r="N1296" s="12">
        <f t="shared" si="55"/>
        <v>24.75</v>
      </c>
      <c r="O1296" s="14">
        <f t="shared" si="56"/>
        <v>45</v>
      </c>
      <c r="P1296" s="14">
        <f>STOCK[[#This Row],[Precio Final]]-STOCK[[#This Row],[Costo total]]</f>
        <v>28.5</v>
      </c>
      <c r="Q1296" s="12">
        <f>STOCK[[#This Row],[Ganancia Unitaria]]*STOCK[[#This Row],[Salidas]]</f>
        <v>0</v>
      </c>
      <c r="R1296" s="12"/>
      <c r="S1296" s="12"/>
      <c r="T1296" s="14"/>
      <c r="U1296" s="12"/>
      <c r="V1296" s="12"/>
    </row>
    <row r="1297" ht="30" spans="1:22">
      <c r="A1297" s="15" t="s">
        <v>2509</v>
      </c>
      <c r="B1297" s="15" t="s">
        <v>136</v>
      </c>
      <c r="C1297" s="16" t="s">
        <v>2510</v>
      </c>
      <c r="D1297" s="15" t="s">
        <v>1945</v>
      </c>
      <c r="E1297" s="17"/>
      <c r="F1297" s="17">
        <v>40</v>
      </c>
      <c r="G1297" s="15">
        <v>1</v>
      </c>
      <c r="H1297" s="22">
        <f>SUMIFS(VENTAS[Cantidad],VENTAS[Código del producto Vendido],STOCK[[#This Row],[Code]])</f>
        <v>0</v>
      </c>
      <c r="I1297" s="15">
        <f>STOCK[[#This Row],[Entradas]]-STOCK[[#This Row],[Salidas]]</f>
        <v>1</v>
      </c>
      <c r="J1297" s="25">
        <f>STOCK[[#This Row],[Precio Final]]*10%</f>
        <v>4</v>
      </c>
      <c r="K1297" s="17">
        <v>12</v>
      </c>
      <c r="L1297" s="17">
        <v>0</v>
      </c>
      <c r="M1297" s="28">
        <f>STOCK[[#This Row],[Costo Unitario (USD)]]+STOCK[[#This Row],[Costo Envío (USD)]]+STOCK[[#This Row],[Comisión 10%]]</f>
        <v>16</v>
      </c>
      <c r="N1297" s="15">
        <f t="shared" si="55"/>
        <v>24</v>
      </c>
      <c r="O1297" s="17">
        <f t="shared" si="56"/>
        <v>40</v>
      </c>
      <c r="P1297" s="17">
        <f>STOCK[[#This Row],[Precio Final]]-STOCK[[#This Row],[Costo total]]</f>
        <v>24</v>
      </c>
      <c r="Q1297" s="15">
        <f>STOCK[[#This Row],[Ganancia Unitaria]]*STOCK[[#This Row],[Salidas]]</f>
        <v>0</v>
      </c>
      <c r="R1297" s="15"/>
      <c r="S1297" s="15"/>
      <c r="T1297" s="17"/>
      <c r="U1297" s="15"/>
      <c r="V1297" s="15"/>
    </row>
    <row r="1298" ht="30" spans="1:22">
      <c r="A1298" s="12" t="s">
        <v>2511</v>
      </c>
      <c r="B1298" s="12" t="s">
        <v>136</v>
      </c>
      <c r="C1298" s="13" t="s">
        <v>2512</v>
      </c>
      <c r="D1298" s="12" t="s">
        <v>2483</v>
      </c>
      <c r="E1298" s="14"/>
      <c r="F1298" s="14">
        <v>40</v>
      </c>
      <c r="G1298" s="12">
        <v>1</v>
      </c>
      <c r="H1298" s="21">
        <f>SUMIFS(VENTAS[Cantidad],VENTAS[Código del producto Vendido],STOCK[[#This Row],[Code]])</f>
        <v>0</v>
      </c>
      <c r="I1298" s="12">
        <f>STOCK[[#This Row],[Entradas]]-STOCK[[#This Row],[Salidas]]</f>
        <v>1</v>
      </c>
      <c r="J1298" s="24">
        <f>STOCK[[#This Row],[Precio Final]]*10%</f>
        <v>4</v>
      </c>
      <c r="K1298" s="17">
        <v>12</v>
      </c>
      <c r="L1298" s="17">
        <v>0</v>
      </c>
      <c r="M1298" s="27">
        <f>STOCK[[#This Row],[Costo Unitario (USD)]]+STOCK[[#This Row],[Costo Envío (USD)]]+STOCK[[#This Row],[Comisión 10%]]</f>
        <v>16</v>
      </c>
      <c r="N1298" s="12">
        <f t="shared" si="55"/>
        <v>24</v>
      </c>
      <c r="O1298" s="14">
        <f t="shared" si="56"/>
        <v>40</v>
      </c>
      <c r="P1298" s="14">
        <f>STOCK[[#This Row],[Precio Final]]-STOCK[[#This Row],[Costo total]]</f>
        <v>24</v>
      </c>
      <c r="Q1298" s="12">
        <f>STOCK[[#This Row],[Ganancia Unitaria]]*STOCK[[#This Row],[Salidas]]</f>
        <v>0</v>
      </c>
      <c r="R1298" s="12"/>
      <c r="S1298" s="12"/>
      <c r="T1298" s="14"/>
      <c r="U1298" s="12"/>
      <c r="V1298" s="12"/>
    </row>
    <row r="1299" ht="30" spans="1:22">
      <c r="A1299" s="15" t="s">
        <v>2513</v>
      </c>
      <c r="B1299" s="15" t="s">
        <v>922</v>
      </c>
      <c r="C1299" s="16" t="s">
        <v>2514</v>
      </c>
      <c r="D1299" s="15" t="s">
        <v>46</v>
      </c>
      <c r="E1299" s="17"/>
      <c r="F1299" s="17">
        <v>30</v>
      </c>
      <c r="G1299" s="15">
        <v>5</v>
      </c>
      <c r="H1299" s="22">
        <f>SUMIFS(VENTAS[Cantidad],VENTAS[Código del producto Vendido],STOCK[[#This Row],[Code]])</f>
        <v>0</v>
      </c>
      <c r="I1299" s="15">
        <f>STOCK[[#This Row],[Entradas]]-STOCK[[#This Row],[Salidas]]</f>
        <v>5</v>
      </c>
      <c r="J1299" s="25">
        <f>STOCK[[#This Row],[Precio Final]]*10%</f>
        <v>3</v>
      </c>
      <c r="K1299" s="17">
        <v>10.73</v>
      </c>
      <c r="L1299" s="17">
        <v>1.8</v>
      </c>
      <c r="M1299" s="28">
        <f>STOCK[[#This Row],[Costo Unitario (USD)]]+STOCK[[#This Row],[Costo Envío (USD)]]+STOCK[[#This Row],[Comisión 10%]]</f>
        <v>15.53</v>
      </c>
      <c r="N1299" s="15">
        <f t="shared" si="55"/>
        <v>23.295</v>
      </c>
      <c r="O1299" s="17">
        <f t="shared" si="56"/>
        <v>30</v>
      </c>
      <c r="P1299" s="17">
        <f>STOCK[[#This Row],[Precio Final]]-STOCK[[#This Row],[Costo total]]</f>
        <v>14.47</v>
      </c>
      <c r="Q1299" s="15">
        <f>STOCK[[#This Row],[Ganancia Unitaria]]*STOCK[[#This Row],[Salidas]]</f>
        <v>0</v>
      </c>
      <c r="R1299" s="15"/>
      <c r="S1299" s="15"/>
      <c r="T1299" s="17"/>
      <c r="U1299" s="15"/>
      <c r="V1299" s="15"/>
    </row>
    <row r="1300" ht="30" spans="1:22">
      <c r="A1300" s="12" t="s">
        <v>2515</v>
      </c>
      <c r="B1300" s="12" t="s">
        <v>922</v>
      </c>
      <c r="C1300" s="13" t="s">
        <v>2514</v>
      </c>
      <c r="D1300" s="12" t="s">
        <v>42</v>
      </c>
      <c r="E1300" s="14"/>
      <c r="F1300" s="14">
        <v>30</v>
      </c>
      <c r="G1300" s="12">
        <v>5</v>
      </c>
      <c r="H1300" s="21">
        <f>SUMIFS(VENTAS[Cantidad],VENTAS[Código del producto Vendido],STOCK[[#This Row],[Code]])</f>
        <v>0</v>
      </c>
      <c r="I1300" s="12">
        <f>STOCK[[#This Row],[Entradas]]-STOCK[[#This Row],[Salidas]]</f>
        <v>5</v>
      </c>
      <c r="J1300" s="24">
        <f>STOCK[[#This Row],[Precio Final]]*10%</f>
        <v>3</v>
      </c>
      <c r="K1300" s="14">
        <v>10.73</v>
      </c>
      <c r="L1300" s="14">
        <v>1.8</v>
      </c>
      <c r="M1300" s="27">
        <f>STOCK[[#This Row],[Costo Unitario (USD)]]+STOCK[[#This Row],[Costo Envío (USD)]]+STOCK[[#This Row],[Comisión 10%]]</f>
        <v>15.53</v>
      </c>
      <c r="N1300" s="12">
        <f t="shared" si="55"/>
        <v>23.295</v>
      </c>
      <c r="O1300" s="14">
        <f t="shared" si="56"/>
        <v>30</v>
      </c>
      <c r="P1300" s="14">
        <f>STOCK[[#This Row],[Precio Final]]-STOCK[[#This Row],[Costo total]]</f>
        <v>14.47</v>
      </c>
      <c r="Q1300" s="12">
        <f>STOCK[[#This Row],[Ganancia Unitaria]]*STOCK[[#This Row],[Salidas]]</f>
        <v>0</v>
      </c>
      <c r="R1300" s="12"/>
      <c r="S1300" s="12"/>
      <c r="T1300" s="14"/>
      <c r="U1300" s="12"/>
      <c r="V1300" s="12"/>
    </row>
    <row r="1301" ht="30" spans="1:22">
      <c r="A1301" s="15" t="s">
        <v>2516</v>
      </c>
      <c r="B1301" s="15" t="s">
        <v>922</v>
      </c>
      <c r="C1301" s="16" t="s">
        <v>2514</v>
      </c>
      <c r="D1301" s="15" t="s">
        <v>34</v>
      </c>
      <c r="E1301" s="17"/>
      <c r="F1301" s="17">
        <v>30</v>
      </c>
      <c r="G1301" s="15">
        <v>5</v>
      </c>
      <c r="H1301" s="22">
        <f>SUMIFS(VENTAS[Cantidad],VENTAS[Código del producto Vendido],STOCK[[#This Row],[Code]])</f>
        <v>0</v>
      </c>
      <c r="I1301" s="15">
        <f>STOCK[[#This Row],[Entradas]]-STOCK[[#This Row],[Salidas]]</f>
        <v>5</v>
      </c>
      <c r="J1301" s="25">
        <f>STOCK[[#This Row],[Precio Final]]*10%</f>
        <v>3</v>
      </c>
      <c r="K1301" s="17">
        <v>10.73</v>
      </c>
      <c r="L1301" s="17">
        <v>1.8</v>
      </c>
      <c r="M1301" s="28">
        <f>STOCK[[#This Row],[Costo Unitario (USD)]]+STOCK[[#This Row],[Costo Envío (USD)]]+STOCK[[#This Row],[Comisión 10%]]</f>
        <v>15.53</v>
      </c>
      <c r="N1301" s="15">
        <f t="shared" si="55"/>
        <v>23.295</v>
      </c>
      <c r="O1301" s="17">
        <f t="shared" si="56"/>
        <v>30</v>
      </c>
      <c r="P1301" s="17">
        <f>STOCK[[#This Row],[Precio Final]]-STOCK[[#This Row],[Costo total]]</f>
        <v>14.47</v>
      </c>
      <c r="Q1301" s="15">
        <f>STOCK[[#This Row],[Ganancia Unitaria]]*STOCK[[#This Row],[Salidas]]</f>
        <v>0</v>
      </c>
      <c r="R1301" s="15"/>
      <c r="S1301" s="15"/>
      <c r="T1301" s="17"/>
      <c r="U1301" s="15"/>
      <c r="V1301" s="15"/>
    </row>
    <row r="1302" ht="30" spans="1:22">
      <c r="A1302" s="12" t="s">
        <v>2517</v>
      </c>
      <c r="B1302" s="12" t="s">
        <v>922</v>
      </c>
      <c r="C1302" s="13" t="s">
        <v>2514</v>
      </c>
      <c r="D1302" s="12" t="s">
        <v>113</v>
      </c>
      <c r="E1302" s="14"/>
      <c r="F1302" s="14">
        <v>30</v>
      </c>
      <c r="G1302" s="12">
        <v>5</v>
      </c>
      <c r="H1302" s="21">
        <f>SUMIFS(VENTAS[Cantidad],VENTAS[Código del producto Vendido],STOCK[[#This Row],[Code]])</f>
        <v>0</v>
      </c>
      <c r="I1302" s="12">
        <f>STOCK[[#This Row],[Entradas]]-STOCK[[#This Row],[Salidas]]</f>
        <v>5</v>
      </c>
      <c r="J1302" s="24">
        <f>STOCK[[#This Row],[Precio Final]]*10%</f>
        <v>3</v>
      </c>
      <c r="K1302" s="14">
        <v>10.73</v>
      </c>
      <c r="L1302" s="14">
        <v>1.8</v>
      </c>
      <c r="M1302" s="27">
        <f>STOCK[[#This Row],[Costo Unitario (USD)]]+STOCK[[#This Row],[Costo Envío (USD)]]+STOCK[[#This Row],[Comisión 10%]]</f>
        <v>15.53</v>
      </c>
      <c r="N1302" s="12">
        <f t="shared" si="55"/>
        <v>23.295</v>
      </c>
      <c r="O1302" s="14">
        <f t="shared" si="56"/>
        <v>30</v>
      </c>
      <c r="P1302" s="14">
        <f>STOCK[[#This Row],[Precio Final]]-STOCK[[#This Row],[Costo total]]</f>
        <v>14.47</v>
      </c>
      <c r="Q1302" s="12">
        <f>STOCK[[#This Row],[Ganancia Unitaria]]*STOCK[[#This Row],[Salidas]]</f>
        <v>0</v>
      </c>
      <c r="R1302" s="12"/>
      <c r="S1302" s="12"/>
      <c r="T1302" s="14"/>
      <c r="U1302" s="12"/>
      <c r="V1302" s="12"/>
    </row>
    <row r="1303" ht="30" spans="1:22">
      <c r="A1303" s="15" t="s">
        <v>2518</v>
      </c>
      <c r="B1303" s="15" t="s">
        <v>253</v>
      </c>
      <c r="C1303" s="16" t="s">
        <v>2519</v>
      </c>
      <c r="D1303" s="15" t="s">
        <v>1472</v>
      </c>
      <c r="E1303" s="17"/>
      <c r="F1303" s="17">
        <v>30</v>
      </c>
      <c r="G1303" s="15">
        <v>3</v>
      </c>
      <c r="H1303" s="22">
        <f>SUMIFS(VENTAS[Cantidad],VENTAS[Código del producto Vendido],STOCK[[#This Row],[Code]])</f>
        <v>0</v>
      </c>
      <c r="I1303" s="15">
        <f>STOCK[[#This Row],[Entradas]]-STOCK[[#This Row],[Salidas]]</f>
        <v>3</v>
      </c>
      <c r="J1303" s="25">
        <f>STOCK[[#This Row],[Precio Final]]*10%</f>
        <v>3</v>
      </c>
      <c r="K1303" s="17">
        <v>13.44</v>
      </c>
      <c r="L1303" s="17">
        <v>1.8</v>
      </c>
      <c r="M1303" s="28">
        <f>STOCK[[#This Row],[Costo Unitario (USD)]]+STOCK[[#This Row],[Costo Envío (USD)]]+STOCK[[#This Row],[Comisión 10%]]</f>
        <v>18.24</v>
      </c>
      <c r="N1303" s="15">
        <f t="shared" si="55"/>
        <v>27.36</v>
      </c>
      <c r="O1303" s="17">
        <f t="shared" si="56"/>
        <v>30</v>
      </c>
      <c r="P1303" s="17">
        <f>STOCK[[#This Row],[Precio Final]]-STOCK[[#This Row],[Costo total]]</f>
        <v>11.76</v>
      </c>
      <c r="Q1303" s="15">
        <f>STOCK[[#This Row],[Ganancia Unitaria]]*STOCK[[#This Row],[Salidas]]</f>
        <v>0</v>
      </c>
      <c r="R1303" s="15"/>
      <c r="S1303" s="15"/>
      <c r="T1303" s="17"/>
      <c r="U1303" s="15"/>
      <c r="V1303" s="15"/>
    </row>
    <row r="1304" ht="45" spans="1:22">
      <c r="A1304" s="12" t="s">
        <v>2520</v>
      </c>
      <c r="B1304" s="12" t="s">
        <v>270</v>
      </c>
      <c r="C1304" s="13" t="s">
        <v>2521</v>
      </c>
      <c r="D1304" s="12" t="s">
        <v>42</v>
      </c>
      <c r="E1304" s="14"/>
      <c r="F1304" s="14">
        <v>30</v>
      </c>
      <c r="G1304" s="12">
        <v>3</v>
      </c>
      <c r="H1304" s="21">
        <f>SUMIFS(VENTAS[Cantidad],VENTAS[Código del producto Vendido],STOCK[[#This Row],[Code]])</f>
        <v>0</v>
      </c>
      <c r="I1304" s="12">
        <f>STOCK[[#This Row],[Entradas]]-STOCK[[#This Row],[Salidas]]</f>
        <v>3</v>
      </c>
      <c r="J1304" s="24">
        <f>STOCK[[#This Row],[Precio Final]]*10%</f>
        <v>3</v>
      </c>
      <c r="K1304" s="14">
        <v>10.84</v>
      </c>
      <c r="L1304" s="14">
        <v>1.8</v>
      </c>
      <c r="M1304" s="27">
        <f>STOCK[[#This Row],[Costo Unitario (USD)]]+STOCK[[#This Row],[Costo Envío (USD)]]+STOCK[[#This Row],[Comisión 10%]]</f>
        <v>15.64</v>
      </c>
      <c r="N1304" s="12">
        <f t="shared" si="55"/>
        <v>23.46</v>
      </c>
      <c r="O1304" s="14">
        <f t="shared" si="56"/>
        <v>30</v>
      </c>
      <c r="P1304" s="14">
        <f>STOCK[[#This Row],[Precio Final]]-STOCK[[#This Row],[Costo total]]</f>
        <v>14.36</v>
      </c>
      <c r="Q1304" s="12">
        <f>STOCK[[#This Row],[Ganancia Unitaria]]*STOCK[[#This Row],[Salidas]]</f>
        <v>0</v>
      </c>
      <c r="R1304" s="12"/>
      <c r="S1304" s="12"/>
      <c r="T1304" s="14"/>
      <c r="U1304" s="12"/>
      <c r="V1304" s="12"/>
    </row>
    <row r="1305" ht="45" spans="1:22">
      <c r="A1305" s="15" t="s">
        <v>2522</v>
      </c>
      <c r="B1305" s="15" t="s">
        <v>297</v>
      </c>
      <c r="C1305" s="16" t="s">
        <v>2521</v>
      </c>
      <c r="D1305" s="15" t="s">
        <v>34</v>
      </c>
      <c r="E1305" s="17"/>
      <c r="F1305" s="17">
        <v>30</v>
      </c>
      <c r="G1305" s="15">
        <v>3</v>
      </c>
      <c r="H1305" s="22">
        <f>SUMIFS(VENTAS[Cantidad],VENTAS[Código del producto Vendido],STOCK[[#This Row],[Code]])</f>
        <v>0</v>
      </c>
      <c r="I1305" s="15">
        <f>STOCK[[#This Row],[Entradas]]-STOCK[[#This Row],[Salidas]]</f>
        <v>3</v>
      </c>
      <c r="J1305" s="25">
        <f>STOCK[[#This Row],[Precio Final]]*10%</f>
        <v>3</v>
      </c>
      <c r="K1305" s="17">
        <v>10.84</v>
      </c>
      <c r="L1305" s="17">
        <v>1.8</v>
      </c>
      <c r="M1305" s="28">
        <f>STOCK[[#This Row],[Costo Unitario (USD)]]+STOCK[[#This Row],[Costo Envío (USD)]]+STOCK[[#This Row],[Comisión 10%]]</f>
        <v>15.64</v>
      </c>
      <c r="N1305" s="15">
        <f t="shared" si="55"/>
        <v>23.46</v>
      </c>
      <c r="O1305" s="17">
        <f t="shared" si="56"/>
        <v>30</v>
      </c>
      <c r="P1305" s="17">
        <f>STOCK[[#This Row],[Precio Final]]-STOCK[[#This Row],[Costo total]]</f>
        <v>14.36</v>
      </c>
      <c r="Q1305" s="15">
        <f>STOCK[[#This Row],[Ganancia Unitaria]]*STOCK[[#This Row],[Salidas]]</f>
        <v>0</v>
      </c>
      <c r="R1305" s="15"/>
      <c r="S1305" s="15"/>
      <c r="T1305" s="17"/>
      <c r="U1305" s="15"/>
      <c r="V1305" s="15"/>
    </row>
    <row r="1306" ht="45" spans="1:22">
      <c r="A1306" s="12" t="s">
        <v>2523</v>
      </c>
      <c r="B1306" s="12" t="s">
        <v>270</v>
      </c>
      <c r="C1306" s="13" t="s">
        <v>2521</v>
      </c>
      <c r="D1306" s="12" t="s">
        <v>113</v>
      </c>
      <c r="E1306" s="14"/>
      <c r="F1306" s="14">
        <v>30</v>
      </c>
      <c r="G1306" s="12">
        <v>3</v>
      </c>
      <c r="H1306" s="21">
        <f>SUMIFS(VENTAS[Cantidad],VENTAS[Código del producto Vendido],STOCK[[#This Row],[Code]])</f>
        <v>0</v>
      </c>
      <c r="I1306" s="12">
        <f>STOCK[[#This Row],[Entradas]]-STOCK[[#This Row],[Salidas]]</f>
        <v>3</v>
      </c>
      <c r="J1306" s="24">
        <f>STOCK[[#This Row],[Precio Final]]*10%</f>
        <v>3</v>
      </c>
      <c r="K1306" s="14">
        <v>10.84</v>
      </c>
      <c r="L1306" s="14">
        <v>1.8</v>
      </c>
      <c r="M1306" s="27">
        <f>STOCK[[#This Row],[Costo Unitario (USD)]]+STOCK[[#This Row],[Costo Envío (USD)]]+STOCK[[#This Row],[Comisión 10%]]</f>
        <v>15.64</v>
      </c>
      <c r="N1306" s="12">
        <f t="shared" si="55"/>
        <v>23.46</v>
      </c>
      <c r="O1306" s="14">
        <f t="shared" si="56"/>
        <v>30</v>
      </c>
      <c r="P1306" s="14">
        <f>STOCK[[#This Row],[Precio Final]]-STOCK[[#This Row],[Costo total]]</f>
        <v>14.36</v>
      </c>
      <c r="Q1306" s="12">
        <f>STOCK[[#This Row],[Ganancia Unitaria]]*STOCK[[#This Row],[Salidas]]</f>
        <v>0</v>
      </c>
      <c r="R1306" s="12"/>
      <c r="S1306" s="12"/>
      <c r="T1306" s="14"/>
      <c r="U1306" s="12"/>
      <c r="V1306" s="12"/>
    </row>
    <row r="1307" ht="45" spans="1:22">
      <c r="A1307" s="15" t="s">
        <v>2524</v>
      </c>
      <c r="B1307" s="15" t="s">
        <v>270</v>
      </c>
      <c r="C1307" s="16" t="s">
        <v>2525</v>
      </c>
      <c r="D1307" s="15" t="s">
        <v>42</v>
      </c>
      <c r="E1307" s="17"/>
      <c r="F1307" s="17">
        <v>30</v>
      </c>
      <c r="G1307" s="15">
        <v>3</v>
      </c>
      <c r="H1307" s="22">
        <f>SUMIFS(VENTAS[Cantidad],VENTAS[Código del producto Vendido],STOCK[[#This Row],[Code]])</f>
        <v>0</v>
      </c>
      <c r="I1307" s="15">
        <v>3</v>
      </c>
      <c r="J1307" s="25">
        <f>STOCK[[#This Row],[Precio Final]]*10%</f>
        <v>3</v>
      </c>
      <c r="K1307" s="17">
        <v>7.94</v>
      </c>
      <c r="L1307" s="17">
        <v>1.8</v>
      </c>
      <c r="M1307" s="28">
        <f>STOCK[[#This Row],[Costo Unitario (USD)]]+STOCK[[#This Row],[Costo Envío (USD)]]+STOCK[[#This Row],[Comisión 10%]]</f>
        <v>12.74</v>
      </c>
      <c r="N1307" s="15">
        <f t="shared" si="55"/>
        <v>19.11</v>
      </c>
      <c r="O1307" s="17">
        <f t="shared" si="56"/>
        <v>30</v>
      </c>
      <c r="P1307" s="17">
        <f>STOCK[[#This Row],[Precio Final]]-STOCK[[#This Row],[Costo total]]</f>
        <v>17.26</v>
      </c>
      <c r="Q1307" s="15">
        <f>STOCK[[#This Row],[Ganancia Unitaria]]*STOCK[[#This Row],[Salidas]]</f>
        <v>0</v>
      </c>
      <c r="R1307" s="15"/>
      <c r="S1307" s="15"/>
      <c r="T1307" s="17"/>
      <c r="U1307" s="15"/>
      <c r="V1307" s="15"/>
    </row>
    <row r="1308" ht="45" spans="1:22">
      <c r="A1308" s="12" t="s">
        <v>2526</v>
      </c>
      <c r="B1308" s="12" t="s">
        <v>297</v>
      </c>
      <c r="C1308" s="13" t="s">
        <v>2525</v>
      </c>
      <c r="D1308" s="12" t="s">
        <v>34</v>
      </c>
      <c r="E1308" s="14"/>
      <c r="F1308" s="14">
        <v>30</v>
      </c>
      <c r="G1308" s="12">
        <v>3</v>
      </c>
      <c r="H1308" s="21">
        <f>SUMIFS(VENTAS[Cantidad],VENTAS[Código del producto Vendido],STOCK[[#This Row],[Code]])</f>
        <v>0</v>
      </c>
      <c r="I1308" s="12">
        <v>2</v>
      </c>
      <c r="J1308" s="24">
        <f>STOCK[[#This Row],[Precio Final]]*10%</f>
        <v>3</v>
      </c>
      <c r="K1308" s="14">
        <v>7.94</v>
      </c>
      <c r="L1308" s="14">
        <v>1.8</v>
      </c>
      <c r="M1308" s="27">
        <f>STOCK[[#This Row],[Costo Unitario (USD)]]+STOCK[[#This Row],[Costo Envío (USD)]]+STOCK[[#This Row],[Comisión 10%]]</f>
        <v>12.74</v>
      </c>
      <c r="N1308" s="12">
        <f t="shared" si="55"/>
        <v>19.11</v>
      </c>
      <c r="O1308" s="14">
        <f t="shared" si="56"/>
        <v>30</v>
      </c>
      <c r="P1308" s="14">
        <f>STOCK[[#This Row],[Precio Final]]-STOCK[[#This Row],[Costo total]]</f>
        <v>17.26</v>
      </c>
      <c r="Q1308" s="12">
        <f>STOCK[[#This Row],[Ganancia Unitaria]]*STOCK[[#This Row],[Salidas]]</f>
        <v>0</v>
      </c>
      <c r="R1308" s="12"/>
      <c r="S1308" s="12"/>
      <c r="T1308" s="14"/>
      <c r="U1308" s="12"/>
      <c r="V1308" s="12"/>
    </row>
    <row r="1309" ht="45" spans="1:22">
      <c r="A1309" s="15" t="s">
        <v>2527</v>
      </c>
      <c r="B1309" s="15" t="s">
        <v>270</v>
      </c>
      <c r="C1309" s="16" t="s">
        <v>2525</v>
      </c>
      <c r="D1309" s="15" t="s">
        <v>113</v>
      </c>
      <c r="E1309" s="17"/>
      <c r="F1309" s="17">
        <v>30</v>
      </c>
      <c r="G1309" s="15">
        <v>3</v>
      </c>
      <c r="H1309" s="22">
        <f>SUMIFS(VENTAS[Cantidad],VENTAS[Código del producto Vendido],STOCK[[#This Row],[Code]])</f>
        <v>0</v>
      </c>
      <c r="I1309" s="15">
        <v>3</v>
      </c>
      <c r="J1309" s="25">
        <f>STOCK[[#This Row],[Precio Final]]*10%</f>
        <v>3</v>
      </c>
      <c r="K1309" s="17">
        <v>7.94</v>
      </c>
      <c r="L1309" s="17">
        <v>1.8</v>
      </c>
      <c r="M1309" s="28">
        <f>STOCK[[#This Row],[Costo Unitario (USD)]]+STOCK[[#This Row],[Costo Envío (USD)]]+STOCK[[#This Row],[Comisión 10%]]</f>
        <v>12.74</v>
      </c>
      <c r="N1309" s="15">
        <f t="shared" si="55"/>
        <v>19.11</v>
      </c>
      <c r="O1309" s="17">
        <f t="shared" si="56"/>
        <v>30</v>
      </c>
      <c r="P1309" s="17">
        <f>STOCK[[#This Row],[Precio Final]]-STOCK[[#This Row],[Costo total]]</f>
        <v>17.26</v>
      </c>
      <c r="Q1309" s="15">
        <f>STOCK[[#This Row],[Ganancia Unitaria]]*STOCK[[#This Row],[Salidas]]</f>
        <v>0</v>
      </c>
      <c r="R1309" s="15"/>
      <c r="S1309" s="15"/>
      <c r="T1309" s="17"/>
      <c r="U1309" s="15"/>
      <c r="V1309" s="15"/>
    </row>
    <row r="1310" ht="45" spans="1:22">
      <c r="A1310" s="12" t="s">
        <v>2528</v>
      </c>
      <c r="B1310" s="12" t="s">
        <v>2529</v>
      </c>
      <c r="C1310" s="13" t="s">
        <v>2530</v>
      </c>
      <c r="D1310" s="12" t="s">
        <v>471</v>
      </c>
      <c r="E1310" s="14"/>
      <c r="F1310" s="14">
        <v>35</v>
      </c>
      <c r="G1310" s="12">
        <v>2</v>
      </c>
      <c r="H1310" s="21">
        <f>SUMIFS(VENTAS[Cantidad],VENTAS[Código del producto Vendido],STOCK[[#This Row],[Code]])</f>
        <v>0</v>
      </c>
      <c r="I1310" s="12">
        <f>STOCK[[#This Row],[Entradas]]-STOCK[[#This Row],[Salidas]]</f>
        <v>2</v>
      </c>
      <c r="J1310" s="24">
        <f>STOCK[[#This Row],[Precio Final]]*10%</f>
        <v>3.5</v>
      </c>
      <c r="K1310" s="14">
        <v>19.17</v>
      </c>
      <c r="L1310" s="14">
        <v>1.8</v>
      </c>
      <c r="M1310" s="27">
        <f>STOCK[[#This Row],[Costo Unitario (USD)]]+STOCK[[#This Row],[Costo Envío (USD)]]+STOCK[[#This Row],[Comisión 10%]]</f>
        <v>24.47</v>
      </c>
      <c r="N1310" s="12">
        <f t="shared" si="55"/>
        <v>36.705</v>
      </c>
      <c r="O1310" s="14">
        <f t="shared" si="56"/>
        <v>35</v>
      </c>
      <c r="P1310" s="14">
        <f>STOCK[[#This Row],[Precio Final]]-STOCK[[#This Row],[Costo total]]</f>
        <v>10.53</v>
      </c>
      <c r="Q1310" s="12">
        <f>STOCK[[#This Row],[Ganancia Unitaria]]*STOCK[[#This Row],[Salidas]]</f>
        <v>0</v>
      </c>
      <c r="R1310" s="12"/>
      <c r="S1310" s="12"/>
      <c r="T1310" s="14"/>
      <c r="U1310" s="12"/>
      <c r="V1310" s="12"/>
    </row>
    <row r="1311" ht="45" spans="1:22">
      <c r="A1311" s="15" t="s">
        <v>2531</v>
      </c>
      <c r="B1311" s="15" t="s">
        <v>2529</v>
      </c>
      <c r="C1311" s="16" t="s">
        <v>2532</v>
      </c>
      <c r="D1311" s="15" t="s">
        <v>471</v>
      </c>
      <c r="E1311" s="17"/>
      <c r="F1311" s="17">
        <v>35</v>
      </c>
      <c r="G1311" s="15">
        <v>5</v>
      </c>
      <c r="H1311" s="22">
        <f>SUMIFS(VENTAS[Cantidad],VENTAS[Código del producto Vendido],STOCK[[#This Row],[Code]])</f>
        <v>0</v>
      </c>
      <c r="I1311" s="15">
        <f>STOCK[[#This Row],[Entradas]]-STOCK[[#This Row],[Salidas]]</f>
        <v>5</v>
      </c>
      <c r="J1311" s="25">
        <f>STOCK[[#This Row],[Precio Final]]*10%</f>
        <v>3.5</v>
      </c>
      <c r="K1311" s="17">
        <v>17.6</v>
      </c>
      <c r="L1311" s="17">
        <v>1.8</v>
      </c>
      <c r="M1311" s="28">
        <f>STOCK[[#This Row],[Costo Unitario (USD)]]+STOCK[[#This Row],[Costo Envío (USD)]]+STOCK[[#This Row],[Comisión 10%]]</f>
        <v>22.9</v>
      </c>
      <c r="N1311" s="15">
        <f t="shared" si="55"/>
        <v>34.35</v>
      </c>
      <c r="O1311" s="17">
        <f t="shared" si="56"/>
        <v>35</v>
      </c>
      <c r="P1311" s="17">
        <f>STOCK[[#This Row],[Precio Final]]-STOCK[[#This Row],[Costo total]]</f>
        <v>12.1</v>
      </c>
      <c r="Q1311" s="15">
        <f>STOCK[[#This Row],[Ganancia Unitaria]]*STOCK[[#This Row],[Salidas]]</f>
        <v>0</v>
      </c>
      <c r="R1311" s="15"/>
      <c r="S1311" s="15"/>
      <c r="T1311" s="17"/>
      <c r="U1311" s="15"/>
      <c r="V1311" s="15"/>
    </row>
    <row r="1312" ht="30" spans="1:22">
      <c r="A1312" s="12" t="s">
        <v>2533</v>
      </c>
      <c r="B1312" s="12" t="s">
        <v>2529</v>
      </c>
      <c r="C1312" s="13" t="s">
        <v>2534</v>
      </c>
      <c r="D1312" s="12" t="s">
        <v>471</v>
      </c>
      <c r="E1312" s="14"/>
      <c r="F1312" s="14">
        <v>35</v>
      </c>
      <c r="G1312" s="12">
        <v>6</v>
      </c>
      <c r="H1312" s="21">
        <f>SUMIFS(VENTAS[Cantidad],VENTAS[Código del producto Vendido],STOCK[[#This Row],[Code]])</f>
        <v>0</v>
      </c>
      <c r="I1312" s="12">
        <f>STOCK[[#This Row],[Entradas]]-STOCK[[#This Row],[Salidas]]</f>
        <v>6</v>
      </c>
      <c r="J1312" s="24">
        <f>STOCK[[#This Row],[Precio Final]]*10%</f>
        <v>3.5</v>
      </c>
      <c r="K1312" s="14">
        <v>15.8</v>
      </c>
      <c r="L1312" s="14">
        <v>1.8</v>
      </c>
      <c r="M1312" s="27"/>
      <c r="N1312" s="12">
        <f t="shared" si="55"/>
        <v>0</v>
      </c>
      <c r="O1312" s="14">
        <f t="shared" si="56"/>
        <v>35</v>
      </c>
      <c r="P1312" s="14">
        <f>STOCK[[#This Row],[Precio Final]]-STOCK[[#This Row],[Costo total]]</f>
        <v>35</v>
      </c>
      <c r="Q1312" s="12">
        <f>STOCK[[#This Row],[Ganancia Unitaria]]*STOCK[[#This Row],[Salidas]]</f>
        <v>0</v>
      </c>
      <c r="R1312" s="12"/>
      <c r="S1312" s="12"/>
      <c r="T1312" s="14"/>
      <c r="U1312" s="12"/>
      <c r="V1312" s="12"/>
    </row>
    <row r="1313" ht="45" spans="1:22">
      <c r="A1313" s="15" t="s">
        <v>2535</v>
      </c>
      <c r="B1313" s="15" t="s">
        <v>2529</v>
      </c>
      <c r="C1313" s="16" t="s">
        <v>2536</v>
      </c>
      <c r="D1313" s="15" t="s">
        <v>471</v>
      </c>
      <c r="E1313" s="17"/>
      <c r="F1313" s="17">
        <v>30</v>
      </c>
      <c r="G1313" s="15">
        <v>6</v>
      </c>
      <c r="H1313" s="22">
        <f>SUMIFS(VENTAS[Cantidad],VENTAS[Código del producto Vendido],STOCK[[#This Row],[Code]])</f>
        <v>0</v>
      </c>
      <c r="I1313" s="15">
        <f>STOCK[[#This Row],[Entradas]]-STOCK[[#This Row],[Salidas]]</f>
        <v>6</v>
      </c>
      <c r="J1313" s="25">
        <f>STOCK[[#This Row],[Precio Final]]*10%</f>
        <v>3</v>
      </c>
      <c r="K1313" s="17">
        <v>14.39</v>
      </c>
      <c r="L1313" s="17">
        <v>1.8</v>
      </c>
      <c r="M1313" s="28"/>
      <c r="N1313" s="15">
        <f t="shared" si="55"/>
        <v>0</v>
      </c>
      <c r="O1313" s="17">
        <f t="shared" si="56"/>
        <v>30</v>
      </c>
      <c r="P1313" s="17">
        <f>STOCK[[#This Row],[Precio Final]]-STOCK[[#This Row],[Costo total]]</f>
        <v>30</v>
      </c>
      <c r="Q1313" s="15">
        <f>STOCK[[#This Row],[Ganancia Unitaria]]*STOCK[[#This Row],[Salidas]]</f>
        <v>0</v>
      </c>
      <c r="R1313" s="15"/>
      <c r="S1313" s="15"/>
      <c r="T1313" s="17"/>
      <c r="U1313" s="15"/>
      <c r="V1313" s="15"/>
    </row>
    <row r="1314" ht="30" spans="1:22">
      <c r="A1314" s="12" t="s">
        <v>2537</v>
      </c>
      <c r="B1314" s="12" t="s">
        <v>2529</v>
      </c>
      <c r="C1314" s="13" t="s">
        <v>2538</v>
      </c>
      <c r="D1314" s="12" t="s">
        <v>471</v>
      </c>
      <c r="E1314" s="14"/>
      <c r="F1314" s="14">
        <v>35</v>
      </c>
      <c r="G1314" s="12">
        <v>5</v>
      </c>
      <c r="H1314" s="21">
        <f>SUMIFS(VENTAS[Cantidad],VENTAS[Código del producto Vendido],STOCK[[#This Row],[Code]])</f>
        <v>0</v>
      </c>
      <c r="I1314" s="12">
        <f>STOCK[[#This Row],[Entradas]]-STOCK[[#This Row],[Salidas]]</f>
        <v>5</v>
      </c>
      <c r="J1314" s="24">
        <f>STOCK[[#This Row],[Precio Final]]*10%</f>
        <v>3.5</v>
      </c>
      <c r="K1314" s="14">
        <v>14.23</v>
      </c>
      <c r="L1314" s="14">
        <v>1.8</v>
      </c>
      <c r="M1314" s="27"/>
      <c r="N1314" s="12">
        <f t="shared" si="55"/>
        <v>0</v>
      </c>
      <c r="O1314" s="14">
        <f t="shared" si="56"/>
        <v>35</v>
      </c>
      <c r="P1314" s="14">
        <f>STOCK[[#This Row],[Precio Final]]-STOCK[[#This Row],[Costo total]]</f>
        <v>35</v>
      </c>
      <c r="Q1314" s="12">
        <f>STOCK[[#This Row],[Ganancia Unitaria]]*STOCK[[#This Row],[Salidas]]</f>
        <v>0</v>
      </c>
      <c r="R1314" s="12"/>
      <c r="S1314" s="12"/>
      <c r="T1314" s="14"/>
      <c r="U1314" s="12"/>
      <c r="V1314" s="12">
        <v>30</v>
      </c>
    </row>
    <row r="1315" ht="30" spans="1:22">
      <c r="A1315" s="15" t="s">
        <v>2539</v>
      </c>
      <c r="B1315" s="15" t="s">
        <v>270</v>
      </c>
      <c r="C1315" s="16" t="s">
        <v>409</v>
      </c>
      <c r="D1315" s="15" t="s">
        <v>42</v>
      </c>
      <c r="E1315" s="17"/>
      <c r="F1315" s="17">
        <v>22</v>
      </c>
      <c r="G1315" s="15">
        <v>5</v>
      </c>
      <c r="H1315" s="22">
        <f>SUMIFS(VENTAS[Cantidad],VENTAS[Código del producto Vendido],STOCK[[#This Row],[Code]])</f>
        <v>0</v>
      </c>
      <c r="I1315" s="15">
        <f>STOCK[[#This Row],[Entradas]]-STOCK[[#This Row],[Salidas]]</f>
        <v>5</v>
      </c>
      <c r="J1315" s="25">
        <f>STOCK[[#This Row],[Precio Final]]*10%</f>
        <v>2.2</v>
      </c>
      <c r="K1315" s="17">
        <v>10.27</v>
      </c>
      <c r="L1315" s="17">
        <v>1.8</v>
      </c>
      <c r="M1315" s="28"/>
      <c r="N1315" s="15">
        <f t="shared" si="55"/>
        <v>0</v>
      </c>
      <c r="O1315" s="17">
        <f t="shared" si="56"/>
        <v>22</v>
      </c>
      <c r="P1315" s="17">
        <f>STOCK[[#This Row],[Precio Final]]-STOCK[[#This Row],[Costo total]]</f>
        <v>22</v>
      </c>
      <c r="Q1315" s="15">
        <f>STOCK[[#This Row],[Ganancia Unitaria]]*STOCK[[#This Row],[Salidas]]</f>
        <v>0</v>
      </c>
      <c r="R1315" s="15"/>
      <c r="S1315" s="15"/>
      <c r="T1315" s="17"/>
      <c r="U1315" s="15"/>
      <c r="V1315" s="15"/>
    </row>
    <row r="1316" ht="30" spans="1:22">
      <c r="A1316" s="12" t="s">
        <v>2540</v>
      </c>
      <c r="B1316" s="12" t="s">
        <v>270</v>
      </c>
      <c r="C1316" s="13" t="s">
        <v>409</v>
      </c>
      <c r="D1316" s="12" t="s">
        <v>113</v>
      </c>
      <c r="E1316" s="14"/>
      <c r="F1316" s="14">
        <v>22</v>
      </c>
      <c r="G1316" s="12">
        <v>4</v>
      </c>
      <c r="H1316" s="21">
        <f>SUMIFS(VENTAS[Cantidad],VENTAS[Código del producto Vendido],STOCK[[#This Row],[Code]])</f>
        <v>0</v>
      </c>
      <c r="I1316" s="12">
        <f>STOCK[[#This Row],[Entradas]]-STOCK[[#This Row],[Salidas]]</f>
        <v>4</v>
      </c>
      <c r="J1316" s="24">
        <f>STOCK[[#This Row],[Precio Final]]*10%</f>
        <v>2.2</v>
      </c>
      <c r="K1316" s="14">
        <v>10.27</v>
      </c>
      <c r="L1316" s="14">
        <v>1.8</v>
      </c>
      <c r="M1316" s="27"/>
      <c r="N1316" s="12">
        <f t="shared" si="55"/>
        <v>0</v>
      </c>
      <c r="O1316" s="14">
        <f t="shared" si="56"/>
        <v>22</v>
      </c>
      <c r="P1316" s="14">
        <f>STOCK[[#This Row],[Precio Final]]-STOCK[[#This Row],[Costo total]]</f>
        <v>22</v>
      </c>
      <c r="Q1316" s="12">
        <f>STOCK[[#This Row],[Ganancia Unitaria]]*STOCK[[#This Row],[Salidas]]</f>
        <v>0</v>
      </c>
      <c r="R1316" s="12"/>
      <c r="S1316" s="12"/>
      <c r="T1316" s="14"/>
      <c r="U1316" s="12"/>
      <c r="V1316" s="12"/>
    </row>
    <row r="1317" ht="30" spans="1:22">
      <c r="A1317" s="15" t="s">
        <v>2541</v>
      </c>
      <c r="B1317" s="15" t="s">
        <v>118</v>
      </c>
      <c r="C1317" s="16" t="s">
        <v>2542</v>
      </c>
      <c r="D1317" s="15" t="s">
        <v>2543</v>
      </c>
      <c r="E1317" s="17"/>
      <c r="F1317" s="17">
        <v>50</v>
      </c>
      <c r="G1317" s="15">
        <v>3</v>
      </c>
      <c r="H1317" s="22">
        <f>SUMIFS(VENTAS[Cantidad],VENTAS[Código del producto Vendido],STOCK[[#This Row],[Code]])</f>
        <v>0</v>
      </c>
      <c r="I1317" s="15">
        <f>STOCK[[#This Row],[Entradas]]-STOCK[[#This Row],[Salidas]]</f>
        <v>3</v>
      </c>
      <c r="J1317" s="25">
        <f>STOCK[[#This Row],[Precio Final]]*10%</f>
        <v>5</v>
      </c>
      <c r="K1317" s="17">
        <v>22.5</v>
      </c>
      <c r="L1317" s="17">
        <v>1.8</v>
      </c>
      <c r="M1317" s="28"/>
      <c r="N1317" s="15">
        <f t="shared" si="55"/>
        <v>0</v>
      </c>
      <c r="O1317" s="17">
        <f t="shared" si="56"/>
        <v>50</v>
      </c>
      <c r="P1317" s="17">
        <f>STOCK[[#This Row],[Precio Final]]-STOCK[[#This Row],[Costo total]]</f>
        <v>50</v>
      </c>
      <c r="Q1317" s="15">
        <f>STOCK[[#This Row],[Ganancia Unitaria]]*STOCK[[#This Row],[Salidas]]</f>
        <v>0</v>
      </c>
      <c r="R1317" s="15"/>
      <c r="S1317" s="15"/>
      <c r="T1317" s="17"/>
      <c r="U1317" s="15"/>
      <c r="V1317" s="15"/>
    </row>
    <row r="1318" ht="30" spans="1:22">
      <c r="A1318" s="12" t="s">
        <v>2544</v>
      </c>
      <c r="B1318" s="12" t="s">
        <v>118</v>
      </c>
      <c r="C1318" s="13" t="s">
        <v>2542</v>
      </c>
      <c r="D1318" s="12" t="s">
        <v>2545</v>
      </c>
      <c r="E1318" s="14"/>
      <c r="F1318" s="14">
        <v>50</v>
      </c>
      <c r="G1318" s="12">
        <v>3</v>
      </c>
      <c r="H1318" s="21">
        <f>SUMIFS(VENTAS[Cantidad],VENTAS[Código del producto Vendido],STOCK[[#This Row],[Code]])</f>
        <v>0</v>
      </c>
      <c r="I1318" s="12">
        <f>STOCK[[#This Row],[Entradas]]-STOCK[[#This Row],[Salidas]]</f>
        <v>3</v>
      </c>
      <c r="J1318" s="24">
        <f>STOCK[[#This Row],[Precio Final]]*10%</f>
        <v>5</v>
      </c>
      <c r="K1318" s="14">
        <v>22.5</v>
      </c>
      <c r="L1318" s="14">
        <v>1.8</v>
      </c>
      <c r="M1318" s="27"/>
      <c r="N1318" s="12">
        <f t="shared" si="55"/>
        <v>0</v>
      </c>
      <c r="O1318" s="14">
        <f t="shared" si="56"/>
        <v>50</v>
      </c>
      <c r="P1318" s="14">
        <f>STOCK[[#This Row],[Precio Final]]-STOCK[[#This Row],[Costo total]]</f>
        <v>50</v>
      </c>
      <c r="Q1318" s="12">
        <f>STOCK[[#This Row],[Ganancia Unitaria]]*STOCK[[#This Row],[Salidas]]</f>
        <v>0</v>
      </c>
      <c r="R1318" s="12"/>
      <c r="S1318" s="12"/>
      <c r="T1318" s="14"/>
      <c r="U1318" s="12"/>
      <c r="V1318" s="12"/>
    </row>
    <row r="1319" ht="30" spans="1:22">
      <c r="A1319" s="15" t="s">
        <v>2546</v>
      </c>
      <c r="B1319" s="15" t="s">
        <v>118</v>
      </c>
      <c r="C1319" s="16" t="s">
        <v>2542</v>
      </c>
      <c r="D1319" s="15" t="s">
        <v>2547</v>
      </c>
      <c r="E1319" s="17"/>
      <c r="F1319" s="17">
        <v>50</v>
      </c>
      <c r="G1319" s="15">
        <v>2</v>
      </c>
      <c r="H1319" s="22">
        <f>SUMIFS(VENTAS[Cantidad],VENTAS[Código del producto Vendido],STOCK[[#This Row],[Code]])</f>
        <v>0</v>
      </c>
      <c r="I1319" s="15">
        <f>STOCK[[#This Row],[Entradas]]-STOCK[[#This Row],[Salidas]]</f>
        <v>2</v>
      </c>
      <c r="J1319" s="25">
        <f>STOCK[[#This Row],[Precio Final]]*10%</f>
        <v>5</v>
      </c>
      <c r="K1319" s="17">
        <v>27.99</v>
      </c>
      <c r="L1319" s="17">
        <v>1.8</v>
      </c>
      <c r="M1319" s="28"/>
      <c r="N1319" s="15">
        <f t="shared" si="55"/>
        <v>0</v>
      </c>
      <c r="O1319" s="17">
        <f t="shared" si="56"/>
        <v>50</v>
      </c>
      <c r="P1319" s="17">
        <f>STOCK[[#This Row],[Precio Final]]-STOCK[[#This Row],[Costo total]]</f>
        <v>50</v>
      </c>
      <c r="Q1319" s="15">
        <f>STOCK[[#This Row],[Ganancia Unitaria]]*STOCK[[#This Row],[Salidas]]</f>
        <v>0</v>
      </c>
      <c r="R1319" s="15"/>
      <c r="S1319" s="15"/>
      <c r="T1319" s="17"/>
      <c r="U1319" s="15"/>
      <c r="V1319" s="15"/>
    </row>
    <row r="1320" ht="30" spans="1:22">
      <c r="A1320" s="12" t="s">
        <v>2548</v>
      </c>
      <c r="B1320" s="12" t="s">
        <v>118</v>
      </c>
      <c r="C1320" s="13" t="s">
        <v>2542</v>
      </c>
      <c r="D1320" s="12" t="s">
        <v>2549</v>
      </c>
      <c r="E1320" s="14"/>
      <c r="F1320" s="14">
        <v>50</v>
      </c>
      <c r="G1320" s="12">
        <v>3</v>
      </c>
      <c r="H1320" s="21">
        <f>SUMIFS(VENTAS[Cantidad],VENTAS[Código del producto Vendido],STOCK[[#This Row],[Code]])</f>
        <v>0</v>
      </c>
      <c r="I1320" s="12">
        <f>STOCK[[#This Row],[Entradas]]-STOCK[[#This Row],[Salidas]]</f>
        <v>3</v>
      </c>
      <c r="J1320" s="24">
        <f>STOCK[[#This Row],[Precio Final]]*10%</f>
        <v>5</v>
      </c>
      <c r="K1320" s="14">
        <v>27.99</v>
      </c>
      <c r="L1320" s="14">
        <v>1.8</v>
      </c>
      <c r="M1320" s="27"/>
      <c r="N1320" s="12">
        <f t="shared" si="55"/>
        <v>0</v>
      </c>
      <c r="O1320" s="14">
        <f t="shared" si="56"/>
        <v>50</v>
      </c>
      <c r="P1320" s="14">
        <f>STOCK[[#This Row],[Precio Final]]-STOCK[[#This Row],[Costo total]]</f>
        <v>50</v>
      </c>
      <c r="Q1320" s="12">
        <f>STOCK[[#This Row],[Ganancia Unitaria]]*STOCK[[#This Row],[Salidas]]</f>
        <v>0</v>
      </c>
      <c r="R1320" s="12"/>
      <c r="S1320" s="12"/>
      <c r="T1320" s="14"/>
      <c r="U1320" s="12"/>
      <c r="V1320" s="12"/>
    </row>
    <row r="1321" ht="30" spans="1:22">
      <c r="A1321" s="15" t="s">
        <v>2550</v>
      </c>
      <c r="B1321" s="15" t="s">
        <v>118</v>
      </c>
      <c r="C1321" s="16" t="s">
        <v>2551</v>
      </c>
      <c r="D1321" s="15" t="s">
        <v>2552</v>
      </c>
      <c r="E1321" s="17"/>
      <c r="F1321" s="17">
        <v>40</v>
      </c>
      <c r="G1321" s="15">
        <v>1</v>
      </c>
      <c r="H1321" s="22">
        <f>SUMIFS(VENTAS[Cantidad],VENTAS[Código del producto Vendido],STOCK[[#This Row],[Code]])</f>
        <v>0</v>
      </c>
      <c r="I1321" s="15">
        <f>STOCK[[#This Row],[Entradas]]-STOCK[[#This Row],[Salidas]]</f>
        <v>1</v>
      </c>
      <c r="J1321" s="25">
        <f>STOCK[[#This Row],[Precio Final]]*10%</f>
        <v>4</v>
      </c>
      <c r="K1321" s="17">
        <v>17.49</v>
      </c>
      <c r="L1321" s="17">
        <v>1.8</v>
      </c>
      <c r="M1321" s="28"/>
      <c r="N1321" s="15">
        <f t="shared" si="55"/>
        <v>0</v>
      </c>
      <c r="O1321" s="17">
        <f t="shared" si="56"/>
        <v>40</v>
      </c>
      <c r="P1321" s="17">
        <f>STOCK[[#This Row],[Precio Final]]-STOCK[[#This Row],[Costo total]]</f>
        <v>40</v>
      </c>
      <c r="Q1321" s="15">
        <f>STOCK[[#This Row],[Ganancia Unitaria]]*STOCK[[#This Row],[Salidas]]</f>
        <v>0</v>
      </c>
      <c r="R1321" s="15"/>
      <c r="S1321" s="15"/>
      <c r="T1321" s="17"/>
      <c r="U1321" s="15"/>
      <c r="V1321" s="15"/>
    </row>
    <row r="1322" ht="30" spans="1:22">
      <c r="A1322" s="12" t="s">
        <v>2553</v>
      </c>
      <c r="B1322" s="12" t="s">
        <v>118</v>
      </c>
      <c r="C1322" s="13" t="s">
        <v>2554</v>
      </c>
      <c r="D1322" s="12" t="s">
        <v>2555</v>
      </c>
      <c r="E1322" s="14"/>
      <c r="F1322" s="14">
        <v>40</v>
      </c>
      <c r="G1322" s="12">
        <v>3</v>
      </c>
      <c r="H1322" s="21">
        <f>SUMIFS(VENTAS[Cantidad],VENTAS[Código del producto Vendido],STOCK[[#This Row],[Code]])</f>
        <v>0</v>
      </c>
      <c r="I1322" s="12">
        <f>STOCK[[#This Row],[Entradas]]-STOCK[[#This Row],[Salidas]]</f>
        <v>3</v>
      </c>
      <c r="J1322" s="24">
        <f>STOCK[[#This Row],[Precio Final]]*10%</f>
        <v>4</v>
      </c>
      <c r="K1322" s="14">
        <v>17.49</v>
      </c>
      <c r="L1322" s="14">
        <v>1.8</v>
      </c>
      <c r="M1322" s="27"/>
      <c r="N1322" s="12">
        <f t="shared" si="55"/>
        <v>0</v>
      </c>
      <c r="O1322" s="14">
        <f t="shared" si="56"/>
        <v>40</v>
      </c>
      <c r="P1322" s="14">
        <f>STOCK[[#This Row],[Precio Final]]-STOCK[[#This Row],[Costo total]]</f>
        <v>40</v>
      </c>
      <c r="Q1322" s="12">
        <f>STOCK[[#This Row],[Ganancia Unitaria]]*STOCK[[#This Row],[Salidas]]</f>
        <v>0</v>
      </c>
      <c r="R1322" s="12"/>
      <c r="S1322" s="12"/>
      <c r="T1322" s="14"/>
      <c r="U1322" s="12"/>
      <c r="V1322" s="12"/>
    </row>
    <row r="1323" ht="30" spans="1:22">
      <c r="A1323" s="15" t="s">
        <v>2556</v>
      </c>
      <c r="B1323" s="15" t="s">
        <v>118</v>
      </c>
      <c r="C1323" s="16" t="s">
        <v>2554</v>
      </c>
      <c r="D1323" s="15" t="s">
        <v>2557</v>
      </c>
      <c r="E1323" s="17"/>
      <c r="F1323" s="17">
        <v>40</v>
      </c>
      <c r="G1323" s="15">
        <v>3</v>
      </c>
      <c r="H1323" s="22">
        <f>SUMIFS(VENTAS[Cantidad],VENTAS[Código del producto Vendido],STOCK[[#This Row],[Code]])</f>
        <v>0</v>
      </c>
      <c r="I1323" s="15">
        <f>STOCK[[#This Row],[Entradas]]-STOCK[[#This Row],[Salidas]]</f>
        <v>3</v>
      </c>
      <c r="J1323" s="25">
        <f>STOCK[[#This Row],[Precio Final]]*10%</f>
        <v>4</v>
      </c>
      <c r="K1323" s="17">
        <v>17.49</v>
      </c>
      <c r="L1323" s="17">
        <v>1.8</v>
      </c>
      <c r="M1323" s="28"/>
      <c r="N1323" s="15">
        <f t="shared" si="55"/>
        <v>0</v>
      </c>
      <c r="O1323" s="17">
        <f t="shared" si="56"/>
        <v>40</v>
      </c>
      <c r="P1323" s="17">
        <f>STOCK[[#This Row],[Precio Final]]-STOCK[[#This Row],[Costo total]]</f>
        <v>40</v>
      </c>
      <c r="Q1323" s="15">
        <f>STOCK[[#This Row],[Ganancia Unitaria]]*STOCK[[#This Row],[Salidas]]</f>
        <v>0</v>
      </c>
      <c r="R1323" s="15"/>
      <c r="S1323" s="15"/>
      <c r="T1323" s="17"/>
      <c r="U1323" s="15"/>
      <c r="V1323" s="15"/>
    </row>
    <row r="1324" ht="30" spans="1:22">
      <c r="A1324" s="12" t="s">
        <v>2558</v>
      </c>
      <c r="B1324" s="12" t="s">
        <v>118</v>
      </c>
      <c r="C1324" s="13" t="s">
        <v>2554</v>
      </c>
      <c r="D1324" s="12" t="s">
        <v>2552</v>
      </c>
      <c r="E1324" s="14"/>
      <c r="F1324" s="14">
        <v>40</v>
      </c>
      <c r="G1324" s="12">
        <v>3</v>
      </c>
      <c r="H1324" s="21">
        <f>SUMIFS(VENTAS[Cantidad],VENTAS[Código del producto Vendido],STOCK[[#This Row],[Code]])</f>
        <v>0</v>
      </c>
      <c r="I1324" s="12">
        <f>STOCK[[#This Row],[Entradas]]-STOCK[[#This Row],[Salidas]]</f>
        <v>3</v>
      </c>
      <c r="J1324" s="24">
        <f>STOCK[[#This Row],[Precio Final]]*10%</f>
        <v>4</v>
      </c>
      <c r="K1324" s="14">
        <v>17.49</v>
      </c>
      <c r="L1324" s="14">
        <v>1.8</v>
      </c>
      <c r="M1324" s="27"/>
      <c r="N1324" s="12">
        <f t="shared" si="55"/>
        <v>0</v>
      </c>
      <c r="O1324" s="14">
        <f t="shared" si="56"/>
        <v>40</v>
      </c>
      <c r="P1324" s="14">
        <f>STOCK[[#This Row],[Precio Final]]-STOCK[[#This Row],[Costo total]]</f>
        <v>40</v>
      </c>
      <c r="Q1324" s="12">
        <f>STOCK[[#This Row],[Ganancia Unitaria]]*STOCK[[#This Row],[Salidas]]</f>
        <v>0</v>
      </c>
      <c r="R1324" s="12"/>
      <c r="S1324" s="12"/>
      <c r="T1324" s="14"/>
      <c r="U1324" s="12"/>
      <c r="V1324" s="12"/>
    </row>
    <row r="1325" ht="30" spans="1:22">
      <c r="A1325" s="15" t="s">
        <v>2559</v>
      </c>
      <c r="B1325" s="15" t="s">
        <v>118</v>
      </c>
      <c r="C1325" s="16" t="s">
        <v>2560</v>
      </c>
      <c r="D1325" s="15" t="s">
        <v>2561</v>
      </c>
      <c r="E1325" s="17"/>
      <c r="F1325" s="17">
        <v>50</v>
      </c>
      <c r="G1325" s="15">
        <v>2</v>
      </c>
      <c r="H1325" s="22">
        <f>SUMIFS(VENTAS[Cantidad],VENTAS[Código del producto Vendido],STOCK[[#This Row],[Code]])</f>
        <v>0</v>
      </c>
      <c r="I1325" s="15">
        <f>STOCK[[#This Row],[Entradas]]-STOCK[[#This Row],[Salidas]]</f>
        <v>2</v>
      </c>
      <c r="J1325" s="25">
        <f>STOCK[[#This Row],[Precio Final]]*10%</f>
        <v>5</v>
      </c>
      <c r="K1325" s="17">
        <v>13.98</v>
      </c>
      <c r="L1325" s="17">
        <v>1.8</v>
      </c>
      <c r="M1325" s="28"/>
      <c r="N1325" s="15">
        <f t="shared" si="55"/>
        <v>0</v>
      </c>
      <c r="O1325" s="17">
        <f t="shared" si="56"/>
        <v>50</v>
      </c>
      <c r="P1325" s="17">
        <f>STOCK[[#This Row],[Precio Final]]-STOCK[[#This Row],[Costo total]]</f>
        <v>50</v>
      </c>
      <c r="Q1325" s="15">
        <f>STOCK[[#This Row],[Ganancia Unitaria]]*STOCK[[#This Row],[Salidas]]</f>
        <v>0</v>
      </c>
      <c r="R1325" s="15"/>
      <c r="S1325" s="15"/>
      <c r="T1325" s="17"/>
      <c r="U1325" s="15"/>
      <c r="V1325" s="15"/>
    </row>
    <row r="1326" ht="30" spans="1:22">
      <c r="A1326" s="12" t="s">
        <v>2562</v>
      </c>
      <c r="B1326" s="12" t="s">
        <v>118</v>
      </c>
      <c r="C1326" s="13" t="s">
        <v>2560</v>
      </c>
      <c r="D1326" s="12" t="s">
        <v>2557</v>
      </c>
      <c r="E1326" s="14"/>
      <c r="F1326" s="14">
        <v>50</v>
      </c>
      <c r="G1326" s="12">
        <v>2</v>
      </c>
      <c r="H1326" s="21">
        <f>SUMIFS(VENTAS[Cantidad],VENTAS[Código del producto Vendido],STOCK[[#This Row],[Code]])</f>
        <v>0</v>
      </c>
      <c r="I1326" s="12">
        <f>STOCK[[#This Row],[Entradas]]-STOCK[[#This Row],[Salidas]]</f>
        <v>2</v>
      </c>
      <c r="J1326" s="24">
        <f>STOCK[[#This Row],[Precio Final]]*10%</f>
        <v>5</v>
      </c>
      <c r="K1326" s="14">
        <v>13.98</v>
      </c>
      <c r="L1326" s="14">
        <v>1.8</v>
      </c>
      <c r="M1326" s="27"/>
      <c r="N1326" s="12">
        <f t="shared" si="55"/>
        <v>0</v>
      </c>
      <c r="O1326" s="14">
        <f t="shared" si="56"/>
        <v>50</v>
      </c>
      <c r="P1326" s="14">
        <f>STOCK[[#This Row],[Precio Final]]-STOCK[[#This Row],[Costo total]]</f>
        <v>50</v>
      </c>
      <c r="Q1326" s="12">
        <f>STOCK[[#This Row],[Ganancia Unitaria]]*STOCK[[#This Row],[Salidas]]</f>
        <v>0</v>
      </c>
      <c r="R1326" s="12"/>
      <c r="S1326" s="12"/>
      <c r="T1326" s="14"/>
      <c r="U1326" s="12"/>
      <c r="V1326" s="12"/>
    </row>
    <row r="1327" ht="30" spans="1:22">
      <c r="A1327" s="15" t="s">
        <v>2563</v>
      </c>
      <c r="B1327" s="15" t="s">
        <v>118</v>
      </c>
      <c r="C1327" s="16" t="s">
        <v>2564</v>
      </c>
      <c r="D1327" s="15" t="s">
        <v>2561</v>
      </c>
      <c r="E1327" s="17"/>
      <c r="F1327" s="17">
        <v>35</v>
      </c>
      <c r="G1327" s="15">
        <v>2</v>
      </c>
      <c r="H1327" s="22">
        <f>SUMIFS(VENTAS[Cantidad],VENTAS[Código del producto Vendido],STOCK[[#This Row],[Code]])</f>
        <v>0</v>
      </c>
      <c r="I1327" s="15">
        <f>STOCK[[#This Row],[Entradas]]-STOCK[[#This Row],[Salidas]]</f>
        <v>2</v>
      </c>
      <c r="J1327" s="25">
        <f>STOCK[[#This Row],[Precio Final]]*10%</f>
        <v>3.5</v>
      </c>
      <c r="K1327" s="17">
        <v>6.98</v>
      </c>
      <c r="L1327" s="17">
        <v>1.8</v>
      </c>
      <c r="M1327" s="28"/>
      <c r="N1327" s="15">
        <f t="shared" si="55"/>
        <v>0</v>
      </c>
      <c r="O1327" s="17">
        <f t="shared" si="56"/>
        <v>35</v>
      </c>
      <c r="P1327" s="17">
        <f>STOCK[[#This Row],[Precio Final]]-STOCK[[#This Row],[Costo total]]</f>
        <v>35</v>
      </c>
      <c r="Q1327" s="15">
        <f>STOCK[[#This Row],[Ganancia Unitaria]]*STOCK[[#This Row],[Salidas]]</f>
        <v>0</v>
      </c>
      <c r="R1327" s="15"/>
      <c r="S1327" s="15"/>
      <c r="T1327" s="17"/>
      <c r="U1327" s="15"/>
      <c r="V1327" s="15"/>
    </row>
    <row r="1328" ht="30" spans="1:22">
      <c r="A1328" s="12" t="s">
        <v>2565</v>
      </c>
      <c r="B1328" s="12" t="s">
        <v>118</v>
      </c>
      <c r="C1328" s="13" t="s">
        <v>2564</v>
      </c>
      <c r="D1328" s="12" t="s">
        <v>2555</v>
      </c>
      <c r="E1328" s="14"/>
      <c r="F1328" s="14">
        <v>35</v>
      </c>
      <c r="G1328" s="12">
        <v>2</v>
      </c>
      <c r="H1328" s="21">
        <f>SUMIFS(VENTAS[Cantidad],VENTAS[Código del producto Vendido],STOCK[[#This Row],[Code]])</f>
        <v>0</v>
      </c>
      <c r="I1328" s="12">
        <f>STOCK[[#This Row],[Entradas]]-STOCK[[#This Row],[Salidas]]</f>
        <v>2</v>
      </c>
      <c r="J1328" s="24">
        <f>STOCK[[#This Row],[Precio Final]]*10%</f>
        <v>3.5</v>
      </c>
      <c r="K1328" s="14">
        <v>6.98</v>
      </c>
      <c r="L1328" s="14">
        <v>1.8</v>
      </c>
      <c r="M1328" s="27"/>
      <c r="N1328" s="12">
        <f t="shared" si="55"/>
        <v>0</v>
      </c>
      <c r="O1328" s="14">
        <f t="shared" si="56"/>
        <v>35</v>
      </c>
      <c r="P1328" s="14">
        <f>STOCK[[#This Row],[Precio Final]]-STOCK[[#This Row],[Costo total]]</f>
        <v>35</v>
      </c>
      <c r="Q1328" s="12">
        <f>STOCK[[#This Row],[Ganancia Unitaria]]*STOCK[[#This Row],[Salidas]]</f>
        <v>0</v>
      </c>
      <c r="R1328" s="12"/>
      <c r="S1328" s="12"/>
      <c r="T1328" s="14"/>
      <c r="U1328" s="12"/>
      <c r="V1328" s="12"/>
    </row>
    <row r="1329" ht="30" spans="1:22">
      <c r="A1329" s="15" t="s">
        <v>2566</v>
      </c>
      <c r="B1329" s="15" t="s">
        <v>118</v>
      </c>
      <c r="C1329" s="16" t="s">
        <v>2564</v>
      </c>
      <c r="D1329" s="15" t="s">
        <v>2567</v>
      </c>
      <c r="E1329" s="17"/>
      <c r="F1329" s="17">
        <v>35</v>
      </c>
      <c r="G1329" s="15">
        <v>2</v>
      </c>
      <c r="H1329" s="22">
        <f>SUMIFS(VENTAS[Cantidad],VENTAS[Código del producto Vendido],STOCK[[#This Row],[Code]])</f>
        <v>0</v>
      </c>
      <c r="I1329" s="15">
        <f>STOCK[[#This Row],[Entradas]]-STOCK[[#This Row],[Salidas]]</f>
        <v>2</v>
      </c>
      <c r="J1329" s="25">
        <f>STOCK[[#This Row],[Precio Final]]*10%</f>
        <v>3.5</v>
      </c>
      <c r="K1329" s="17">
        <v>6.98</v>
      </c>
      <c r="L1329" s="17">
        <v>1.8</v>
      </c>
      <c r="M1329" s="28"/>
      <c r="N1329" s="15">
        <f t="shared" si="55"/>
        <v>0</v>
      </c>
      <c r="O1329" s="17">
        <f t="shared" si="56"/>
        <v>35</v>
      </c>
      <c r="P1329" s="17">
        <f>STOCK[[#This Row],[Precio Final]]-STOCK[[#This Row],[Costo total]]</f>
        <v>35</v>
      </c>
      <c r="Q1329" s="15">
        <f>STOCK[[#This Row],[Ganancia Unitaria]]*STOCK[[#This Row],[Salidas]]</f>
        <v>0</v>
      </c>
      <c r="R1329" s="15"/>
      <c r="S1329" s="15"/>
      <c r="T1329" s="17"/>
      <c r="U1329" s="15"/>
      <c r="V1329" s="15"/>
    </row>
    <row r="1330" ht="30" spans="1:22">
      <c r="A1330" s="12" t="s">
        <v>2568</v>
      </c>
      <c r="B1330" s="12" t="s">
        <v>118</v>
      </c>
      <c r="C1330" s="13" t="s">
        <v>2569</v>
      </c>
      <c r="D1330" s="12" t="s">
        <v>2555</v>
      </c>
      <c r="E1330" s="14"/>
      <c r="F1330" s="14">
        <v>30</v>
      </c>
      <c r="G1330" s="12">
        <v>3</v>
      </c>
      <c r="H1330" s="21">
        <f>SUMIFS(VENTAS[Cantidad],VENTAS[Código del producto Vendido],STOCK[[#This Row],[Code]])</f>
        <v>0</v>
      </c>
      <c r="I1330" s="12">
        <f>STOCK[[#This Row],[Entradas]]-STOCK[[#This Row],[Salidas]]</f>
        <v>3</v>
      </c>
      <c r="J1330" s="24">
        <f>STOCK[[#This Row],[Precio Final]]*10%</f>
        <v>3</v>
      </c>
      <c r="K1330" s="14">
        <v>7.98</v>
      </c>
      <c r="L1330" s="14">
        <v>1.8</v>
      </c>
      <c r="M1330" s="27"/>
      <c r="N1330" s="12">
        <f t="shared" si="55"/>
        <v>0</v>
      </c>
      <c r="O1330" s="14">
        <f t="shared" si="56"/>
        <v>30</v>
      </c>
      <c r="P1330" s="14">
        <f>STOCK[[#This Row],[Precio Final]]-STOCK[[#This Row],[Costo total]]</f>
        <v>30</v>
      </c>
      <c r="Q1330" s="12">
        <f>STOCK[[#This Row],[Ganancia Unitaria]]*STOCK[[#This Row],[Salidas]]</f>
        <v>0</v>
      </c>
      <c r="R1330" s="12"/>
      <c r="S1330" s="12"/>
      <c r="T1330" s="14"/>
      <c r="U1330" s="12"/>
      <c r="V1330" s="12"/>
    </row>
    <row r="1331" ht="30" spans="1:22">
      <c r="A1331" s="15" t="s">
        <v>2570</v>
      </c>
      <c r="B1331" s="15" t="s">
        <v>118</v>
      </c>
      <c r="C1331" s="16" t="s">
        <v>2569</v>
      </c>
      <c r="D1331" s="15" t="s">
        <v>2567</v>
      </c>
      <c r="E1331" s="17"/>
      <c r="F1331" s="17">
        <v>30</v>
      </c>
      <c r="G1331" s="15">
        <v>4</v>
      </c>
      <c r="H1331" s="22">
        <f>SUMIFS(VENTAS[Cantidad],VENTAS[Código del producto Vendido],STOCK[[#This Row],[Code]])</f>
        <v>0</v>
      </c>
      <c r="I1331" s="15">
        <f>STOCK[[#This Row],[Entradas]]-STOCK[[#This Row],[Salidas]]</f>
        <v>4</v>
      </c>
      <c r="J1331" s="25">
        <f>STOCK[[#This Row],[Precio Final]]*10%</f>
        <v>3</v>
      </c>
      <c r="K1331" s="17">
        <v>7.98</v>
      </c>
      <c r="L1331" s="17">
        <v>1.8</v>
      </c>
      <c r="M1331" s="28"/>
      <c r="N1331" s="15">
        <f t="shared" si="55"/>
        <v>0</v>
      </c>
      <c r="O1331" s="17">
        <f t="shared" si="56"/>
        <v>30</v>
      </c>
      <c r="P1331" s="17">
        <f>STOCK[[#This Row],[Precio Final]]-STOCK[[#This Row],[Costo total]]</f>
        <v>30</v>
      </c>
      <c r="Q1331" s="15">
        <f>STOCK[[#This Row],[Ganancia Unitaria]]*STOCK[[#This Row],[Salidas]]</f>
        <v>0</v>
      </c>
      <c r="R1331" s="15"/>
      <c r="S1331" s="15"/>
      <c r="T1331" s="17"/>
      <c r="U1331" s="15"/>
      <c r="V1331" s="15"/>
    </row>
    <row r="1332" ht="30" spans="1:22">
      <c r="A1332" s="12" t="s">
        <v>2571</v>
      </c>
      <c r="B1332" s="12" t="s">
        <v>118</v>
      </c>
      <c r="C1332" s="13" t="s">
        <v>2572</v>
      </c>
      <c r="D1332" s="12" t="s">
        <v>2555</v>
      </c>
      <c r="E1332" s="14"/>
      <c r="F1332" s="14">
        <v>35</v>
      </c>
      <c r="G1332" s="12">
        <v>3</v>
      </c>
      <c r="H1332" s="21">
        <f>SUMIFS(VENTAS[Cantidad],VENTAS[Código del producto Vendido],STOCK[[#This Row],[Code]])</f>
        <v>0</v>
      </c>
      <c r="I1332" s="12">
        <f>STOCK[[#This Row],[Entradas]]-STOCK[[#This Row],[Salidas]]</f>
        <v>3</v>
      </c>
      <c r="J1332" s="24">
        <f>STOCK[[#This Row],[Precio Final]]*10%</f>
        <v>3.5</v>
      </c>
      <c r="K1332" s="14">
        <v>10.48</v>
      </c>
      <c r="L1332" s="14">
        <v>1.8</v>
      </c>
      <c r="M1332" s="27"/>
      <c r="N1332" s="12">
        <f t="shared" si="55"/>
        <v>0</v>
      </c>
      <c r="O1332" s="14">
        <f t="shared" si="56"/>
        <v>35</v>
      </c>
      <c r="P1332" s="14">
        <f>STOCK[[#This Row],[Precio Final]]-STOCK[[#This Row],[Costo total]]</f>
        <v>35</v>
      </c>
      <c r="Q1332" s="12">
        <f>STOCK[[#This Row],[Ganancia Unitaria]]*STOCK[[#This Row],[Salidas]]</f>
        <v>0</v>
      </c>
      <c r="R1332" s="12"/>
      <c r="S1332" s="12"/>
      <c r="T1332" s="14"/>
      <c r="U1332" s="12"/>
      <c r="V1332" s="12"/>
    </row>
    <row r="1333" ht="30" spans="1:22">
      <c r="A1333" s="15" t="s">
        <v>2573</v>
      </c>
      <c r="B1333" s="15" t="s">
        <v>118</v>
      </c>
      <c r="C1333" s="16" t="s">
        <v>2572</v>
      </c>
      <c r="D1333" s="15" t="s">
        <v>2557</v>
      </c>
      <c r="E1333" s="17"/>
      <c r="F1333" s="17">
        <v>35</v>
      </c>
      <c r="G1333" s="15">
        <v>3</v>
      </c>
      <c r="H1333" s="22">
        <f>SUMIFS(VENTAS[Cantidad],VENTAS[Código del producto Vendido],STOCK[[#This Row],[Code]])</f>
        <v>0</v>
      </c>
      <c r="I1333" s="15">
        <f>STOCK[[#This Row],[Entradas]]-STOCK[[#This Row],[Salidas]]</f>
        <v>3</v>
      </c>
      <c r="J1333" s="25">
        <f>STOCK[[#This Row],[Precio Final]]*10%</f>
        <v>3.5</v>
      </c>
      <c r="K1333" s="17">
        <v>10.48</v>
      </c>
      <c r="L1333" s="17">
        <v>1.8</v>
      </c>
      <c r="M1333" s="28"/>
      <c r="N1333" s="15">
        <f t="shared" si="55"/>
        <v>0</v>
      </c>
      <c r="O1333" s="17">
        <f t="shared" si="56"/>
        <v>35</v>
      </c>
      <c r="P1333" s="17">
        <f>STOCK[[#This Row],[Precio Final]]-STOCK[[#This Row],[Costo total]]</f>
        <v>35</v>
      </c>
      <c r="Q1333" s="15">
        <f>STOCK[[#This Row],[Ganancia Unitaria]]*STOCK[[#This Row],[Salidas]]</f>
        <v>0</v>
      </c>
      <c r="R1333" s="15"/>
      <c r="S1333" s="15"/>
      <c r="T1333" s="17"/>
      <c r="U1333" s="15"/>
      <c r="V1333" s="15"/>
    </row>
    <row r="1334" ht="30" spans="1:22">
      <c r="A1334" s="12" t="s">
        <v>2574</v>
      </c>
      <c r="B1334" s="12" t="s">
        <v>118</v>
      </c>
      <c r="C1334" s="13" t="s">
        <v>2572</v>
      </c>
      <c r="D1334" s="12" t="s">
        <v>2552</v>
      </c>
      <c r="E1334" s="14"/>
      <c r="F1334" s="14">
        <v>35</v>
      </c>
      <c r="G1334" s="12">
        <v>2</v>
      </c>
      <c r="H1334" s="21">
        <f>SUMIFS(VENTAS[Cantidad],VENTAS[Código del producto Vendido],STOCK[[#This Row],[Code]])</f>
        <v>0</v>
      </c>
      <c r="I1334" s="12">
        <f>STOCK[[#This Row],[Entradas]]-STOCK[[#This Row],[Salidas]]</f>
        <v>2</v>
      </c>
      <c r="J1334" s="24">
        <f>STOCK[[#This Row],[Precio Final]]*10%</f>
        <v>3.5</v>
      </c>
      <c r="K1334" s="14">
        <v>10.48</v>
      </c>
      <c r="L1334" s="14">
        <v>1.8</v>
      </c>
      <c r="M1334" s="27"/>
      <c r="N1334" s="12">
        <f t="shared" si="55"/>
        <v>0</v>
      </c>
      <c r="O1334" s="14">
        <f t="shared" si="56"/>
        <v>35</v>
      </c>
      <c r="P1334" s="14">
        <f>STOCK[[#This Row],[Precio Final]]-STOCK[[#This Row],[Costo total]]</f>
        <v>35</v>
      </c>
      <c r="Q1334" s="12">
        <f>STOCK[[#This Row],[Ganancia Unitaria]]*STOCK[[#This Row],[Salidas]]</f>
        <v>0</v>
      </c>
      <c r="R1334" s="12"/>
      <c r="S1334" s="12"/>
      <c r="T1334" s="14"/>
      <c r="U1334" s="12"/>
      <c r="V1334" s="12"/>
    </row>
    <row r="1335" ht="45" spans="1:22">
      <c r="A1335" s="15" t="s">
        <v>2575</v>
      </c>
      <c r="B1335" s="15" t="s">
        <v>118</v>
      </c>
      <c r="C1335" s="16" t="s">
        <v>2576</v>
      </c>
      <c r="D1335" s="15" t="s">
        <v>2577</v>
      </c>
      <c r="E1335" s="17"/>
      <c r="F1335" s="17">
        <v>30</v>
      </c>
      <c r="G1335" s="15">
        <v>1</v>
      </c>
      <c r="H1335" s="22">
        <f>SUMIFS(VENTAS[Cantidad],VENTAS[Código del producto Vendido],STOCK[[#This Row],[Code]])</f>
        <v>0</v>
      </c>
      <c r="I1335" s="15">
        <f>STOCK[[#This Row],[Entradas]]-STOCK[[#This Row],[Salidas]]</f>
        <v>1</v>
      </c>
      <c r="J1335" s="25">
        <f>STOCK[[#This Row],[Precio Final]]*10%</f>
        <v>3</v>
      </c>
      <c r="K1335" s="17">
        <v>9.98</v>
      </c>
      <c r="L1335" s="17">
        <v>1.8</v>
      </c>
      <c r="M1335" s="28"/>
      <c r="N1335" s="15">
        <f t="shared" si="55"/>
        <v>0</v>
      </c>
      <c r="O1335" s="17">
        <f t="shared" si="56"/>
        <v>30</v>
      </c>
      <c r="P1335" s="17">
        <f>STOCK[[#This Row],[Precio Final]]-STOCK[[#This Row],[Costo total]]</f>
        <v>30</v>
      </c>
      <c r="Q1335" s="15">
        <f>STOCK[[#This Row],[Ganancia Unitaria]]*STOCK[[#This Row],[Salidas]]</f>
        <v>0</v>
      </c>
      <c r="R1335" s="15"/>
      <c r="S1335" s="15"/>
      <c r="T1335" s="17"/>
      <c r="U1335" s="15"/>
      <c r="V1335" s="15"/>
    </row>
    <row r="1336" ht="45" spans="1:22">
      <c r="A1336" s="12" t="s">
        <v>2578</v>
      </c>
      <c r="B1336" s="12" t="s">
        <v>118</v>
      </c>
      <c r="C1336" s="13" t="s">
        <v>2576</v>
      </c>
      <c r="D1336" s="12" t="s">
        <v>2579</v>
      </c>
      <c r="E1336" s="14"/>
      <c r="F1336" s="14">
        <v>30</v>
      </c>
      <c r="G1336" s="12">
        <v>2</v>
      </c>
      <c r="H1336" s="21">
        <f>SUMIFS(VENTAS[Cantidad],VENTAS[Código del producto Vendido],STOCK[[#This Row],[Code]])</f>
        <v>0</v>
      </c>
      <c r="I1336" s="12">
        <f>STOCK[[#This Row],[Entradas]]-STOCK[[#This Row],[Salidas]]</f>
        <v>2</v>
      </c>
      <c r="J1336" s="24">
        <f>STOCK[[#This Row],[Precio Final]]*10%</f>
        <v>3</v>
      </c>
      <c r="K1336" s="14">
        <v>9.98</v>
      </c>
      <c r="L1336" s="14">
        <v>1.8</v>
      </c>
      <c r="M1336" s="27"/>
      <c r="N1336" s="12">
        <f t="shared" si="55"/>
        <v>0</v>
      </c>
      <c r="O1336" s="14">
        <f t="shared" si="56"/>
        <v>30</v>
      </c>
      <c r="P1336" s="14">
        <f>STOCK[[#This Row],[Precio Final]]-STOCK[[#This Row],[Costo total]]</f>
        <v>30</v>
      </c>
      <c r="Q1336" s="12">
        <f>STOCK[[#This Row],[Ganancia Unitaria]]*STOCK[[#This Row],[Salidas]]</f>
        <v>0</v>
      </c>
      <c r="R1336" s="12"/>
      <c r="S1336" s="12"/>
      <c r="T1336" s="14"/>
      <c r="U1336" s="12"/>
      <c r="V1336" s="12"/>
    </row>
    <row r="1337" ht="45" spans="1:22">
      <c r="A1337" s="15" t="s">
        <v>2580</v>
      </c>
      <c r="B1337" s="15" t="s">
        <v>118</v>
      </c>
      <c r="C1337" s="16" t="s">
        <v>2576</v>
      </c>
      <c r="D1337" s="15" t="s">
        <v>2581</v>
      </c>
      <c r="E1337" s="17"/>
      <c r="F1337" s="17">
        <v>30</v>
      </c>
      <c r="G1337" s="15">
        <v>3</v>
      </c>
      <c r="H1337" s="22">
        <f>SUMIFS(VENTAS[Cantidad],VENTAS[Código del producto Vendido],STOCK[[#This Row],[Code]])</f>
        <v>0</v>
      </c>
      <c r="I1337" s="15">
        <f>STOCK[[#This Row],[Entradas]]-STOCK[[#This Row],[Salidas]]</f>
        <v>3</v>
      </c>
      <c r="J1337" s="25">
        <f>STOCK[[#This Row],[Precio Final]]*10%</f>
        <v>3</v>
      </c>
      <c r="K1337" s="17">
        <v>9.98</v>
      </c>
      <c r="L1337" s="17">
        <v>1.8</v>
      </c>
      <c r="M1337" s="28"/>
      <c r="N1337" s="15">
        <f t="shared" si="55"/>
        <v>0</v>
      </c>
      <c r="O1337" s="17">
        <f t="shared" si="56"/>
        <v>30</v>
      </c>
      <c r="P1337" s="17">
        <f>STOCK[[#This Row],[Precio Final]]-STOCK[[#This Row],[Costo total]]</f>
        <v>30</v>
      </c>
      <c r="Q1337" s="15">
        <f>STOCK[[#This Row],[Ganancia Unitaria]]*STOCK[[#This Row],[Salidas]]</f>
        <v>0</v>
      </c>
      <c r="R1337" s="15"/>
      <c r="S1337" s="15"/>
      <c r="T1337" s="17"/>
      <c r="U1337" s="15"/>
      <c r="V1337" s="15"/>
    </row>
    <row r="1338" ht="45" spans="1:22">
      <c r="A1338" s="12" t="s">
        <v>2582</v>
      </c>
      <c r="B1338" s="12" t="s">
        <v>118</v>
      </c>
      <c r="C1338" s="13" t="s">
        <v>2576</v>
      </c>
      <c r="D1338" s="12" t="s">
        <v>2583</v>
      </c>
      <c r="E1338" s="14"/>
      <c r="F1338" s="14">
        <v>30</v>
      </c>
      <c r="G1338" s="12">
        <v>2</v>
      </c>
      <c r="H1338" s="21">
        <f>SUMIFS(VENTAS[Cantidad],VENTAS[Código del producto Vendido],STOCK[[#This Row],[Code]])</f>
        <v>0</v>
      </c>
      <c r="I1338" s="12">
        <f>STOCK[[#This Row],[Entradas]]-STOCK[[#This Row],[Salidas]]</f>
        <v>2</v>
      </c>
      <c r="J1338" s="24">
        <f>STOCK[[#This Row],[Precio Final]]*10%</f>
        <v>3</v>
      </c>
      <c r="K1338" s="14">
        <v>9.98</v>
      </c>
      <c r="L1338" s="14">
        <v>1.8</v>
      </c>
      <c r="M1338" s="27"/>
      <c r="N1338" s="12">
        <f t="shared" si="55"/>
        <v>0</v>
      </c>
      <c r="O1338" s="14">
        <f t="shared" si="56"/>
        <v>30</v>
      </c>
      <c r="P1338" s="14">
        <f>STOCK[[#This Row],[Precio Final]]-STOCK[[#This Row],[Costo total]]</f>
        <v>30</v>
      </c>
      <c r="Q1338" s="12">
        <f>STOCK[[#This Row],[Ganancia Unitaria]]*STOCK[[#This Row],[Salidas]]</f>
        <v>0</v>
      </c>
      <c r="R1338" s="12"/>
      <c r="S1338" s="12"/>
      <c r="T1338" s="14"/>
      <c r="U1338" s="12"/>
      <c r="V1338" s="12"/>
    </row>
    <row r="1339" ht="45" spans="1:22">
      <c r="A1339" s="15" t="s">
        <v>2584</v>
      </c>
      <c r="B1339" s="15" t="s">
        <v>118</v>
      </c>
      <c r="C1339" s="16" t="s">
        <v>2585</v>
      </c>
      <c r="D1339" s="15" t="s">
        <v>2586</v>
      </c>
      <c r="E1339" s="17"/>
      <c r="F1339" s="17">
        <v>50</v>
      </c>
      <c r="G1339" s="15">
        <v>2</v>
      </c>
      <c r="H1339" s="22">
        <f>SUMIFS(VENTAS[Cantidad],VENTAS[Código del producto Vendido],STOCK[[#This Row],[Code]])</f>
        <v>0</v>
      </c>
      <c r="I1339" s="15">
        <f>STOCK[[#This Row],[Entradas]]-STOCK[[#This Row],[Salidas]]</f>
        <v>2</v>
      </c>
      <c r="J1339" s="25">
        <f>STOCK[[#This Row],[Precio Final]]*10%</f>
        <v>5</v>
      </c>
      <c r="K1339" s="17">
        <v>11.98</v>
      </c>
      <c r="L1339" s="17">
        <v>1.8</v>
      </c>
      <c r="M1339" s="28"/>
      <c r="N1339" s="15">
        <f t="shared" si="55"/>
        <v>0</v>
      </c>
      <c r="O1339" s="17">
        <f t="shared" si="56"/>
        <v>50</v>
      </c>
      <c r="P1339" s="17">
        <f>STOCK[[#This Row],[Precio Final]]-STOCK[[#This Row],[Costo total]]</f>
        <v>50</v>
      </c>
      <c r="Q1339" s="15">
        <f>STOCK[[#This Row],[Ganancia Unitaria]]*STOCK[[#This Row],[Salidas]]</f>
        <v>0</v>
      </c>
      <c r="R1339" s="15"/>
      <c r="S1339" s="15"/>
      <c r="T1339" s="17"/>
      <c r="U1339" s="15"/>
      <c r="V1339" s="15"/>
    </row>
    <row r="1340" ht="30" spans="1:22">
      <c r="A1340" s="12" t="s">
        <v>2587</v>
      </c>
      <c r="B1340" s="12" t="s">
        <v>118</v>
      </c>
      <c r="C1340" s="13" t="s">
        <v>2588</v>
      </c>
      <c r="D1340" s="12" t="s">
        <v>2561</v>
      </c>
      <c r="E1340" s="14"/>
      <c r="F1340" s="14">
        <v>30</v>
      </c>
      <c r="G1340" s="12">
        <v>2</v>
      </c>
      <c r="H1340" s="21">
        <f>SUMIFS(VENTAS[Cantidad],VENTAS[Código del producto Vendido],STOCK[[#This Row],[Code]])</f>
        <v>0</v>
      </c>
      <c r="I1340" s="12">
        <f>STOCK[[#This Row],[Entradas]]-STOCK[[#This Row],[Salidas]]</f>
        <v>2</v>
      </c>
      <c r="J1340" s="24">
        <f>STOCK[[#This Row],[Precio Final]]*10%</f>
        <v>3</v>
      </c>
      <c r="K1340" s="14">
        <v>9.98</v>
      </c>
      <c r="L1340" s="14">
        <v>1.8</v>
      </c>
      <c r="M1340" s="27"/>
      <c r="N1340" s="12">
        <f t="shared" si="55"/>
        <v>0</v>
      </c>
      <c r="O1340" s="14">
        <f t="shared" si="56"/>
        <v>30</v>
      </c>
      <c r="P1340" s="14">
        <f>STOCK[[#This Row],[Precio Final]]-STOCK[[#This Row],[Costo total]]</f>
        <v>30</v>
      </c>
      <c r="Q1340" s="12">
        <f>STOCK[[#This Row],[Ganancia Unitaria]]*STOCK[[#This Row],[Salidas]]</f>
        <v>0</v>
      </c>
      <c r="R1340" s="12"/>
      <c r="S1340" s="12"/>
      <c r="T1340" s="14"/>
      <c r="U1340" s="12"/>
      <c r="V1340" s="12"/>
    </row>
    <row r="1341" ht="30" spans="1:22">
      <c r="A1341" s="15" t="s">
        <v>2589</v>
      </c>
      <c r="B1341" s="15" t="s">
        <v>118</v>
      </c>
      <c r="C1341" s="16" t="s">
        <v>2588</v>
      </c>
      <c r="D1341" s="15" t="s">
        <v>2557</v>
      </c>
      <c r="E1341" s="17"/>
      <c r="F1341" s="17">
        <v>30</v>
      </c>
      <c r="G1341" s="15">
        <v>2</v>
      </c>
      <c r="H1341" s="22">
        <f>SUMIFS(VENTAS[Cantidad],VENTAS[Código del producto Vendido],STOCK[[#This Row],[Code]])</f>
        <v>0</v>
      </c>
      <c r="I1341" s="15">
        <f>STOCK[[#This Row],[Entradas]]-STOCK[[#This Row],[Salidas]]</f>
        <v>2</v>
      </c>
      <c r="J1341" s="25">
        <f>STOCK[[#This Row],[Precio Final]]*10%</f>
        <v>3</v>
      </c>
      <c r="K1341" s="17">
        <v>9.98</v>
      </c>
      <c r="L1341" s="17">
        <v>1.8</v>
      </c>
      <c r="M1341" s="28"/>
      <c r="N1341" s="15">
        <f t="shared" si="55"/>
        <v>0</v>
      </c>
      <c r="O1341" s="17">
        <f t="shared" si="56"/>
        <v>30</v>
      </c>
      <c r="P1341" s="17">
        <f>STOCK[[#This Row],[Precio Final]]-STOCK[[#This Row],[Costo total]]</f>
        <v>30</v>
      </c>
      <c r="Q1341" s="15">
        <f>STOCK[[#This Row],[Ganancia Unitaria]]*STOCK[[#This Row],[Salidas]]</f>
        <v>0</v>
      </c>
      <c r="R1341" s="15"/>
      <c r="S1341" s="15"/>
      <c r="T1341" s="17"/>
      <c r="U1341" s="15"/>
      <c r="V1341" s="15"/>
    </row>
    <row r="1342" ht="45" spans="1:22">
      <c r="A1342" s="12" t="s">
        <v>2590</v>
      </c>
      <c r="B1342" s="12" t="s">
        <v>118</v>
      </c>
      <c r="C1342" s="13" t="s">
        <v>2591</v>
      </c>
      <c r="D1342" s="12" t="s">
        <v>2555</v>
      </c>
      <c r="E1342" s="14"/>
      <c r="F1342" s="14">
        <v>40</v>
      </c>
      <c r="G1342" s="12">
        <v>2</v>
      </c>
      <c r="H1342" s="21">
        <f>SUMIFS(VENTAS[Cantidad],VENTAS[Código del producto Vendido],STOCK[[#This Row],[Code]])</f>
        <v>0</v>
      </c>
      <c r="I1342" s="12">
        <f>STOCK[[#This Row],[Entradas]]-STOCK[[#This Row],[Salidas]]</f>
        <v>2</v>
      </c>
      <c r="J1342" s="24">
        <f>STOCK[[#This Row],[Precio Final]]*10%</f>
        <v>4</v>
      </c>
      <c r="K1342" s="14">
        <v>14.98</v>
      </c>
      <c r="L1342" s="14">
        <v>1.8</v>
      </c>
      <c r="M1342" s="27"/>
      <c r="N1342" s="12">
        <f t="shared" si="55"/>
        <v>0</v>
      </c>
      <c r="O1342" s="14">
        <f t="shared" si="56"/>
        <v>40</v>
      </c>
      <c r="P1342" s="14">
        <f>STOCK[[#This Row],[Precio Final]]-STOCK[[#This Row],[Costo total]]</f>
        <v>40</v>
      </c>
      <c r="Q1342" s="12">
        <f>STOCK[[#This Row],[Ganancia Unitaria]]*STOCK[[#This Row],[Salidas]]</f>
        <v>0</v>
      </c>
      <c r="R1342" s="12"/>
      <c r="S1342" s="12"/>
      <c r="T1342" s="14"/>
      <c r="U1342" s="12"/>
      <c r="V1342" s="12"/>
    </row>
    <row r="1343" ht="45" spans="1:22">
      <c r="A1343" s="15" t="s">
        <v>2592</v>
      </c>
      <c r="B1343" s="15" t="s">
        <v>118</v>
      </c>
      <c r="C1343" s="16" t="s">
        <v>2591</v>
      </c>
      <c r="D1343" s="15" t="s">
        <v>2557</v>
      </c>
      <c r="E1343" s="17"/>
      <c r="F1343" s="17">
        <v>40</v>
      </c>
      <c r="G1343" s="15">
        <v>2</v>
      </c>
      <c r="H1343" s="22">
        <f>SUMIFS(VENTAS[Cantidad],VENTAS[Código del producto Vendido],STOCK[[#This Row],[Code]])</f>
        <v>0</v>
      </c>
      <c r="I1343" s="15">
        <f>STOCK[[#This Row],[Entradas]]-STOCK[[#This Row],[Salidas]]</f>
        <v>2</v>
      </c>
      <c r="J1343" s="25">
        <f>STOCK[[#This Row],[Precio Final]]*10%</f>
        <v>4</v>
      </c>
      <c r="K1343" s="17">
        <v>14.98</v>
      </c>
      <c r="L1343" s="17">
        <v>1.8</v>
      </c>
      <c r="M1343" s="28"/>
      <c r="N1343" s="15">
        <f t="shared" si="55"/>
        <v>0</v>
      </c>
      <c r="O1343" s="17">
        <f t="shared" si="56"/>
        <v>40</v>
      </c>
      <c r="P1343" s="17">
        <f>STOCK[[#This Row],[Precio Final]]-STOCK[[#This Row],[Costo total]]</f>
        <v>40</v>
      </c>
      <c r="Q1343" s="15">
        <f>STOCK[[#This Row],[Ganancia Unitaria]]*STOCK[[#This Row],[Salidas]]</f>
        <v>0</v>
      </c>
      <c r="R1343" s="15"/>
      <c r="S1343" s="15"/>
      <c r="T1343" s="17"/>
      <c r="U1343" s="15"/>
      <c r="V1343" s="15"/>
    </row>
    <row r="1344" ht="45" spans="1:22">
      <c r="A1344" s="12" t="s">
        <v>2593</v>
      </c>
      <c r="B1344" s="12" t="s">
        <v>118</v>
      </c>
      <c r="C1344" s="13" t="s">
        <v>2591</v>
      </c>
      <c r="D1344" s="12" t="s">
        <v>2552</v>
      </c>
      <c r="E1344" s="14"/>
      <c r="F1344" s="14">
        <v>40</v>
      </c>
      <c r="G1344" s="12">
        <v>2</v>
      </c>
      <c r="H1344" s="21">
        <f>SUMIFS(VENTAS[Cantidad],VENTAS[Código del producto Vendido],STOCK[[#This Row],[Code]])</f>
        <v>0</v>
      </c>
      <c r="I1344" s="12">
        <f>STOCK[[#This Row],[Entradas]]-STOCK[[#This Row],[Salidas]]</f>
        <v>2</v>
      </c>
      <c r="J1344" s="24">
        <f>STOCK[[#This Row],[Precio Final]]*10%</f>
        <v>4</v>
      </c>
      <c r="K1344" s="14">
        <v>14.98</v>
      </c>
      <c r="L1344" s="14">
        <v>1.8</v>
      </c>
      <c r="M1344" s="27"/>
      <c r="N1344" s="12">
        <f t="shared" si="55"/>
        <v>0</v>
      </c>
      <c r="O1344" s="14">
        <f t="shared" si="56"/>
        <v>40</v>
      </c>
      <c r="P1344" s="14">
        <f>STOCK[[#This Row],[Precio Final]]-STOCK[[#This Row],[Costo total]]</f>
        <v>40</v>
      </c>
      <c r="Q1344" s="12">
        <f>STOCK[[#This Row],[Ganancia Unitaria]]*STOCK[[#This Row],[Salidas]]</f>
        <v>0</v>
      </c>
      <c r="R1344" s="12"/>
      <c r="S1344" s="12"/>
      <c r="T1344" s="14"/>
      <c r="U1344" s="12"/>
      <c r="V1344" s="12"/>
    </row>
    <row r="1345" ht="30" spans="1:22">
      <c r="A1345" s="15" t="s">
        <v>2594</v>
      </c>
      <c r="B1345" s="15" t="s">
        <v>179</v>
      </c>
      <c r="C1345" s="16" t="s">
        <v>2595</v>
      </c>
      <c r="D1345" s="15" t="s">
        <v>224</v>
      </c>
      <c r="E1345" s="17"/>
      <c r="F1345" s="17">
        <v>35</v>
      </c>
      <c r="G1345" s="15">
        <v>1</v>
      </c>
      <c r="H1345" s="22">
        <f>SUMIFS(VENTAS[Cantidad],VENTAS[Código del producto Vendido],STOCK[[#This Row],[Code]])</f>
        <v>0</v>
      </c>
      <c r="I1345" s="15">
        <f>STOCK[[#This Row],[Entradas]]-STOCK[[#This Row],[Salidas]]</f>
        <v>1</v>
      </c>
      <c r="J1345" s="25">
        <f>STOCK[[#This Row],[Precio Final]]*10%</f>
        <v>3.5</v>
      </c>
      <c r="K1345" s="17">
        <v>12</v>
      </c>
      <c r="L1345" s="17">
        <v>0</v>
      </c>
      <c r="M1345" s="28"/>
      <c r="N1345" s="15">
        <f t="shared" si="55"/>
        <v>0</v>
      </c>
      <c r="O1345" s="17">
        <f t="shared" si="56"/>
        <v>35</v>
      </c>
      <c r="P1345" s="17">
        <f>STOCK[[#This Row],[Precio Final]]-STOCK[[#This Row],[Costo total]]</f>
        <v>35</v>
      </c>
      <c r="Q1345" s="15">
        <f>STOCK[[#This Row],[Ganancia Unitaria]]*STOCK[[#This Row],[Salidas]]</f>
        <v>0</v>
      </c>
      <c r="R1345" s="15"/>
      <c r="S1345" s="15"/>
      <c r="T1345" s="17"/>
      <c r="U1345" s="15"/>
      <c r="V1345" s="15"/>
    </row>
    <row r="1346" ht="30" spans="1:22">
      <c r="A1346" s="12" t="s">
        <v>2596</v>
      </c>
      <c r="B1346" s="12" t="s">
        <v>922</v>
      </c>
      <c r="C1346" s="13" t="s">
        <v>2597</v>
      </c>
      <c r="D1346" s="12" t="s">
        <v>42</v>
      </c>
      <c r="E1346" s="14"/>
      <c r="F1346" s="14">
        <v>30</v>
      </c>
      <c r="G1346" s="12">
        <v>1</v>
      </c>
      <c r="H1346" s="21">
        <f>SUMIFS(VENTAS[Cantidad],VENTAS[Código del producto Vendido],STOCK[[#This Row],[Code]])</f>
        <v>0</v>
      </c>
      <c r="I1346" s="12">
        <f>STOCK[[#This Row],[Entradas]]-STOCK[[#This Row],[Salidas]]</f>
        <v>1</v>
      </c>
      <c r="J1346" s="24">
        <f>STOCK[[#This Row],[Precio Final]]*10%</f>
        <v>3</v>
      </c>
      <c r="K1346" s="14">
        <v>12</v>
      </c>
      <c r="L1346" s="14">
        <v>1.8</v>
      </c>
      <c r="M1346" s="27"/>
      <c r="N1346" s="12">
        <f t="shared" ref="N1346:N1409" si="57">M1346*1.5</f>
        <v>0</v>
      </c>
      <c r="O1346" s="14">
        <f t="shared" si="56"/>
        <v>30</v>
      </c>
      <c r="P1346" s="14">
        <f>STOCK[[#This Row],[Precio Final]]-STOCK[[#This Row],[Costo total]]</f>
        <v>30</v>
      </c>
      <c r="Q1346" s="12">
        <f>STOCK[[#This Row],[Ganancia Unitaria]]*STOCK[[#This Row],[Salidas]]</f>
        <v>0</v>
      </c>
      <c r="R1346" s="12"/>
      <c r="S1346" s="12"/>
      <c r="T1346" s="14"/>
      <c r="U1346" s="12"/>
      <c r="V1346" s="12"/>
    </row>
    <row r="1347" ht="30" spans="1:22">
      <c r="A1347" s="15" t="s">
        <v>2598</v>
      </c>
      <c r="B1347" s="15" t="s">
        <v>118</v>
      </c>
      <c r="C1347" s="16" t="s">
        <v>2599</v>
      </c>
      <c r="D1347" s="15" t="s">
        <v>2586</v>
      </c>
      <c r="E1347" s="17"/>
      <c r="F1347" s="17">
        <v>30</v>
      </c>
      <c r="G1347" s="15">
        <v>1</v>
      </c>
      <c r="H1347" s="22">
        <f>SUMIFS(VENTAS[Cantidad],VENTAS[Código del producto Vendido],STOCK[[#This Row],[Code]])</f>
        <v>0</v>
      </c>
      <c r="I1347" s="15">
        <f>STOCK[[#This Row],[Entradas]]-STOCK[[#This Row],[Salidas]]</f>
        <v>1</v>
      </c>
      <c r="J1347" s="25">
        <f>STOCK[[#This Row],[Precio Final]]*10%</f>
        <v>3</v>
      </c>
      <c r="K1347" s="17">
        <v>12</v>
      </c>
      <c r="L1347" s="17">
        <v>1.8</v>
      </c>
      <c r="M1347" s="28"/>
      <c r="N1347" s="15">
        <f t="shared" si="57"/>
        <v>0</v>
      </c>
      <c r="O1347" s="17">
        <f t="shared" si="56"/>
        <v>30</v>
      </c>
      <c r="P1347" s="17">
        <f>STOCK[[#This Row],[Precio Final]]-STOCK[[#This Row],[Costo total]]</f>
        <v>30</v>
      </c>
      <c r="Q1347" s="15">
        <f>STOCK[[#This Row],[Ganancia Unitaria]]*STOCK[[#This Row],[Salidas]]</f>
        <v>0</v>
      </c>
      <c r="R1347" s="15"/>
      <c r="S1347" s="15"/>
      <c r="T1347" s="17"/>
      <c r="U1347" s="15"/>
      <c r="V1347" s="15"/>
    </row>
    <row r="1348" ht="30" spans="1:22">
      <c r="A1348" s="12" t="s">
        <v>2600</v>
      </c>
      <c r="B1348" s="12" t="s">
        <v>118</v>
      </c>
      <c r="C1348" s="13" t="s">
        <v>2601</v>
      </c>
      <c r="D1348" s="12" t="s">
        <v>2602</v>
      </c>
      <c r="E1348" s="14"/>
      <c r="F1348" s="14">
        <v>30</v>
      </c>
      <c r="G1348" s="12">
        <v>1</v>
      </c>
      <c r="H1348" s="21">
        <f>SUMIFS(VENTAS[Cantidad],VENTAS[Código del producto Vendido],STOCK[[#This Row],[Code]])</f>
        <v>0</v>
      </c>
      <c r="I1348" s="12">
        <f>STOCK[[#This Row],[Entradas]]-STOCK[[#This Row],[Salidas]]</f>
        <v>1</v>
      </c>
      <c r="J1348" s="24">
        <f>STOCK[[#This Row],[Precio Final]]*10%</f>
        <v>3</v>
      </c>
      <c r="K1348" s="14">
        <v>12</v>
      </c>
      <c r="L1348" s="14">
        <v>1.8</v>
      </c>
      <c r="M1348" s="27"/>
      <c r="N1348" s="12">
        <f t="shared" si="57"/>
        <v>0</v>
      </c>
      <c r="O1348" s="14">
        <f t="shared" si="56"/>
        <v>30</v>
      </c>
      <c r="P1348" s="14">
        <f>STOCK[[#This Row],[Precio Final]]-STOCK[[#This Row],[Costo total]]</f>
        <v>30</v>
      </c>
      <c r="Q1348" s="12">
        <f>STOCK[[#This Row],[Ganancia Unitaria]]*STOCK[[#This Row],[Salidas]]</f>
        <v>0</v>
      </c>
      <c r="R1348" s="12"/>
      <c r="S1348" s="12"/>
      <c r="T1348" s="14"/>
      <c r="U1348" s="12"/>
      <c r="V1348" s="12"/>
    </row>
    <row r="1349" ht="45" spans="1:22">
      <c r="A1349" s="15" t="s">
        <v>2603</v>
      </c>
      <c r="B1349" s="15" t="s">
        <v>118</v>
      </c>
      <c r="C1349" s="16" t="s">
        <v>2604</v>
      </c>
      <c r="D1349" s="15" t="s">
        <v>2555</v>
      </c>
      <c r="E1349" s="17"/>
      <c r="F1349" s="17">
        <v>30</v>
      </c>
      <c r="G1349" s="15">
        <v>1</v>
      </c>
      <c r="H1349" s="22">
        <f>SUMIFS(VENTAS[Cantidad],VENTAS[Código del producto Vendido],STOCK[[#This Row],[Code]])</f>
        <v>0</v>
      </c>
      <c r="I1349" s="15">
        <f>STOCK[[#This Row],[Entradas]]-STOCK[[#This Row],[Salidas]]</f>
        <v>1</v>
      </c>
      <c r="J1349" s="25">
        <f>STOCK[[#This Row],[Precio Final]]*10%</f>
        <v>3</v>
      </c>
      <c r="K1349" s="17">
        <v>12</v>
      </c>
      <c r="L1349" s="17">
        <v>1.8</v>
      </c>
      <c r="M1349" s="28"/>
      <c r="N1349" s="15">
        <f t="shared" si="57"/>
        <v>0</v>
      </c>
      <c r="O1349" s="17">
        <f t="shared" si="56"/>
        <v>30</v>
      </c>
      <c r="P1349" s="17">
        <f>STOCK[[#This Row],[Precio Final]]-STOCK[[#This Row],[Costo total]]</f>
        <v>30</v>
      </c>
      <c r="Q1349" s="15">
        <f>STOCK[[#This Row],[Ganancia Unitaria]]*STOCK[[#This Row],[Salidas]]</f>
        <v>0</v>
      </c>
      <c r="R1349" s="15"/>
      <c r="S1349" s="15"/>
      <c r="T1349" s="17"/>
      <c r="U1349" s="15"/>
      <c r="V1349" s="15"/>
    </row>
    <row r="1350" ht="30" spans="1:22">
      <c r="A1350" s="12" t="s">
        <v>2605</v>
      </c>
      <c r="B1350" s="12" t="s">
        <v>118</v>
      </c>
      <c r="C1350" s="13" t="s">
        <v>2606</v>
      </c>
      <c r="D1350" s="12" t="s">
        <v>2579</v>
      </c>
      <c r="E1350" s="14"/>
      <c r="F1350" s="14">
        <v>30</v>
      </c>
      <c r="G1350" s="12">
        <v>1</v>
      </c>
      <c r="H1350" s="21">
        <f>SUMIFS(VENTAS[Cantidad],VENTAS[Código del producto Vendido],STOCK[[#This Row],[Code]])</f>
        <v>0</v>
      </c>
      <c r="I1350" s="12">
        <f>STOCK[[#This Row],[Entradas]]-STOCK[[#This Row],[Salidas]]</f>
        <v>1</v>
      </c>
      <c r="J1350" s="24">
        <f>STOCK[[#This Row],[Precio Final]]*10%</f>
        <v>3</v>
      </c>
      <c r="K1350" s="14">
        <v>12</v>
      </c>
      <c r="L1350" s="14">
        <v>1.8</v>
      </c>
      <c r="M1350" s="27"/>
      <c r="N1350" s="12">
        <f t="shared" si="57"/>
        <v>0</v>
      </c>
      <c r="O1350" s="14">
        <f t="shared" si="56"/>
        <v>30</v>
      </c>
      <c r="P1350" s="14">
        <f>STOCK[[#This Row],[Precio Final]]-STOCK[[#This Row],[Costo total]]</f>
        <v>30</v>
      </c>
      <c r="Q1350" s="12">
        <f>STOCK[[#This Row],[Ganancia Unitaria]]*STOCK[[#This Row],[Salidas]]</f>
        <v>0</v>
      </c>
      <c r="R1350" s="12"/>
      <c r="S1350" s="12"/>
      <c r="T1350" s="14"/>
      <c r="U1350" s="12"/>
      <c r="V1350" s="12"/>
    </row>
    <row r="1351" ht="30" spans="1:22">
      <c r="A1351" s="15" t="s">
        <v>2607</v>
      </c>
      <c r="B1351" s="15" t="s">
        <v>118</v>
      </c>
      <c r="C1351" s="16" t="s">
        <v>2608</v>
      </c>
      <c r="D1351" s="15" t="s">
        <v>2555</v>
      </c>
      <c r="E1351" s="17"/>
      <c r="F1351" s="17">
        <v>30</v>
      </c>
      <c r="G1351" s="15">
        <v>1</v>
      </c>
      <c r="H1351" s="22">
        <f>SUMIFS(VENTAS[Cantidad],VENTAS[Código del producto Vendido],STOCK[[#This Row],[Code]])</f>
        <v>0</v>
      </c>
      <c r="I1351" s="15">
        <f>STOCK[[#This Row],[Entradas]]-STOCK[[#This Row],[Salidas]]</f>
        <v>1</v>
      </c>
      <c r="J1351" s="25">
        <f>STOCK[[#This Row],[Precio Final]]*10%</f>
        <v>3</v>
      </c>
      <c r="K1351" s="17">
        <v>12</v>
      </c>
      <c r="L1351" s="17">
        <v>1.8</v>
      </c>
      <c r="M1351" s="28"/>
      <c r="N1351" s="15">
        <f t="shared" si="57"/>
        <v>0</v>
      </c>
      <c r="O1351" s="17">
        <f t="shared" si="56"/>
        <v>30</v>
      </c>
      <c r="P1351" s="17">
        <f>STOCK[[#This Row],[Precio Final]]-STOCK[[#This Row],[Costo total]]</f>
        <v>30</v>
      </c>
      <c r="Q1351" s="15">
        <f>STOCK[[#This Row],[Ganancia Unitaria]]*STOCK[[#This Row],[Salidas]]</f>
        <v>0</v>
      </c>
      <c r="R1351" s="15"/>
      <c r="S1351" s="15"/>
      <c r="T1351" s="17"/>
      <c r="U1351" s="15"/>
      <c r="V1351" s="15"/>
    </row>
    <row r="1352" ht="45" spans="1:22">
      <c r="A1352" s="12" t="s">
        <v>2609</v>
      </c>
      <c r="B1352" s="12" t="s">
        <v>118</v>
      </c>
      <c r="C1352" s="13" t="s">
        <v>2610</v>
      </c>
      <c r="D1352" s="12" t="s">
        <v>2611</v>
      </c>
      <c r="E1352" s="14"/>
      <c r="F1352" s="14">
        <v>30</v>
      </c>
      <c r="G1352" s="12">
        <v>1</v>
      </c>
      <c r="H1352" s="21">
        <f>SUMIFS(VENTAS[Cantidad],VENTAS[Código del producto Vendido],STOCK[[#This Row],[Code]])</f>
        <v>0</v>
      </c>
      <c r="I1352" s="12">
        <f>STOCK[[#This Row],[Entradas]]-STOCK[[#This Row],[Salidas]]</f>
        <v>1</v>
      </c>
      <c r="J1352" s="24">
        <f>STOCK[[#This Row],[Precio Final]]*10%</f>
        <v>3</v>
      </c>
      <c r="K1352" s="14">
        <v>12</v>
      </c>
      <c r="L1352" s="14">
        <v>1.8</v>
      </c>
      <c r="M1352" s="27"/>
      <c r="N1352" s="12">
        <f t="shared" si="57"/>
        <v>0</v>
      </c>
      <c r="O1352" s="14">
        <f t="shared" si="56"/>
        <v>30</v>
      </c>
      <c r="P1352" s="14">
        <f>STOCK[[#This Row],[Precio Final]]-STOCK[[#This Row],[Costo total]]</f>
        <v>30</v>
      </c>
      <c r="Q1352" s="12">
        <f>STOCK[[#This Row],[Ganancia Unitaria]]*STOCK[[#This Row],[Salidas]]</f>
        <v>0</v>
      </c>
      <c r="R1352" s="12"/>
      <c r="S1352" s="12"/>
      <c r="T1352" s="14"/>
      <c r="U1352" s="12"/>
      <c r="V1352" s="12"/>
    </row>
    <row r="1353" ht="45" spans="1:22">
      <c r="A1353" s="15" t="s">
        <v>2612</v>
      </c>
      <c r="B1353" s="15" t="s">
        <v>118</v>
      </c>
      <c r="C1353" s="16" t="s">
        <v>2613</v>
      </c>
      <c r="D1353" s="15" t="s">
        <v>2611</v>
      </c>
      <c r="E1353" s="17"/>
      <c r="F1353" s="17">
        <v>30</v>
      </c>
      <c r="G1353" s="15">
        <v>1</v>
      </c>
      <c r="H1353" s="22">
        <f>SUMIFS(VENTAS[Cantidad],VENTAS[Código del producto Vendido],STOCK[[#This Row],[Code]])</f>
        <v>0</v>
      </c>
      <c r="I1353" s="15">
        <f>STOCK[[#This Row],[Entradas]]-STOCK[[#This Row],[Salidas]]</f>
        <v>1</v>
      </c>
      <c r="J1353" s="25">
        <f>STOCK[[#This Row],[Precio Final]]*10%</f>
        <v>3</v>
      </c>
      <c r="K1353" s="17">
        <v>12</v>
      </c>
      <c r="L1353" s="17">
        <v>1.8</v>
      </c>
      <c r="M1353" s="28"/>
      <c r="N1353" s="15">
        <f t="shared" si="57"/>
        <v>0</v>
      </c>
      <c r="O1353" s="17">
        <f t="shared" si="56"/>
        <v>30</v>
      </c>
      <c r="P1353" s="17">
        <f>STOCK[[#This Row],[Precio Final]]-STOCK[[#This Row],[Costo total]]</f>
        <v>30</v>
      </c>
      <c r="Q1353" s="15">
        <f>STOCK[[#This Row],[Ganancia Unitaria]]*STOCK[[#This Row],[Salidas]]</f>
        <v>0</v>
      </c>
      <c r="R1353" s="15"/>
      <c r="S1353" s="15"/>
      <c r="T1353" s="17"/>
      <c r="U1353" s="15"/>
      <c r="V1353" s="15"/>
    </row>
    <row r="1354" ht="15" spans="1:22">
      <c r="A1354" s="12" t="s">
        <v>2614</v>
      </c>
      <c r="B1354" s="12" t="s">
        <v>118</v>
      </c>
      <c r="C1354" s="13" t="s">
        <v>2615</v>
      </c>
      <c r="D1354" s="12" t="s">
        <v>2555</v>
      </c>
      <c r="E1354" s="14"/>
      <c r="F1354" s="14">
        <v>30</v>
      </c>
      <c r="G1354" s="12">
        <v>1</v>
      </c>
      <c r="H1354" s="21">
        <f>SUMIFS(VENTAS[Cantidad],VENTAS[Código del producto Vendido],STOCK[[#This Row],[Code]])</f>
        <v>0</v>
      </c>
      <c r="I1354" s="12">
        <f>STOCK[[#This Row],[Entradas]]-STOCK[[#This Row],[Salidas]]</f>
        <v>1</v>
      </c>
      <c r="J1354" s="24">
        <f>STOCK[[#This Row],[Precio Final]]*10%</f>
        <v>3</v>
      </c>
      <c r="K1354" s="14">
        <v>12</v>
      </c>
      <c r="L1354" s="14">
        <v>1.8</v>
      </c>
      <c r="M1354" s="27"/>
      <c r="N1354" s="12">
        <f t="shared" si="57"/>
        <v>0</v>
      </c>
      <c r="O1354" s="14">
        <f t="shared" si="56"/>
        <v>30</v>
      </c>
      <c r="P1354" s="14">
        <f>STOCK[[#This Row],[Precio Final]]-STOCK[[#This Row],[Costo total]]</f>
        <v>30</v>
      </c>
      <c r="Q1354" s="12">
        <f>STOCK[[#This Row],[Ganancia Unitaria]]*STOCK[[#This Row],[Salidas]]</f>
        <v>0</v>
      </c>
      <c r="R1354" s="12"/>
      <c r="S1354" s="12"/>
      <c r="T1354" s="14"/>
      <c r="U1354" s="12"/>
      <c r="V1354" s="12"/>
    </row>
    <row r="1355" ht="30" spans="1:22">
      <c r="A1355" s="15" t="s">
        <v>2616</v>
      </c>
      <c r="B1355" s="15" t="s">
        <v>118</v>
      </c>
      <c r="C1355" s="16" t="s">
        <v>2617</v>
      </c>
      <c r="D1355" s="15" t="s">
        <v>2555</v>
      </c>
      <c r="E1355" s="17"/>
      <c r="F1355" s="17">
        <v>30</v>
      </c>
      <c r="G1355" s="15">
        <v>1</v>
      </c>
      <c r="H1355" s="22">
        <f>SUMIFS(VENTAS[Cantidad],VENTAS[Código del producto Vendido],STOCK[[#This Row],[Code]])</f>
        <v>0</v>
      </c>
      <c r="I1355" s="15">
        <f>STOCK[[#This Row],[Entradas]]-STOCK[[#This Row],[Salidas]]</f>
        <v>1</v>
      </c>
      <c r="J1355" s="25">
        <f>STOCK[[#This Row],[Precio Final]]*10%</f>
        <v>3</v>
      </c>
      <c r="K1355" s="17">
        <v>12</v>
      </c>
      <c r="L1355" s="17">
        <v>1.8</v>
      </c>
      <c r="M1355" s="28"/>
      <c r="N1355" s="15">
        <f t="shared" si="57"/>
        <v>0</v>
      </c>
      <c r="O1355" s="17">
        <f t="shared" si="56"/>
        <v>30</v>
      </c>
      <c r="P1355" s="17">
        <f>STOCK[[#This Row],[Precio Final]]-STOCK[[#This Row],[Costo total]]</f>
        <v>30</v>
      </c>
      <c r="Q1355" s="15">
        <f>STOCK[[#This Row],[Ganancia Unitaria]]*STOCK[[#This Row],[Salidas]]</f>
        <v>0</v>
      </c>
      <c r="R1355" s="15"/>
      <c r="S1355" s="15"/>
      <c r="T1355" s="17"/>
      <c r="U1355" s="15"/>
      <c r="V1355" s="15"/>
    </row>
    <row r="1356" ht="30" spans="1:22">
      <c r="A1356" s="12" t="s">
        <v>2618</v>
      </c>
      <c r="B1356" s="12" t="s">
        <v>118</v>
      </c>
      <c r="C1356" s="13" t="s">
        <v>2619</v>
      </c>
      <c r="D1356" s="12" t="s">
        <v>2555</v>
      </c>
      <c r="E1356" s="14"/>
      <c r="F1356" s="14">
        <v>30</v>
      </c>
      <c r="G1356" s="12">
        <v>1</v>
      </c>
      <c r="H1356" s="21">
        <f>SUMIFS(VENTAS[Cantidad],VENTAS[Código del producto Vendido],STOCK[[#This Row],[Code]])</f>
        <v>0</v>
      </c>
      <c r="I1356" s="12">
        <f>STOCK[[#This Row],[Entradas]]-STOCK[[#This Row],[Salidas]]</f>
        <v>1</v>
      </c>
      <c r="J1356" s="24">
        <f>STOCK[[#This Row],[Precio Final]]*10%</f>
        <v>3</v>
      </c>
      <c r="K1356" s="14">
        <v>12</v>
      </c>
      <c r="L1356" s="14">
        <v>1.8</v>
      </c>
      <c r="M1356" s="27"/>
      <c r="N1356" s="12">
        <f t="shared" si="57"/>
        <v>0</v>
      </c>
      <c r="O1356" s="14">
        <f t="shared" si="56"/>
        <v>30</v>
      </c>
      <c r="P1356" s="14">
        <f>STOCK[[#This Row],[Precio Final]]-STOCK[[#This Row],[Costo total]]</f>
        <v>30</v>
      </c>
      <c r="Q1356" s="12">
        <f>STOCK[[#This Row],[Ganancia Unitaria]]*STOCK[[#This Row],[Salidas]]</f>
        <v>0</v>
      </c>
      <c r="R1356" s="12"/>
      <c r="S1356" s="12"/>
      <c r="T1356" s="14"/>
      <c r="U1356" s="12"/>
      <c r="V1356" s="12"/>
    </row>
    <row r="1357" ht="45" spans="1:22">
      <c r="A1357" s="15" t="s">
        <v>2620</v>
      </c>
      <c r="B1357" s="15" t="s">
        <v>118</v>
      </c>
      <c r="C1357" s="16" t="s">
        <v>2621</v>
      </c>
      <c r="D1357" s="15" t="s">
        <v>2622</v>
      </c>
      <c r="E1357" s="17"/>
      <c r="F1357" s="17">
        <v>35</v>
      </c>
      <c r="G1357" s="15">
        <v>1</v>
      </c>
      <c r="H1357" s="22">
        <f>SUMIFS(VENTAS[Cantidad],VENTAS[Código del producto Vendido],STOCK[[#This Row],[Code]])</f>
        <v>0</v>
      </c>
      <c r="I1357" s="15">
        <f>STOCK[[#This Row],[Entradas]]-STOCK[[#This Row],[Salidas]]</f>
        <v>1</v>
      </c>
      <c r="J1357" s="25">
        <f>STOCK[[#This Row],[Precio Final]]*10%</f>
        <v>3.5</v>
      </c>
      <c r="K1357" s="17">
        <v>12</v>
      </c>
      <c r="L1357" s="17">
        <v>1.8</v>
      </c>
      <c r="M1357" s="28"/>
      <c r="N1357" s="15">
        <f t="shared" si="57"/>
        <v>0</v>
      </c>
      <c r="O1357" s="17">
        <f t="shared" si="56"/>
        <v>35</v>
      </c>
      <c r="P1357" s="17">
        <f>STOCK[[#This Row],[Precio Final]]-STOCK[[#This Row],[Costo total]]</f>
        <v>35</v>
      </c>
      <c r="Q1357" s="15">
        <f>STOCK[[#This Row],[Ganancia Unitaria]]*STOCK[[#This Row],[Salidas]]</f>
        <v>0</v>
      </c>
      <c r="R1357" s="15"/>
      <c r="S1357" s="15"/>
      <c r="T1357" s="17"/>
      <c r="U1357" s="15"/>
      <c r="V1357" s="15"/>
    </row>
    <row r="1358" ht="45" spans="1:22">
      <c r="A1358" s="12" t="s">
        <v>2623</v>
      </c>
      <c r="B1358" s="12" t="s">
        <v>118</v>
      </c>
      <c r="C1358" s="13" t="s">
        <v>2624</v>
      </c>
      <c r="D1358" s="12" t="s">
        <v>2625</v>
      </c>
      <c r="E1358" s="14"/>
      <c r="F1358" s="14">
        <v>40</v>
      </c>
      <c r="G1358" s="12">
        <v>1</v>
      </c>
      <c r="H1358" s="21">
        <f>SUMIFS(VENTAS[Cantidad],VENTAS[Código del producto Vendido],STOCK[[#This Row],[Code]])</f>
        <v>0</v>
      </c>
      <c r="I1358" s="12">
        <f>STOCK[[#This Row],[Entradas]]-STOCK[[#This Row],[Salidas]]</f>
        <v>1</v>
      </c>
      <c r="J1358" s="24">
        <f>STOCK[[#This Row],[Precio Final]]*10%</f>
        <v>4</v>
      </c>
      <c r="K1358" s="14">
        <v>12</v>
      </c>
      <c r="L1358" s="14">
        <v>1.8</v>
      </c>
      <c r="M1358" s="27"/>
      <c r="N1358" s="12">
        <f t="shared" si="57"/>
        <v>0</v>
      </c>
      <c r="O1358" s="14">
        <f t="shared" ref="O1358:O1421" si="58">F1358</f>
        <v>40</v>
      </c>
      <c r="P1358" s="14">
        <f>STOCK[[#This Row],[Precio Final]]-STOCK[[#This Row],[Costo total]]</f>
        <v>40</v>
      </c>
      <c r="Q1358" s="12">
        <f>STOCK[[#This Row],[Ganancia Unitaria]]*STOCK[[#This Row],[Salidas]]</f>
        <v>0</v>
      </c>
      <c r="R1358" s="12"/>
      <c r="S1358" s="12"/>
      <c r="T1358" s="14"/>
      <c r="U1358" s="12"/>
      <c r="V1358" s="12"/>
    </row>
    <row r="1359" ht="30" spans="1:22">
      <c r="A1359" s="15" t="s">
        <v>2626</v>
      </c>
      <c r="B1359" s="15" t="s">
        <v>118</v>
      </c>
      <c r="C1359" s="16" t="s">
        <v>2627</v>
      </c>
      <c r="D1359" s="15" t="s">
        <v>2622</v>
      </c>
      <c r="E1359" s="17"/>
      <c r="F1359" s="17">
        <v>40</v>
      </c>
      <c r="G1359" s="15">
        <v>1</v>
      </c>
      <c r="H1359" s="22">
        <f>SUMIFS(VENTAS[Cantidad],VENTAS[Código del producto Vendido],STOCK[[#This Row],[Code]])</f>
        <v>0</v>
      </c>
      <c r="I1359" s="15">
        <f>STOCK[[#This Row],[Entradas]]-STOCK[[#This Row],[Salidas]]</f>
        <v>1</v>
      </c>
      <c r="J1359" s="25">
        <f>STOCK[[#This Row],[Precio Final]]*10%</f>
        <v>4</v>
      </c>
      <c r="K1359" s="17">
        <v>12</v>
      </c>
      <c r="L1359" s="17">
        <v>1.8</v>
      </c>
      <c r="M1359" s="28"/>
      <c r="N1359" s="15">
        <f t="shared" si="57"/>
        <v>0</v>
      </c>
      <c r="O1359" s="17">
        <f t="shared" si="58"/>
        <v>40</v>
      </c>
      <c r="P1359" s="17">
        <f>STOCK[[#This Row],[Precio Final]]-STOCK[[#This Row],[Costo total]]</f>
        <v>40</v>
      </c>
      <c r="Q1359" s="15">
        <f>STOCK[[#This Row],[Ganancia Unitaria]]*STOCK[[#This Row],[Salidas]]</f>
        <v>0</v>
      </c>
      <c r="R1359" s="15"/>
      <c r="S1359" s="15"/>
      <c r="T1359" s="17"/>
      <c r="U1359" s="15"/>
      <c r="V1359" s="15"/>
    </row>
    <row r="1360" ht="45" spans="1:22">
      <c r="A1360" s="12" t="s">
        <v>2628</v>
      </c>
      <c r="B1360" s="12" t="s">
        <v>118</v>
      </c>
      <c r="C1360" s="13" t="s">
        <v>2629</v>
      </c>
      <c r="D1360" s="12" t="s">
        <v>2581</v>
      </c>
      <c r="E1360" s="14"/>
      <c r="F1360" s="14">
        <v>35</v>
      </c>
      <c r="G1360" s="12">
        <v>1</v>
      </c>
      <c r="H1360" s="21">
        <f>SUMIFS(VENTAS[Cantidad],VENTAS[Código del producto Vendido],STOCK[[#This Row],[Code]])</f>
        <v>0</v>
      </c>
      <c r="I1360" s="12">
        <f>STOCK[[#This Row],[Entradas]]-STOCK[[#This Row],[Salidas]]</f>
        <v>1</v>
      </c>
      <c r="J1360" s="24">
        <f>STOCK[[#This Row],[Precio Final]]*10%</f>
        <v>3.5</v>
      </c>
      <c r="K1360" s="14">
        <v>12</v>
      </c>
      <c r="L1360" s="14">
        <v>1.8</v>
      </c>
      <c r="M1360" s="27"/>
      <c r="N1360" s="12">
        <f t="shared" si="57"/>
        <v>0</v>
      </c>
      <c r="O1360" s="14">
        <f t="shared" si="58"/>
        <v>35</v>
      </c>
      <c r="P1360" s="14">
        <f>STOCK[[#This Row],[Precio Final]]-STOCK[[#This Row],[Costo total]]</f>
        <v>35</v>
      </c>
      <c r="Q1360" s="12">
        <f>STOCK[[#This Row],[Ganancia Unitaria]]*STOCK[[#This Row],[Salidas]]</f>
        <v>0</v>
      </c>
      <c r="R1360" s="12"/>
      <c r="S1360" s="12"/>
      <c r="T1360" s="14"/>
      <c r="U1360" s="12"/>
      <c r="V1360" s="12"/>
    </row>
    <row r="1361" ht="45" spans="1:22">
      <c r="A1361" s="15" t="s">
        <v>2630</v>
      </c>
      <c r="B1361" s="15" t="s">
        <v>118</v>
      </c>
      <c r="C1361" s="16" t="s">
        <v>2631</v>
      </c>
      <c r="D1361" s="15" t="s">
        <v>2555</v>
      </c>
      <c r="E1361" s="17"/>
      <c r="F1361" s="17">
        <v>35</v>
      </c>
      <c r="G1361" s="15">
        <v>1</v>
      </c>
      <c r="H1361" s="22">
        <f>SUMIFS(VENTAS[Cantidad],VENTAS[Código del producto Vendido],STOCK[[#This Row],[Code]])</f>
        <v>0</v>
      </c>
      <c r="I1361" s="15">
        <f>STOCK[[#This Row],[Entradas]]-STOCK[[#This Row],[Salidas]]</f>
        <v>1</v>
      </c>
      <c r="J1361" s="25">
        <f>STOCK[[#This Row],[Precio Final]]*10%</f>
        <v>3.5</v>
      </c>
      <c r="K1361" s="17">
        <v>12</v>
      </c>
      <c r="L1361" s="17">
        <v>1.8</v>
      </c>
      <c r="M1361" s="28"/>
      <c r="N1361" s="15">
        <f t="shared" si="57"/>
        <v>0</v>
      </c>
      <c r="O1361" s="17">
        <f t="shared" si="58"/>
        <v>35</v>
      </c>
      <c r="P1361" s="17">
        <f>STOCK[[#This Row],[Precio Final]]-STOCK[[#This Row],[Costo total]]</f>
        <v>35</v>
      </c>
      <c r="Q1361" s="15">
        <f>STOCK[[#This Row],[Ganancia Unitaria]]*STOCK[[#This Row],[Salidas]]</f>
        <v>0</v>
      </c>
      <c r="R1361" s="15"/>
      <c r="S1361" s="15"/>
      <c r="T1361" s="17"/>
      <c r="U1361" s="15"/>
      <c r="V1361" s="15"/>
    </row>
    <row r="1362" ht="30" spans="1:22">
      <c r="A1362" s="12" t="s">
        <v>2632</v>
      </c>
      <c r="B1362" s="12" t="s">
        <v>118</v>
      </c>
      <c r="C1362" s="13" t="s">
        <v>2633</v>
      </c>
      <c r="D1362" s="12" t="s">
        <v>2555</v>
      </c>
      <c r="E1362" s="14"/>
      <c r="F1362" s="14">
        <v>30</v>
      </c>
      <c r="G1362" s="12">
        <v>1</v>
      </c>
      <c r="H1362" s="21">
        <f>SUMIFS(VENTAS[Cantidad],VENTAS[Código del producto Vendido],STOCK[[#This Row],[Code]])</f>
        <v>0</v>
      </c>
      <c r="I1362" s="12">
        <f>STOCK[[#This Row],[Entradas]]-STOCK[[#This Row],[Salidas]]</f>
        <v>1</v>
      </c>
      <c r="J1362" s="24">
        <f>STOCK[[#This Row],[Precio Final]]*10%</f>
        <v>3</v>
      </c>
      <c r="K1362" s="14">
        <v>12</v>
      </c>
      <c r="L1362" s="14">
        <v>1.8</v>
      </c>
      <c r="M1362" s="27"/>
      <c r="N1362" s="12">
        <f t="shared" si="57"/>
        <v>0</v>
      </c>
      <c r="O1362" s="14">
        <f t="shared" si="58"/>
        <v>30</v>
      </c>
      <c r="P1362" s="14">
        <f>STOCK[[#This Row],[Precio Final]]-STOCK[[#This Row],[Costo total]]</f>
        <v>30</v>
      </c>
      <c r="Q1362" s="12">
        <f>STOCK[[#This Row],[Ganancia Unitaria]]*STOCK[[#This Row],[Salidas]]</f>
        <v>0</v>
      </c>
      <c r="R1362" s="12"/>
      <c r="S1362" s="12"/>
      <c r="T1362" s="14"/>
      <c r="U1362" s="12"/>
      <c r="V1362" s="12"/>
    </row>
    <row r="1363" ht="30" spans="1:22">
      <c r="A1363" s="15" t="s">
        <v>2634</v>
      </c>
      <c r="B1363" s="15" t="s">
        <v>99</v>
      </c>
      <c r="C1363" s="16" t="s">
        <v>2635</v>
      </c>
      <c r="D1363" s="15" t="s">
        <v>34</v>
      </c>
      <c r="E1363" s="17"/>
      <c r="F1363" s="17">
        <v>18</v>
      </c>
      <c r="G1363" s="15">
        <v>1</v>
      </c>
      <c r="H1363" s="22">
        <f>SUMIFS(VENTAS[Cantidad],VENTAS[Código del producto Vendido],STOCK[[#This Row],[Code]])</f>
        <v>0</v>
      </c>
      <c r="I1363" s="15">
        <f>STOCK[[#This Row],[Entradas]]-STOCK[[#This Row],[Salidas]]</f>
        <v>1</v>
      </c>
      <c r="J1363" s="25">
        <f>STOCK[[#This Row],[Precio Final]]*10%</f>
        <v>1.8</v>
      </c>
      <c r="K1363" s="17">
        <v>12</v>
      </c>
      <c r="L1363" s="17">
        <v>0</v>
      </c>
      <c r="M1363" s="28"/>
      <c r="N1363" s="15">
        <f t="shared" si="57"/>
        <v>0</v>
      </c>
      <c r="O1363" s="17">
        <f t="shared" si="58"/>
        <v>18</v>
      </c>
      <c r="P1363" s="17">
        <f>STOCK[[#This Row],[Precio Final]]-STOCK[[#This Row],[Costo total]]</f>
        <v>18</v>
      </c>
      <c r="Q1363" s="15">
        <f>STOCK[[#This Row],[Ganancia Unitaria]]*STOCK[[#This Row],[Salidas]]</f>
        <v>0</v>
      </c>
      <c r="R1363" s="15"/>
      <c r="S1363" s="15"/>
      <c r="T1363" s="17"/>
      <c r="U1363" s="15"/>
      <c r="V1363" s="15"/>
    </row>
    <row r="1364" ht="30" spans="1:22">
      <c r="A1364" s="12" t="s">
        <v>2636</v>
      </c>
      <c r="B1364" s="12" t="s">
        <v>99</v>
      </c>
      <c r="C1364" s="13" t="s">
        <v>2637</v>
      </c>
      <c r="D1364" s="12" t="s">
        <v>46</v>
      </c>
      <c r="E1364" s="14"/>
      <c r="F1364" s="14">
        <v>15</v>
      </c>
      <c r="G1364" s="12">
        <v>1</v>
      </c>
      <c r="H1364" s="21">
        <f>SUMIFS(VENTAS[Cantidad],VENTAS[Código del producto Vendido],STOCK[[#This Row],[Code]])</f>
        <v>0</v>
      </c>
      <c r="I1364" s="12">
        <f>STOCK[[#This Row],[Entradas]]-STOCK[[#This Row],[Salidas]]</f>
        <v>1</v>
      </c>
      <c r="J1364" s="24">
        <f>STOCK[[#This Row],[Precio Final]]*10%</f>
        <v>1.5</v>
      </c>
      <c r="K1364" s="14">
        <v>12</v>
      </c>
      <c r="L1364" s="14">
        <v>0</v>
      </c>
      <c r="M1364" s="27"/>
      <c r="N1364" s="12">
        <f t="shared" si="57"/>
        <v>0</v>
      </c>
      <c r="O1364" s="14">
        <f t="shared" si="58"/>
        <v>15</v>
      </c>
      <c r="P1364" s="14">
        <f>STOCK[[#This Row],[Precio Final]]-STOCK[[#This Row],[Costo total]]</f>
        <v>15</v>
      </c>
      <c r="Q1364" s="12">
        <f>STOCK[[#This Row],[Ganancia Unitaria]]*STOCK[[#This Row],[Salidas]]</f>
        <v>0</v>
      </c>
      <c r="R1364" s="12"/>
      <c r="S1364" s="12"/>
      <c r="T1364" s="14"/>
      <c r="U1364" s="12"/>
      <c r="V1364" s="12"/>
    </row>
    <row r="1365" ht="30" spans="1:22">
      <c r="A1365" s="15" t="s">
        <v>2638</v>
      </c>
      <c r="B1365" s="15" t="s">
        <v>99</v>
      </c>
      <c r="C1365" s="16" t="s">
        <v>2639</v>
      </c>
      <c r="D1365" s="15" t="s">
        <v>46</v>
      </c>
      <c r="E1365" s="17"/>
      <c r="F1365" s="17">
        <v>18</v>
      </c>
      <c r="G1365" s="15">
        <v>1</v>
      </c>
      <c r="H1365" s="22">
        <f>SUMIFS(VENTAS[Cantidad],VENTAS[Código del producto Vendido],STOCK[[#This Row],[Code]])</f>
        <v>0</v>
      </c>
      <c r="I1365" s="15">
        <f>STOCK[[#This Row],[Entradas]]-STOCK[[#This Row],[Salidas]]</f>
        <v>1</v>
      </c>
      <c r="J1365" s="25">
        <f>STOCK[[#This Row],[Precio Final]]*10%</f>
        <v>1.8</v>
      </c>
      <c r="K1365" s="17">
        <v>12</v>
      </c>
      <c r="L1365" s="17">
        <v>0</v>
      </c>
      <c r="M1365" s="28"/>
      <c r="N1365" s="15">
        <f t="shared" si="57"/>
        <v>0</v>
      </c>
      <c r="O1365" s="17">
        <f t="shared" si="58"/>
        <v>18</v>
      </c>
      <c r="P1365" s="17">
        <f>STOCK[[#This Row],[Precio Final]]-STOCK[[#This Row],[Costo total]]</f>
        <v>18</v>
      </c>
      <c r="Q1365" s="15">
        <f>STOCK[[#This Row],[Ganancia Unitaria]]*STOCK[[#This Row],[Salidas]]</f>
        <v>0</v>
      </c>
      <c r="R1365" s="15"/>
      <c r="S1365" s="15"/>
      <c r="T1365" s="17"/>
      <c r="U1365" s="15"/>
      <c r="V1365" s="15"/>
    </row>
    <row r="1366" ht="30" spans="1:22">
      <c r="A1366" s="12" t="s">
        <v>2640</v>
      </c>
      <c r="B1366" s="12" t="s">
        <v>99</v>
      </c>
      <c r="C1366" s="13" t="s">
        <v>2641</v>
      </c>
      <c r="D1366" s="12" t="s">
        <v>42</v>
      </c>
      <c r="E1366" s="14"/>
      <c r="F1366" s="14">
        <v>18</v>
      </c>
      <c r="G1366" s="12">
        <v>1</v>
      </c>
      <c r="H1366" s="21">
        <f>SUMIFS(VENTAS[Cantidad],VENTAS[Código del producto Vendido],STOCK[[#This Row],[Code]])</f>
        <v>0</v>
      </c>
      <c r="I1366" s="12">
        <f>STOCK[[#This Row],[Entradas]]-STOCK[[#This Row],[Salidas]]</f>
        <v>1</v>
      </c>
      <c r="J1366" s="24">
        <f>STOCK[[#This Row],[Precio Final]]*10%</f>
        <v>1.8</v>
      </c>
      <c r="K1366" s="14">
        <v>12</v>
      </c>
      <c r="L1366" s="17">
        <v>0</v>
      </c>
      <c r="M1366" s="27"/>
      <c r="N1366" s="12">
        <f t="shared" si="57"/>
        <v>0</v>
      </c>
      <c r="O1366" s="14">
        <f t="shared" si="58"/>
        <v>18</v>
      </c>
      <c r="P1366" s="14">
        <f>STOCK[[#This Row],[Precio Final]]-STOCK[[#This Row],[Costo total]]</f>
        <v>18</v>
      </c>
      <c r="Q1366" s="12">
        <f>STOCK[[#This Row],[Ganancia Unitaria]]*STOCK[[#This Row],[Salidas]]</f>
        <v>0</v>
      </c>
      <c r="R1366" s="12"/>
      <c r="S1366" s="12"/>
      <c r="T1366" s="14"/>
      <c r="U1366" s="12"/>
      <c r="V1366" s="12"/>
    </row>
    <row r="1367" ht="30" spans="1:22">
      <c r="A1367" s="15" t="s">
        <v>2642</v>
      </c>
      <c r="B1367" s="15" t="s">
        <v>99</v>
      </c>
      <c r="C1367" s="16" t="s">
        <v>2643</v>
      </c>
      <c r="D1367" s="15" t="s">
        <v>113</v>
      </c>
      <c r="E1367" s="17"/>
      <c r="F1367" s="17">
        <v>15</v>
      </c>
      <c r="G1367" s="15">
        <v>1</v>
      </c>
      <c r="H1367" s="22">
        <f>SUMIFS(VENTAS[Cantidad],VENTAS[Código del producto Vendido],STOCK[[#This Row],[Code]])</f>
        <v>0</v>
      </c>
      <c r="I1367" s="15">
        <f>STOCK[[#This Row],[Entradas]]-STOCK[[#This Row],[Salidas]]</f>
        <v>1</v>
      </c>
      <c r="J1367" s="25">
        <f>STOCK[[#This Row],[Precio Final]]*10%</f>
        <v>1.5</v>
      </c>
      <c r="K1367" s="17">
        <v>12</v>
      </c>
      <c r="L1367" s="14">
        <v>0</v>
      </c>
      <c r="M1367" s="28"/>
      <c r="N1367" s="15">
        <f t="shared" si="57"/>
        <v>0</v>
      </c>
      <c r="O1367" s="17">
        <f t="shared" si="58"/>
        <v>15</v>
      </c>
      <c r="P1367" s="17">
        <f>STOCK[[#This Row],[Precio Final]]-STOCK[[#This Row],[Costo total]]</f>
        <v>15</v>
      </c>
      <c r="Q1367" s="15">
        <f>STOCK[[#This Row],[Ganancia Unitaria]]*STOCK[[#This Row],[Salidas]]</f>
        <v>0</v>
      </c>
      <c r="R1367" s="15"/>
      <c r="S1367" s="15"/>
      <c r="T1367" s="17"/>
      <c r="U1367" s="15"/>
      <c r="V1367" s="15"/>
    </row>
    <row r="1368" ht="30" spans="1:22">
      <c r="A1368" s="12" t="s">
        <v>2644</v>
      </c>
      <c r="B1368" s="12" t="s">
        <v>99</v>
      </c>
      <c r="C1368" s="13" t="s">
        <v>2645</v>
      </c>
      <c r="D1368" s="12" t="s">
        <v>46</v>
      </c>
      <c r="E1368" s="14"/>
      <c r="F1368" s="14">
        <v>18</v>
      </c>
      <c r="G1368" s="12">
        <v>1</v>
      </c>
      <c r="H1368" s="21">
        <f>SUMIFS(VENTAS[Cantidad],VENTAS[Código del producto Vendido],STOCK[[#This Row],[Code]])</f>
        <v>0</v>
      </c>
      <c r="I1368" s="12">
        <f>STOCK[[#This Row],[Entradas]]-STOCK[[#This Row],[Salidas]]</f>
        <v>1</v>
      </c>
      <c r="J1368" s="24">
        <f>STOCK[[#This Row],[Precio Final]]*10%</f>
        <v>1.8</v>
      </c>
      <c r="K1368" s="14">
        <v>12</v>
      </c>
      <c r="L1368" s="17">
        <v>0</v>
      </c>
      <c r="M1368" s="27"/>
      <c r="N1368" s="12">
        <f t="shared" si="57"/>
        <v>0</v>
      </c>
      <c r="O1368" s="14">
        <f t="shared" si="58"/>
        <v>18</v>
      </c>
      <c r="P1368" s="14">
        <f>STOCK[[#This Row],[Precio Final]]-STOCK[[#This Row],[Costo total]]</f>
        <v>18</v>
      </c>
      <c r="Q1368" s="12">
        <f>STOCK[[#This Row],[Ganancia Unitaria]]*STOCK[[#This Row],[Salidas]]</f>
        <v>0</v>
      </c>
      <c r="R1368" s="12"/>
      <c r="S1368" s="12"/>
      <c r="T1368" s="14"/>
      <c r="U1368" s="12"/>
      <c r="V1368" s="12"/>
    </row>
    <row r="1369" ht="45" spans="1:22">
      <c r="A1369" s="15" t="s">
        <v>2646</v>
      </c>
      <c r="B1369" s="15" t="s">
        <v>513</v>
      </c>
      <c r="C1369" s="16" t="s">
        <v>2647</v>
      </c>
      <c r="D1369" s="15" t="s">
        <v>34</v>
      </c>
      <c r="E1369" s="17"/>
      <c r="F1369" s="17">
        <v>18</v>
      </c>
      <c r="G1369" s="15">
        <v>1</v>
      </c>
      <c r="H1369" s="22">
        <f>SUMIFS(VENTAS[Cantidad],VENTAS[Código del producto Vendido],STOCK[[#This Row],[Code]])</f>
        <v>0</v>
      </c>
      <c r="I1369" s="15">
        <f>STOCK[[#This Row],[Entradas]]-STOCK[[#This Row],[Salidas]]</f>
        <v>1</v>
      </c>
      <c r="J1369" s="25">
        <f>STOCK[[#This Row],[Precio Final]]*10%</f>
        <v>1.8</v>
      </c>
      <c r="K1369" s="17">
        <v>12</v>
      </c>
      <c r="L1369" s="17">
        <v>0</v>
      </c>
      <c r="M1369" s="28"/>
      <c r="N1369" s="15">
        <f t="shared" si="57"/>
        <v>0</v>
      </c>
      <c r="O1369" s="17">
        <f t="shared" si="58"/>
        <v>18</v>
      </c>
      <c r="P1369" s="17">
        <f>STOCK[[#This Row],[Precio Final]]-STOCK[[#This Row],[Costo total]]</f>
        <v>18</v>
      </c>
      <c r="Q1369" s="15">
        <f>STOCK[[#This Row],[Ganancia Unitaria]]*STOCK[[#This Row],[Salidas]]</f>
        <v>0</v>
      </c>
      <c r="R1369" s="15"/>
      <c r="S1369" s="15"/>
      <c r="T1369" s="17"/>
      <c r="U1369" s="15"/>
      <c r="V1369" s="15"/>
    </row>
    <row r="1370" ht="30" spans="1:22">
      <c r="A1370" s="12" t="s">
        <v>2648</v>
      </c>
      <c r="B1370" s="12" t="s">
        <v>99</v>
      </c>
      <c r="C1370" s="13" t="s">
        <v>2649</v>
      </c>
      <c r="D1370" s="12" t="s">
        <v>42</v>
      </c>
      <c r="E1370" s="14"/>
      <c r="F1370" s="14">
        <v>15</v>
      </c>
      <c r="G1370" s="12">
        <v>1</v>
      </c>
      <c r="H1370" s="21">
        <f>SUMIFS(VENTAS[Cantidad],VENTAS[Código del producto Vendido],STOCK[[#This Row],[Code]])</f>
        <v>0</v>
      </c>
      <c r="I1370" s="12">
        <f>STOCK[[#This Row],[Entradas]]-STOCK[[#This Row],[Salidas]]</f>
        <v>1</v>
      </c>
      <c r="J1370" s="24">
        <f>STOCK[[#This Row],[Precio Final]]*10%</f>
        <v>1.5</v>
      </c>
      <c r="K1370" s="14">
        <v>12</v>
      </c>
      <c r="L1370" s="14">
        <v>0</v>
      </c>
      <c r="M1370" s="27"/>
      <c r="N1370" s="12">
        <f t="shared" si="57"/>
        <v>0</v>
      </c>
      <c r="O1370" s="14">
        <f t="shared" si="58"/>
        <v>15</v>
      </c>
      <c r="P1370" s="14">
        <f>STOCK[[#This Row],[Precio Final]]-STOCK[[#This Row],[Costo total]]</f>
        <v>15</v>
      </c>
      <c r="Q1370" s="12">
        <f>STOCK[[#This Row],[Ganancia Unitaria]]*STOCK[[#This Row],[Salidas]]</f>
        <v>0</v>
      </c>
      <c r="R1370" s="12"/>
      <c r="S1370" s="12"/>
      <c r="T1370" s="14"/>
      <c r="U1370" s="12"/>
      <c r="V1370" s="12"/>
    </row>
    <row r="1371" ht="30" spans="1:22">
      <c r="A1371" s="15" t="s">
        <v>2650</v>
      </c>
      <c r="B1371" s="15" t="s">
        <v>513</v>
      </c>
      <c r="C1371" s="16" t="s">
        <v>2651</v>
      </c>
      <c r="D1371" s="15" t="s">
        <v>34</v>
      </c>
      <c r="E1371" s="17"/>
      <c r="F1371" s="17">
        <v>18</v>
      </c>
      <c r="G1371" s="15">
        <v>1</v>
      </c>
      <c r="H1371" s="22">
        <f>SUMIFS(VENTAS[Cantidad],VENTAS[Código del producto Vendido],STOCK[[#This Row],[Code]])</f>
        <v>0</v>
      </c>
      <c r="I1371" s="15">
        <f>STOCK[[#This Row],[Entradas]]-STOCK[[#This Row],[Salidas]]</f>
        <v>1</v>
      </c>
      <c r="J1371" s="25">
        <f>STOCK[[#This Row],[Precio Final]]*10%</f>
        <v>1.8</v>
      </c>
      <c r="K1371" s="17">
        <v>12</v>
      </c>
      <c r="L1371" s="17">
        <v>0</v>
      </c>
      <c r="M1371" s="28"/>
      <c r="N1371" s="15">
        <f t="shared" si="57"/>
        <v>0</v>
      </c>
      <c r="O1371" s="17">
        <f t="shared" si="58"/>
        <v>18</v>
      </c>
      <c r="P1371" s="17">
        <f>STOCK[[#This Row],[Precio Final]]-STOCK[[#This Row],[Costo total]]</f>
        <v>18</v>
      </c>
      <c r="Q1371" s="15">
        <f>STOCK[[#This Row],[Ganancia Unitaria]]*STOCK[[#This Row],[Salidas]]</f>
        <v>0</v>
      </c>
      <c r="R1371" s="15"/>
      <c r="S1371" s="15"/>
      <c r="T1371" s="17"/>
      <c r="U1371" s="15"/>
      <c r="V1371" s="15"/>
    </row>
    <row r="1372" ht="30" spans="1:22">
      <c r="A1372" s="12" t="s">
        <v>2652</v>
      </c>
      <c r="B1372" s="12" t="s">
        <v>99</v>
      </c>
      <c r="C1372" s="13" t="s">
        <v>2653</v>
      </c>
      <c r="D1372" s="12" t="s">
        <v>42</v>
      </c>
      <c r="E1372" s="14"/>
      <c r="F1372" s="14">
        <v>15</v>
      </c>
      <c r="G1372" s="12">
        <v>1</v>
      </c>
      <c r="H1372" s="21">
        <f>SUMIFS(VENTAS[Cantidad],VENTAS[Código del producto Vendido],STOCK[[#This Row],[Code]])</f>
        <v>0</v>
      </c>
      <c r="I1372" s="12">
        <f>STOCK[[#This Row],[Entradas]]-STOCK[[#This Row],[Salidas]]</f>
        <v>1</v>
      </c>
      <c r="J1372" s="24">
        <f>STOCK[[#This Row],[Precio Final]]*10%</f>
        <v>1.5</v>
      </c>
      <c r="K1372" s="14">
        <v>12</v>
      </c>
      <c r="L1372" s="17">
        <v>0</v>
      </c>
      <c r="M1372" s="27"/>
      <c r="N1372" s="12">
        <f t="shared" si="57"/>
        <v>0</v>
      </c>
      <c r="O1372" s="14">
        <f t="shared" si="58"/>
        <v>15</v>
      </c>
      <c r="P1372" s="14">
        <f>STOCK[[#This Row],[Precio Final]]-STOCK[[#This Row],[Costo total]]</f>
        <v>15</v>
      </c>
      <c r="Q1372" s="12">
        <f>STOCK[[#This Row],[Ganancia Unitaria]]*STOCK[[#This Row],[Salidas]]</f>
        <v>0</v>
      </c>
      <c r="R1372" s="12"/>
      <c r="S1372" s="12"/>
      <c r="T1372" s="14"/>
      <c r="U1372" s="12"/>
      <c r="V1372" s="12"/>
    </row>
    <row r="1373" ht="30" spans="1:22">
      <c r="A1373" s="15" t="s">
        <v>2654</v>
      </c>
      <c r="B1373" s="15" t="s">
        <v>99</v>
      </c>
      <c r="C1373" s="16" t="s">
        <v>2655</v>
      </c>
      <c r="D1373" s="15" t="s">
        <v>113</v>
      </c>
      <c r="E1373" s="17"/>
      <c r="F1373" s="17">
        <v>18</v>
      </c>
      <c r="G1373" s="15">
        <v>1</v>
      </c>
      <c r="H1373" s="22">
        <f>SUMIFS(VENTAS[Cantidad],VENTAS[Código del producto Vendido],STOCK[[#This Row],[Code]])</f>
        <v>0</v>
      </c>
      <c r="I1373" s="15">
        <f>STOCK[[#This Row],[Entradas]]-STOCK[[#This Row],[Salidas]]</f>
        <v>1</v>
      </c>
      <c r="J1373" s="25">
        <f>STOCK[[#This Row],[Precio Final]]*10%</f>
        <v>1.8</v>
      </c>
      <c r="K1373" s="17">
        <v>12</v>
      </c>
      <c r="L1373" s="14">
        <v>0</v>
      </c>
      <c r="M1373" s="28"/>
      <c r="N1373" s="15">
        <f t="shared" si="57"/>
        <v>0</v>
      </c>
      <c r="O1373" s="17">
        <f t="shared" si="58"/>
        <v>18</v>
      </c>
      <c r="P1373" s="17">
        <f>STOCK[[#This Row],[Precio Final]]-STOCK[[#This Row],[Costo total]]</f>
        <v>18</v>
      </c>
      <c r="Q1373" s="15">
        <f>STOCK[[#This Row],[Ganancia Unitaria]]*STOCK[[#This Row],[Salidas]]</f>
        <v>0</v>
      </c>
      <c r="R1373" s="15"/>
      <c r="S1373" s="15"/>
      <c r="T1373" s="17"/>
      <c r="U1373" s="15"/>
      <c r="V1373" s="15"/>
    </row>
    <row r="1374" ht="45" spans="1:22">
      <c r="A1374" s="12" t="s">
        <v>2656</v>
      </c>
      <c r="B1374" s="12" t="s">
        <v>99</v>
      </c>
      <c r="C1374" s="13" t="s">
        <v>2657</v>
      </c>
      <c r="D1374" s="12" t="s">
        <v>113</v>
      </c>
      <c r="E1374" s="14"/>
      <c r="F1374" s="14">
        <v>18</v>
      </c>
      <c r="G1374" s="12">
        <v>1</v>
      </c>
      <c r="H1374" s="21">
        <f>SUMIFS(VENTAS[Cantidad],VENTAS[Código del producto Vendido],STOCK[[#This Row],[Code]])</f>
        <v>0</v>
      </c>
      <c r="I1374" s="12">
        <f>STOCK[[#This Row],[Entradas]]-STOCK[[#This Row],[Salidas]]</f>
        <v>1</v>
      </c>
      <c r="J1374" s="24">
        <f>STOCK[[#This Row],[Precio Final]]*10%</f>
        <v>1.8</v>
      </c>
      <c r="K1374" s="14">
        <v>12</v>
      </c>
      <c r="L1374" s="17">
        <v>0</v>
      </c>
      <c r="M1374" s="27"/>
      <c r="N1374" s="12">
        <f t="shared" si="57"/>
        <v>0</v>
      </c>
      <c r="O1374" s="14">
        <f t="shared" si="58"/>
        <v>18</v>
      </c>
      <c r="P1374" s="14">
        <f>STOCK[[#This Row],[Precio Final]]-STOCK[[#This Row],[Costo total]]</f>
        <v>18</v>
      </c>
      <c r="Q1374" s="12">
        <f>STOCK[[#This Row],[Ganancia Unitaria]]*STOCK[[#This Row],[Salidas]]</f>
        <v>0</v>
      </c>
      <c r="R1374" s="12"/>
      <c r="S1374" s="12"/>
      <c r="T1374" s="14"/>
      <c r="U1374" s="12"/>
      <c r="V1374" s="12"/>
    </row>
    <row r="1375" ht="30" spans="1:22">
      <c r="A1375" s="15" t="s">
        <v>2658</v>
      </c>
      <c r="B1375" s="15" t="s">
        <v>99</v>
      </c>
      <c r="C1375" s="16" t="s">
        <v>2659</v>
      </c>
      <c r="D1375" s="15" t="s">
        <v>46</v>
      </c>
      <c r="E1375" s="17"/>
      <c r="F1375" s="17">
        <v>20</v>
      </c>
      <c r="G1375" s="15">
        <v>1</v>
      </c>
      <c r="H1375" s="22">
        <f>SUMIFS(VENTAS[Cantidad],VENTAS[Código del producto Vendido],STOCK[[#This Row],[Code]])</f>
        <v>0</v>
      </c>
      <c r="I1375" s="15">
        <f>STOCK[[#This Row],[Entradas]]-STOCK[[#This Row],[Salidas]]</f>
        <v>1</v>
      </c>
      <c r="J1375" s="25">
        <f>STOCK[[#This Row],[Precio Final]]*10%</f>
        <v>2</v>
      </c>
      <c r="K1375" s="17">
        <v>12</v>
      </c>
      <c r="L1375" s="17">
        <v>0</v>
      </c>
      <c r="M1375" s="28"/>
      <c r="N1375" s="15">
        <f t="shared" si="57"/>
        <v>0</v>
      </c>
      <c r="O1375" s="17">
        <f t="shared" si="58"/>
        <v>20</v>
      </c>
      <c r="P1375" s="17">
        <f>STOCK[[#This Row],[Precio Final]]-STOCK[[#This Row],[Costo total]]</f>
        <v>20</v>
      </c>
      <c r="Q1375" s="15">
        <f>STOCK[[#This Row],[Ganancia Unitaria]]*STOCK[[#This Row],[Salidas]]</f>
        <v>0</v>
      </c>
      <c r="R1375" s="15"/>
      <c r="S1375" s="15"/>
      <c r="T1375" s="17"/>
      <c r="U1375" s="15"/>
      <c r="V1375" s="15"/>
    </row>
    <row r="1376" ht="30" spans="1:22">
      <c r="A1376" s="12" t="s">
        <v>2660</v>
      </c>
      <c r="B1376" s="12" t="s">
        <v>99</v>
      </c>
      <c r="C1376" s="13" t="s">
        <v>2661</v>
      </c>
      <c r="D1376" s="12" t="s">
        <v>113</v>
      </c>
      <c r="E1376" s="14"/>
      <c r="F1376" s="14">
        <v>20</v>
      </c>
      <c r="G1376" s="12">
        <v>1</v>
      </c>
      <c r="H1376" s="21">
        <f>SUMIFS(VENTAS[Cantidad],VENTAS[Código del producto Vendido],STOCK[[#This Row],[Code]])</f>
        <v>0</v>
      </c>
      <c r="I1376" s="12">
        <f>STOCK[[#This Row],[Entradas]]-STOCK[[#This Row],[Salidas]]</f>
        <v>1</v>
      </c>
      <c r="J1376" s="24">
        <f>STOCK[[#This Row],[Precio Final]]*10%</f>
        <v>2</v>
      </c>
      <c r="K1376" s="14">
        <v>12</v>
      </c>
      <c r="L1376" s="14">
        <v>0</v>
      </c>
      <c r="M1376" s="27"/>
      <c r="N1376" s="12">
        <f t="shared" si="57"/>
        <v>0</v>
      </c>
      <c r="O1376" s="14">
        <f t="shared" si="58"/>
        <v>20</v>
      </c>
      <c r="P1376" s="14">
        <f>STOCK[[#This Row],[Precio Final]]-STOCK[[#This Row],[Costo total]]</f>
        <v>20</v>
      </c>
      <c r="Q1376" s="12">
        <f>STOCK[[#This Row],[Ganancia Unitaria]]*STOCK[[#This Row],[Salidas]]</f>
        <v>0</v>
      </c>
      <c r="R1376" s="12"/>
      <c r="S1376" s="12"/>
      <c r="T1376" s="14"/>
      <c r="U1376" s="12"/>
      <c r="V1376" s="12"/>
    </row>
    <row r="1377" ht="30" spans="1:22">
      <c r="A1377" s="15" t="s">
        <v>2662</v>
      </c>
      <c r="B1377" s="15" t="s">
        <v>99</v>
      </c>
      <c r="C1377" s="16" t="s">
        <v>2663</v>
      </c>
      <c r="D1377" s="15" t="s">
        <v>113</v>
      </c>
      <c r="E1377" s="17"/>
      <c r="F1377" s="17">
        <v>20</v>
      </c>
      <c r="G1377" s="15">
        <v>1</v>
      </c>
      <c r="H1377" s="22">
        <f>SUMIFS(VENTAS[Cantidad],VENTAS[Código del producto Vendido],STOCK[[#This Row],[Code]])</f>
        <v>0</v>
      </c>
      <c r="I1377" s="15">
        <f>STOCK[[#This Row],[Entradas]]-STOCK[[#This Row],[Salidas]]</f>
        <v>1</v>
      </c>
      <c r="J1377" s="25">
        <f>STOCK[[#This Row],[Precio Final]]*10%</f>
        <v>2</v>
      </c>
      <c r="K1377" s="17">
        <v>12</v>
      </c>
      <c r="L1377" s="17">
        <v>0</v>
      </c>
      <c r="M1377" s="28"/>
      <c r="N1377" s="15">
        <f t="shared" si="57"/>
        <v>0</v>
      </c>
      <c r="O1377" s="17">
        <f t="shared" si="58"/>
        <v>20</v>
      </c>
      <c r="P1377" s="17">
        <f>STOCK[[#This Row],[Precio Final]]-STOCK[[#This Row],[Costo total]]</f>
        <v>20</v>
      </c>
      <c r="Q1377" s="15">
        <f>STOCK[[#This Row],[Ganancia Unitaria]]*STOCK[[#This Row],[Salidas]]</f>
        <v>0</v>
      </c>
      <c r="R1377" s="15"/>
      <c r="S1377" s="15"/>
      <c r="T1377" s="17"/>
      <c r="U1377" s="15"/>
      <c r="V1377" s="15"/>
    </row>
    <row r="1378" ht="30" spans="1:22">
      <c r="A1378" s="12" t="s">
        <v>2664</v>
      </c>
      <c r="B1378" s="12" t="s">
        <v>118</v>
      </c>
      <c r="C1378" s="13" t="s">
        <v>2665</v>
      </c>
      <c r="D1378" s="12" t="s">
        <v>2567</v>
      </c>
      <c r="E1378" s="14"/>
      <c r="F1378" s="14">
        <v>35</v>
      </c>
      <c r="G1378" s="12">
        <v>1</v>
      </c>
      <c r="H1378" s="21">
        <f>SUMIFS(VENTAS[Cantidad],VENTAS[Código del producto Vendido],STOCK[[#This Row],[Code]])</f>
        <v>0</v>
      </c>
      <c r="I1378" s="12">
        <f>STOCK[[#This Row],[Entradas]]-STOCK[[#This Row],[Salidas]]</f>
        <v>1</v>
      </c>
      <c r="J1378" s="24">
        <f>STOCK[[#This Row],[Precio Final]]*10%</f>
        <v>3.5</v>
      </c>
      <c r="K1378" s="14">
        <v>12</v>
      </c>
      <c r="L1378" s="17">
        <v>0</v>
      </c>
      <c r="M1378" s="27"/>
      <c r="N1378" s="12">
        <f t="shared" si="57"/>
        <v>0</v>
      </c>
      <c r="O1378" s="14">
        <f t="shared" si="58"/>
        <v>35</v>
      </c>
      <c r="P1378" s="14">
        <f>STOCK[[#This Row],[Precio Final]]-STOCK[[#This Row],[Costo total]]</f>
        <v>35</v>
      </c>
      <c r="Q1378" s="12">
        <f>STOCK[[#This Row],[Ganancia Unitaria]]*STOCK[[#This Row],[Salidas]]</f>
        <v>0</v>
      </c>
      <c r="R1378" s="12"/>
      <c r="S1378" s="12"/>
      <c r="T1378" s="14"/>
      <c r="U1378" s="12"/>
      <c r="V1378" s="12"/>
    </row>
    <row r="1379" ht="30" spans="1:22">
      <c r="A1379" s="15" t="s">
        <v>2666</v>
      </c>
      <c r="B1379" s="15" t="s">
        <v>99</v>
      </c>
      <c r="C1379" s="16" t="s">
        <v>2667</v>
      </c>
      <c r="D1379" s="15" t="s">
        <v>583</v>
      </c>
      <c r="E1379" s="17"/>
      <c r="F1379" s="17">
        <v>15</v>
      </c>
      <c r="G1379" s="15">
        <v>1</v>
      </c>
      <c r="H1379" s="22">
        <f>SUMIFS(VENTAS[Cantidad],VENTAS[Código del producto Vendido],STOCK[[#This Row],[Code]])</f>
        <v>0</v>
      </c>
      <c r="I1379" s="15">
        <f>STOCK[[#This Row],[Entradas]]-STOCK[[#This Row],[Salidas]]</f>
        <v>1</v>
      </c>
      <c r="J1379" s="25">
        <f>STOCK[[#This Row],[Precio Final]]*10%</f>
        <v>1.5</v>
      </c>
      <c r="K1379" s="17">
        <v>12</v>
      </c>
      <c r="L1379" s="14">
        <v>0</v>
      </c>
      <c r="M1379" s="28"/>
      <c r="N1379" s="15">
        <f t="shared" si="57"/>
        <v>0</v>
      </c>
      <c r="O1379" s="17">
        <f t="shared" si="58"/>
        <v>15</v>
      </c>
      <c r="P1379" s="17">
        <f>STOCK[[#This Row],[Precio Final]]-STOCK[[#This Row],[Costo total]]</f>
        <v>15</v>
      </c>
      <c r="Q1379" s="15">
        <f>STOCK[[#This Row],[Ganancia Unitaria]]*STOCK[[#This Row],[Salidas]]</f>
        <v>0</v>
      </c>
      <c r="R1379" s="15"/>
      <c r="S1379" s="15"/>
      <c r="T1379" s="17"/>
      <c r="U1379" s="15"/>
      <c r="V1379" s="15"/>
    </row>
    <row r="1380" ht="30" spans="1:22">
      <c r="A1380" s="12" t="s">
        <v>2668</v>
      </c>
      <c r="B1380" s="12" t="s">
        <v>136</v>
      </c>
      <c r="C1380" s="13" t="s">
        <v>2669</v>
      </c>
      <c r="D1380" s="12" t="s">
        <v>46</v>
      </c>
      <c r="E1380" s="14"/>
      <c r="F1380" s="14">
        <v>15</v>
      </c>
      <c r="G1380" s="12">
        <v>1</v>
      </c>
      <c r="H1380" s="21">
        <f>SUMIFS(VENTAS[Cantidad],VENTAS[Código del producto Vendido],STOCK[[#This Row],[Code]])</f>
        <v>0</v>
      </c>
      <c r="I1380" s="12">
        <f>STOCK[[#This Row],[Entradas]]-STOCK[[#This Row],[Salidas]]</f>
        <v>1</v>
      </c>
      <c r="J1380" s="24">
        <f>STOCK[[#This Row],[Precio Final]]*10%</f>
        <v>1.5</v>
      </c>
      <c r="K1380" s="14">
        <v>12</v>
      </c>
      <c r="L1380" s="17">
        <v>0</v>
      </c>
      <c r="M1380" s="27"/>
      <c r="N1380" s="12">
        <f t="shared" si="57"/>
        <v>0</v>
      </c>
      <c r="O1380" s="14">
        <f t="shared" si="58"/>
        <v>15</v>
      </c>
      <c r="P1380" s="14">
        <f>STOCK[[#This Row],[Precio Final]]-STOCK[[#This Row],[Costo total]]</f>
        <v>15</v>
      </c>
      <c r="Q1380" s="12">
        <f>STOCK[[#This Row],[Ganancia Unitaria]]*STOCK[[#This Row],[Salidas]]</f>
        <v>0</v>
      </c>
      <c r="R1380" s="12"/>
      <c r="S1380" s="12"/>
      <c r="T1380" s="14"/>
      <c r="U1380" s="12"/>
      <c r="V1380" s="12"/>
    </row>
    <row r="1381" ht="30" spans="1:22">
      <c r="A1381" s="15" t="s">
        <v>2670</v>
      </c>
      <c r="B1381" s="15" t="s">
        <v>513</v>
      </c>
      <c r="C1381" s="16" t="s">
        <v>499</v>
      </c>
      <c r="D1381" s="15" t="s">
        <v>34</v>
      </c>
      <c r="E1381" s="17"/>
      <c r="F1381" s="17">
        <v>15</v>
      </c>
      <c r="G1381" s="15">
        <v>1</v>
      </c>
      <c r="H1381" s="22">
        <f>SUMIFS(VENTAS[Cantidad],VENTAS[Código del producto Vendido],STOCK[[#This Row],[Code]])</f>
        <v>0</v>
      </c>
      <c r="I1381" s="15">
        <f>STOCK[[#This Row],[Entradas]]-STOCK[[#This Row],[Salidas]]</f>
        <v>1</v>
      </c>
      <c r="J1381" s="25">
        <f>STOCK[[#This Row],[Precio Final]]*10%</f>
        <v>1.5</v>
      </c>
      <c r="K1381" s="17">
        <v>12</v>
      </c>
      <c r="L1381" s="17">
        <v>0</v>
      </c>
      <c r="M1381" s="28"/>
      <c r="N1381" s="15">
        <f t="shared" si="57"/>
        <v>0</v>
      </c>
      <c r="O1381" s="17">
        <f t="shared" si="58"/>
        <v>15</v>
      </c>
      <c r="P1381" s="17">
        <f>STOCK[[#This Row],[Precio Final]]-STOCK[[#This Row],[Costo total]]</f>
        <v>15</v>
      </c>
      <c r="Q1381" s="15">
        <f>STOCK[[#This Row],[Ganancia Unitaria]]*STOCK[[#This Row],[Salidas]]</f>
        <v>0</v>
      </c>
      <c r="R1381" s="15"/>
      <c r="S1381" s="15"/>
      <c r="T1381" s="17"/>
      <c r="U1381" s="15"/>
      <c r="V1381" s="15"/>
    </row>
    <row r="1382" ht="30" spans="1:22">
      <c r="A1382" s="12" t="s">
        <v>2671</v>
      </c>
      <c r="B1382" s="12" t="s">
        <v>83</v>
      </c>
      <c r="C1382" s="13" t="s">
        <v>2672</v>
      </c>
      <c r="D1382" s="12" t="s">
        <v>34</v>
      </c>
      <c r="E1382" s="14"/>
      <c r="F1382" s="14">
        <v>30</v>
      </c>
      <c r="G1382" s="12">
        <v>2</v>
      </c>
      <c r="H1382" s="21">
        <f>SUMIFS(VENTAS[Cantidad],VENTAS[Código del producto Vendido],STOCK[[#This Row],[Code]])</f>
        <v>0</v>
      </c>
      <c r="I1382" s="12">
        <f>STOCK[[#This Row],[Entradas]]-STOCK[[#This Row],[Salidas]]</f>
        <v>2</v>
      </c>
      <c r="J1382" s="24">
        <f>STOCK[[#This Row],[Precio Final]]*10%</f>
        <v>3</v>
      </c>
      <c r="K1382" s="14">
        <v>12</v>
      </c>
      <c r="L1382" s="14">
        <v>0</v>
      </c>
      <c r="M1382" s="27"/>
      <c r="N1382" s="12">
        <f t="shared" si="57"/>
        <v>0</v>
      </c>
      <c r="O1382" s="14">
        <f t="shared" si="58"/>
        <v>30</v>
      </c>
      <c r="P1382" s="14">
        <f>STOCK[[#This Row],[Precio Final]]-STOCK[[#This Row],[Costo total]]</f>
        <v>30</v>
      </c>
      <c r="Q1382" s="12">
        <f>STOCK[[#This Row],[Ganancia Unitaria]]*STOCK[[#This Row],[Salidas]]</f>
        <v>0</v>
      </c>
      <c r="R1382" s="12"/>
      <c r="S1382" s="12"/>
      <c r="T1382" s="14"/>
      <c r="U1382" s="12"/>
      <c r="V1382" s="12"/>
    </row>
    <row r="1383" ht="30" spans="1:22">
      <c r="A1383" s="15" t="s">
        <v>2673</v>
      </c>
      <c r="B1383" s="15" t="s">
        <v>160</v>
      </c>
      <c r="C1383" s="16" t="s">
        <v>2674</v>
      </c>
      <c r="D1383" s="15" t="s">
        <v>1163</v>
      </c>
      <c r="E1383" s="17"/>
      <c r="F1383" s="17">
        <v>35</v>
      </c>
      <c r="G1383" s="15">
        <v>1</v>
      </c>
      <c r="H1383" s="22">
        <f>SUMIFS(VENTAS[Cantidad],VENTAS[Código del producto Vendido],STOCK[[#This Row],[Code]])</f>
        <v>0</v>
      </c>
      <c r="I1383" s="15">
        <f>STOCK[[#This Row],[Entradas]]-STOCK[[#This Row],[Salidas]]</f>
        <v>1</v>
      </c>
      <c r="J1383" s="25">
        <f>STOCK[[#This Row],[Precio Final]]*10%</f>
        <v>3.5</v>
      </c>
      <c r="K1383" s="17">
        <v>12</v>
      </c>
      <c r="L1383" s="17">
        <v>0</v>
      </c>
      <c r="M1383" s="28"/>
      <c r="N1383" s="15">
        <f t="shared" si="57"/>
        <v>0</v>
      </c>
      <c r="O1383" s="17">
        <f t="shared" si="58"/>
        <v>35</v>
      </c>
      <c r="P1383" s="17">
        <f>STOCK[[#This Row],[Precio Final]]-STOCK[[#This Row],[Costo total]]</f>
        <v>35</v>
      </c>
      <c r="Q1383" s="15">
        <f>STOCK[[#This Row],[Ganancia Unitaria]]*STOCK[[#This Row],[Salidas]]</f>
        <v>0</v>
      </c>
      <c r="R1383" s="15"/>
      <c r="S1383" s="15"/>
      <c r="T1383" s="17"/>
      <c r="U1383" s="15"/>
      <c r="V1383" s="15"/>
    </row>
    <row r="1384" ht="30" spans="1:22">
      <c r="A1384" s="12" t="s">
        <v>2675</v>
      </c>
      <c r="B1384" s="12" t="s">
        <v>160</v>
      </c>
      <c r="C1384" s="13" t="s">
        <v>2676</v>
      </c>
      <c r="D1384" s="12" t="s">
        <v>1163</v>
      </c>
      <c r="E1384" s="14"/>
      <c r="F1384" s="14">
        <v>35</v>
      </c>
      <c r="G1384" s="12">
        <v>1</v>
      </c>
      <c r="H1384" s="21">
        <f>SUMIFS(VENTAS[Cantidad],VENTAS[Código del producto Vendido],STOCK[[#This Row],[Code]])</f>
        <v>0</v>
      </c>
      <c r="I1384" s="12">
        <f>STOCK[[#This Row],[Entradas]]-STOCK[[#This Row],[Salidas]]</f>
        <v>1</v>
      </c>
      <c r="J1384" s="24">
        <f>STOCK[[#This Row],[Precio Final]]*10%</f>
        <v>3.5</v>
      </c>
      <c r="K1384" s="14">
        <v>12</v>
      </c>
      <c r="L1384" s="17">
        <v>0</v>
      </c>
      <c r="M1384" s="27"/>
      <c r="N1384" s="12">
        <f t="shared" si="57"/>
        <v>0</v>
      </c>
      <c r="O1384" s="14">
        <f t="shared" si="58"/>
        <v>35</v>
      </c>
      <c r="P1384" s="14">
        <f>STOCK[[#This Row],[Precio Final]]-STOCK[[#This Row],[Costo total]]</f>
        <v>35</v>
      </c>
      <c r="Q1384" s="12">
        <f>STOCK[[#This Row],[Ganancia Unitaria]]*STOCK[[#This Row],[Salidas]]</f>
        <v>0</v>
      </c>
      <c r="R1384" s="12"/>
      <c r="S1384" s="12"/>
      <c r="T1384" s="14"/>
      <c r="U1384" s="12"/>
      <c r="V1384" s="12"/>
    </row>
    <row r="1385" ht="30" spans="1:22">
      <c r="A1385" s="15" t="s">
        <v>2677</v>
      </c>
      <c r="B1385" s="15" t="s">
        <v>328</v>
      </c>
      <c r="C1385" s="16" t="s">
        <v>2678</v>
      </c>
      <c r="D1385" s="15" t="s">
        <v>1195</v>
      </c>
      <c r="E1385" s="17"/>
      <c r="F1385" s="17">
        <v>30</v>
      </c>
      <c r="G1385" s="15">
        <v>1</v>
      </c>
      <c r="H1385" s="22">
        <f>SUMIFS(VENTAS[Cantidad],VENTAS[Código del producto Vendido],STOCK[[#This Row],[Code]])</f>
        <v>0</v>
      </c>
      <c r="I1385" s="15">
        <f>STOCK[[#This Row],[Entradas]]-STOCK[[#This Row],[Salidas]]</f>
        <v>1</v>
      </c>
      <c r="J1385" s="25">
        <f>STOCK[[#This Row],[Precio Final]]*10%</f>
        <v>3</v>
      </c>
      <c r="K1385" s="17">
        <v>12</v>
      </c>
      <c r="L1385" s="14">
        <v>0</v>
      </c>
      <c r="M1385" s="28"/>
      <c r="N1385" s="15">
        <f t="shared" si="57"/>
        <v>0</v>
      </c>
      <c r="O1385" s="17">
        <f t="shared" si="58"/>
        <v>30</v>
      </c>
      <c r="P1385" s="17">
        <f>STOCK[[#This Row],[Precio Final]]-STOCK[[#This Row],[Costo total]]</f>
        <v>30</v>
      </c>
      <c r="Q1385" s="15">
        <f>STOCK[[#This Row],[Ganancia Unitaria]]*STOCK[[#This Row],[Salidas]]</f>
        <v>0</v>
      </c>
      <c r="R1385" s="15"/>
      <c r="S1385" s="15"/>
      <c r="T1385" s="17"/>
      <c r="U1385" s="15"/>
      <c r="V1385" s="15"/>
    </row>
    <row r="1386" ht="30" spans="1:22">
      <c r="A1386" s="12" t="s">
        <v>2679</v>
      </c>
      <c r="B1386" s="12" t="s">
        <v>513</v>
      </c>
      <c r="C1386" s="13" t="s">
        <v>2680</v>
      </c>
      <c r="D1386" s="12" t="s">
        <v>34</v>
      </c>
      <c r="E1386" s="14"/>
      <c r="F1386" s="14">
        <v>30</v>
      </c>
      <c r="G1386" s="12">
        <v>1</v>
      </c>
      <c r="H1386" s="21">
        <f>SUMIFS(VENTAS[Cantidad],VENTAS[Código del producto Vendido],STOCK[[#This Row],[Code]])</f>
        <v>0</v>
      </c>
      <c r="I1386" s="12">
        <f>STOCK[[#This Row],[Entradas]]-STOCK[[#This Row],[Salidas]]</f>
        <v>1</v>
      </c>
      <c r="J1386" s="24">
        <f>STOCK[[#This Row],[Precio Final]]*10%</f>
        <v>3</v>
      </c>
      <c r="K1386" s="14">
        <v>12</v>
      </c>
      <c r="L1386" s="17">
        <v>0</v>
      </c>
      <c r="M1386" s="27"/>
      <c r="N1386" s="12">
        <f t="shared" si="57"/>
        <v>0</v>
      </c>
      <c r="O1386" s="14">
        <f t="shared" si="58"/>
        <v>30</v>
      </c>
      <c r="P1386" s="14">
        <f>STOCK[[#This Row],[Precio Final]]-STOCK[[#This Row],[Costo total]]</f>
        <v>30</v>
      </c>
      <c r="Q1386" s="12">
        <f>STOCK[[#This Row],[Ganancia Unitaria]]*STOCK[[#This Row],[Salidas]]</f>
        <v>0</v>
      </c>
      <c r="R1386" s="12"/>
      <c r="S1386" s="12"/>
      <c r="T1386" s="14"/>
      <c r="U1386" s="12"/>
      <c r="V1386" s="12"/>
    </row>
    <row r="1387" ht="30" spans="1:22">
      <c r="A1387" s="15" t="s">
        <v>2681</v>
      </c>
      <c r="B1387" s="15" t="s">
        <v>513</v>
      </c>
      <c r="C1387" s="16" t="s">
        <v>2682</v>
      </c>
      <c r="D1387" s="15" t="s">
        <v>34</v>
      </c>
      <c r="E1387" s="17"/>
      <c r="F1387" s="17">
        <v>25</v>
      </c>
      <c r="G1387" s="15">
        <v>1</v>
      </c>
      <c r="H1387" s="22">
        <f>SUMIFS(VENTAS[Cantidad],VENTAS[Código del producto Vendido],STOCK[[#This Row],[Code]])</f>
        <v>0</v>
      </c>
      <c r="I1387" s="15">
        <f>STOCK[[#This Row],[Entradas]]-STOCK[[#This Row],[Salidas]]</f>
        <v>1</v>
      </c>
      <c r="J1387" s="25">
        <f>STOCK[[#This Row],[Precio Final]]*10%</f>
        <v>2.5</v>
      </c>
      <c r="K1387" s="17">
        <v>12</v>
      </c>
      <c r="L1387" s="17">
        <v>0</v>
      </c>
      <c r="M1387" s="28"/>
      <c r="N1387" s="15">
        <f t="shared" si="57"/>
        <v>0</v>
      </c>
      <c r="O1387" s="17">
        <f t="shared" si="58"/>
        <v>25</v>
      </c>
      <c r="P1387" s="17">
        <f>STOCK[[#This Row],[Precio Final]]-STOCK[[#This Row],[Costo total]]</f>
        <v>25</v>
      </c>
      <c r="Q1387" s="15">
        <f>STOCK[[#This Row],[Ganancia Unitaria]]*STOCK[[#This Row],[Salidas]]</f>
        <v>0</v>
      </c>
      <c r="R1387" s="15"/>
      <c r="S1387" s="15"/>
      <c r="T1387" s="17"/>
      <c r="U1387" s="15"/>
      <c r="V1387" s="15"/>
    </row>
    <row r="1388" ht="45" spans="1:22">
      <c r="A1388" s="12" t="s">
        <v>2683</v>
      </c>
      <c r="B1388" s="12" t="s">
        <v>99</v>
      </c>
      <c r="C1388" s="13" t="s">
        <v>2684</v>
      </c>
      <c r="D1388" s="12" t="s">
        <v>113</v>
      </c>
      <c r="E1388" s="14"/>
      <c r="F1388" s="14">
        <v>20</v>
      </c>
      <c r="G1388" s="12">
        <v>2</v>
      </c>
      <c r="H1388" s="21">
        <f>SUMIFS(VENTAS[Cantidad],VENTAS[Código del producto Vendido],STOCK[[#This Row],[Code]])</f>
        <v>0</v>
      </c>
      <c r="I1388" s="12">
        <f>STOCK[[#This Row],[Entradas]]-STOCK[[#This Row],[Salidas]]</f>
        <v>2</v>
      </c>
      <c r="J1388" s="24">
        <f>STOCK[[#This Row],[Precio Final]]*10%</f>
        <v>2</v>
      </c>
      <c r="K1388" s="14">
        <v>12</v>
      </c>
      <c r="L1388" s="14">
        <v>0</v>
      </c>
      <c r="M1388" s="27"/>
      <c r="N1388" s="12">
        <f t="shared" si="57"/>
        <v>0</v>
      </c>
      <c r="O1388" s="14">
        <f t="shared" si="58"/>
        <v>20</v>
      </c>
      <c r="P1388" s="14">
        <f>STOCK[[#This Row],[Precio Final]]-STOCK[[#This Row],[Costo total]]</f>
        <v>20</v>
      </c>
      <c r="Q1388" s="12">
        <f>STOCK[[#This Row],[Ganancia Unitaria]]*STOCK[[#This Row],[Salidas]]</f>
        <v>0</v>
      </c>
      <c r="R1388" s="12"/>
      <c r="S1388" s="12"/>
      <c r="T1388" s="14"/>
      <c r="U1388" s="12"/>
      <c r="V1388" s="12"/>
    </row>
    <row r="1389" ht="30" spans="1:22">
      <c r="A1389" s="15" t="s">
        <v>2685</v>
      </c>
      <c r="B1389" s="15" t="s">
        <v>99</v>
      </c>
      <c r="C1389" s="16" t="s">
        <v>2686</v>
      </c>
      <c r="D1389" s="15" t="s">
        <v>113</v>
      </c>
      <c r="E1389" s="17"/>
      <c r="F1389" s="17">
        <v>20</v>
      </c>
      <c r="G1389" s="15">
        <v>1</v>
      </c>
      <c r="H1389" s="22">
        <f>SUMIFS(VENTAS[Cantidad],VENTAS[Código del producto Vendido],STOCK[[#This Row],[Code]])</f>
        <v>0</v>
      </c>
      <c r="I1389" s="15">
        <f>STOCK[[#This Row],[Entradas]]-STOCK[[#This Row],[Salidas]]</f>
        <v>1</v>
      </c>
      <c r="J1389" s="25">
        <f>STOCK[[#This Row],[Precio Final]]*10%</f>
        <v>2</v>
      </c>
      <c r="K1389" s="17">
        <v>12</v>
      </c>
      <c r="L1389" s="17">
        <v>0</v>
      </c>
      <c r="M1389" s="28"/>
      <c r="N1389" s="15">
        <f t="shared" si="57"/>
        <v>0</v>
      </c>
      <c r="O1389" s="17">
        <f t="shared" si="58"/>
        <v>20</v>
      </c>
      <c r="P1389" s="17">
        <f>STOCK[[#This Row],[Precio Final]]-STOCK[[#This Row],[Costo total]]</f>
        <v>20</v>
      </c>
      <c r="Q1389" s="15">
        <f>STOCK[[#This Row],[Ganancia Unitaria]]*STOCK[[#This Row],[Salidas]]</f>
        <v>0</v>
      </c>
      <c r="R1389" s="15"/>
      <c r="S1389" s="15"/>
      <c r="T1389" s="17"/>
      <c r="U1389" s="15"/>
      <c r="V1389" s="15"/>
    </row>
    <row r="1390" ht="15" spans="1:22">
      <c r="A1390" s="12" t="s">
        <v>2687</v>
      </c>
      <c r="B1390" s="12" t="s">
        <v>513</v>
      </c>
      <c r="C1390" s="13" t="s">
        <v>2688</v>
      </c>
      <c r="D1390" s="12" t="s">
        <v>34</v>
      </c>
      <c r="E1390" s="14"/>
      <c r="F1390" s="14">
        <v>20</v>
      </c>
      <c r="G1390" s="12">
        <v>1</v>
      </c>
      <c r="H1390" s="21">
        <f>SUMIFS(VENTAS[Cantidad],VENTAS[Código del producto Vendido],STOCK[[#This Row],[Code]])</f>
        <v>0</v>
      </c>
      <c r="I1390" s="12">
        <f>STOCK[[#This Row],[Entradas]]-STOCK[[#This Row],[Salidas]]</f>
        <v>1</v>
      </c>
      <c r="J1390" s="24">
        <f>STOCK[[#This Row],[Precio Final]]*10%</f>
        <v>2</v>
      </c>
      <c r="K1390" s="14">
        <v>12</v>
      </c>
      <c r="L1390" s="17">
        <v>0</v>
      </c>
      <c r="M1390" s="27"/>
      <c r="N1390" s="12">
        <f t="shared" si="57"/>
        <v>0</v>
      </c>
      <c r="O1390" s="14">
        <f t="shared" si="58"/>
        <v>20</v>
      </c>
      <c r="P1390" s="14">
        <f>STOCK[[#This Row],[Precio Final]]-STOCK[[#This Row],[Costo total]]</f>
        <v>20</v>
      </c>
      <c r="Q1390" s="12">
        <f>STOCK[[#This Row],[Ganancia Unitaria]]*STOCK[[#This Row],[Salidas]]</f>
        <v>0</v>
      </c>
      <c r="R1390" s="12"/>
      <c r="S1390" s="12"/>
      <c r="T1390" s="14"/>
      <c r="U1390" s="12"/>
      <c r="V1390" s="12"/>
    </row>
    <row r="1391" ht="30" spans="1:22">
      <c r="A1391" s="15" t="s">
        <v>2689</v>
      </c>
      <c r="B1391" s="15" t="s">
        <v>494</v>
      </c>
      <c r="C1391" s="16" t="s">
        <v>2690</v>
      </c>
      <c r="D1391" s="15" t="s">
        <v>2691</v>
      </c>
      <c r="E1391" s="17"/>
      <c r="F1391" s="17">
        <v>35</v>
      </c>
      <c r="G1391" s="15">
        <v>1</v>
      </c>
      <c r="H1391" s="22">
        <f>SUMIFS(VENTAS[Cantidad],VENTAS[Código del producto Vendido],STOCK[[#This Row],[Code]])</f>
        <v>0</v>
      </c>
      <c r="I1391" s="15">
        <f>STOCK[[#This Row],[Entradas]]-STOCK[[#This Row],[Salidas]]</f>
        <v>1</v>
      </c>
      <c r="J1391" s="25">
        <f>STOCK[[#This Row],[Precio Final]]*10%</f>
        <v>3.5</v>
      </c>
      <c r="K1391" s="17">
        <v>12</v>
      </c>
      <c r="L1391" s="14">
        <v>0</v>
      </c>
      <c r="M1391" s="28"/>
      <c r="N1391" s="15">
        <f t="shared" si="57"/>
        <v>0</v>
      </c>
      <c r="O1391" s="17">
        <f t="shared" si="58"/>
        <v>35</v>
      </c>
      <c r="P1391" s="17">
        <f>STOCK[[#This Row],[Precio Final]]-STOCK[[#This Row],[Costo total]]</f>
        <v>35</v>
      </c>
      <c r="Q1391" s="15">
        <f>STOCK[[#This Row],[Ganancia Unitaria]]*STOCK[[#This Row],[Salidas]]</f>
        <v>0</v>
      </c>
      <c r="R1391" s="15"/>
      <c r="S1391" s="15"/>
      <c r="T1391" s="17"/>
      <c r="U1391" s="15"/>
      <c r="V1391" s="15"/>
    </row>
    <row r="1392" ht="30" spans="1:22">
      <c r="A1392" s="12" t="s">
        <v>2692</v>
      </c>
      <c r="B1392" s="12" t="s">
        <v>179</v>
      </c>
      <c r="C1392" s="13" t="s">
        <v>2693</v>
      </c>
      <c r="D1392" s="12" t="s">
        <v>46</v>
      </c>
      <c r="E1392" s="14"/>
      <c r="F1392" s="14">
        <v>35</v>
      </c>
      <c r="G1392" s="12">
        <v>1</v>
      </c>
      <c r="H1392" s="21">
        <f>SUMIFS(VENTAS[Cantidad],VENTAS[Código del producto Vendido],STOCK[[#This Row],[Code]])</f>
        <v>0</v>
      </c>
      <c r="I1392" s="12">
        <f>STOCK[[#This Row],[Entradas]]-STOCK[[#This Row],[Salidas]]</f>
        <v>1</v>
      </c>
      <c r="J1392" s="24">
        <f>STOCK[[#This Row],[Precio Final]]*10%</f>
        <v>3.5</v>
      </c>
      <c r="K1392" s="14">
        <v>12</v>
      </c>
      <c r="L1392" s="17">
        <v>0</v>
      </c>
      <c r="M1392" s="27"/>
      <c r="N1392" s="12">
        <f t="shared" si="57"/>
        <v>0</v>
      </c>
      <c r="O1392" s="14">
        <f t="shared" si="58"/>
        <v>35</v>
      </c>
      <c r="P1392" s="14">
        <f>STOCK[[#This Row],[Precio Final]]-STOCK[[#This Row],[Costo total]]</f>
        <v>35</v>
      </c>
      <c r="Q1392" s="12">
        <f>STOCK[[#This Row],[Ganancia Unitaria]]*STOCK[[#This Row],[Salidas]]</f>
        <v>0</v>
      </c>
      <c r="R1392" s="12"/>
      <c r="S1392" s="12"/>
      <c r="T1392" s="14"/>
      <c r="U1392" s="12"/>
      <c r="V1392" s="12"/>
    </row>
    <row r="1393" ht="45" spans="1:22">
      <c r="A1393" s="15" t="s">
        <v>2694</v>
      </c>
      <c r="B1393" s="15" t="s">
        <v>513</v>
      </c>
      <c r="C1393" s="16" t="s">
        <v>2695</v>
      </c>
      <c r="D1393" s="15" t="s">
        <v>34</v>
      </c>
      <c r="E1393" s="17"/>
      <c r="F1393" s="17">
        <v>25</v>
      </c>
      <c r="G1393" s="15">
        <v>2</v>
      </c>
      <c r="H1393" s="22">
        <f>SUMIFS(VENTAS[Cantidad],VENTAS[Código del producto Vendido],STOCK[[#This Row],[Code]])</f>
        <v>0</v>
      </c>
      <c r="I1393" s="15">
        <f>STOCK[[#This Row],[Entradas]]-STOCK[[#This Row],[Salidas]]</f>
        <v>2</v>
      </c>
      <c r="J1393" s="25">
        <f>STOCK[[#This Row],[Precio Final]]*10%</f>
        <v>2.5</v>
      </c>
      <c r="K1393" s="17">
        <v>12</v>
      </c>
      <c r="L1393" s="17">
        <v>0</v>
      </c>
      <c r="M1393" s="28"/>
      <c r="N1393" s="15">
        <f t="shared" si="57"/>
        <v>0</v>
      </c>
      <c r="O1393" s="17">
        <f t="shared" si="58"/>
        <v>25</v>
      </c>
      <c r="P1393" s="17">
        <f>STOCK[[#This Row],[Precio Final]]-STOCK[[#This Row],[Costo total]]</f>
        <v>25</v>
      </c>
      <c r="Q1393" s="15">
        <f>STOCK[[#This Row],[Ganancia Unitaria]]*STOCK[[#This Row],[Salidas]]</f>
        <v>0</v>
      </c>
      <c r="R1393" s="15"/>
      <c r="S1393" s="15"/>
      <c r="T1393" s="17"/>
      <c r="U1393" s="15"/>
      <c r="V1393" s="15"/>
    </row>
    <row r="1394" ht="30" spans="1:22">
      <c r="A1394" s="12" t="s">
        <v>2696</v>
      </c>
      <c r="B1394" s="12" t="s">
        <v>513</v>
      </c>
      <c r="C1394" s="13" t="s">
        <v>2697</v>
      </c>
      <c r="D1394" s="12" t="s">
        <v>34</v>
      </c>
      <c r="E1394" s="14"/>
      <c r="F1394" s="14">
        <v>25</v>
      </c>
      <c r="G1394" s="12">
        <v>1</v>
      </c>
      <c r="H1394" s="21">
        <f>SUMIFS(VENTAS[Cantidad],VENTAS[Código del producto Vendido],STOCK[[#This Row],[Code]])</f>
        <v>0</v>
      </c>
      <c r="I1394" s="12">
        <f>STOCK[[#This Row],[Entradas]]-STOCK[[#This Row],[Salidas]]</f>
        <v>1</v>
      </c>
      <c r="J1394" s="24">
        <f>STOCK[[#This Row],[Precio Final]]*10%</f>
        <v>2.5</v>
      </c>
      <c r="K1394" s="14">
        <v>12</v>
      </c>
      <c r="L1394" s="14">
        <v>0</v>
      </c>
      <c r="M1394" s="27"/>
      <c r="N1394" s="12">
        <f t="shared" si="57"/>
        <v>0</v>
      </c>
      <c r="O1394" s="14">
        <f t="shared" si="58"/>
        <v>25</v>
      </c>
      <c r="P1394" s="14">
        <f>STOCK[[#This Row],[Precio Final]]-STOCK[[#This Row],[Costo total]]</f>
        <v>25</v>
      </c>
      <c r="Q1394" s="12">
        <f>STOCK[[#This Row],[Ganancia Unitaria]]*STOCK[[#This Row],[Salidas]]</f>
        <v>0</v>
      </c>
      <c r="R1394" s="12"/>
      <c r="S1394" s="12"/>
      <c r="T1394" s="14"/>
      <c r="U1394" s="12"/>
      <c r="V1394" s="12"/>
    </row>
    <row r="1395" ht="30" spans="1:22">
      <c r="A1395" s="15" t="s">
        <v>2698</v>
      </c>
      <c r="B1395" s="15" t="s">
        <v>513</v>
      </c>
      <c r="C1395" s="16" t="s">
        <v>2699</v>
      </c>
      <c r="D1395" s="15" t="s">
        <v>34</v>
      </c>
      <c r="E1395" s="17"/>
      <c r="F1395" s="17">
        <v>25</v>
      </c>
      <c r="G1395" s="15">
        <v>1</v>
      </c>
      <c r="H1395" s="22">
        <f>SUMIFS(VENTAS[Cantidad],VENTAS[Código del producto Vendido],STOCK[[#This Row],[Code]])</f>
        <v>0</v>
      </c>
      <c r="I1395" s="15">
        <f>STOCK[[#This Row],[Entradas]]-STOCK[[#This Row],[Salidas]]</f>
        <v>1</v>
      </c>
      <c r="J1395" s="25">
        <f>STOCK[[#This Row],[Precio Final]]*10%</f>
        <v>2.5</v>
      </c>
      <c r="K1395" s="17">
        <v>12</v>
      </c>
      <c r="L1395" s="17">
        <v>0</v>
      </c>
      <c r="M1395" s="28"/>
      <c r="N1395" s="15">
        <f t="shared" si="57"/>
        <v>0</v>
      </c>
      <c r="O1395" s="17">
        <f t="shared" si="58"/>
        <v>25</v>
      </c>
      <c r="P1395" s="17">
        <f>STOCK[[#This Row],[Precio Final]]-STOCK[[#This Row],[Costo total]]</f>
        <v>25</v>
      </c>
      <c r="Q1395" s="15">
        <f>STOCK[[#This Row],[Ganancia Unitaria]]*STOCK[[#This Row],[Salidas]]</f>
        <v>0</v>
      </c>
      <c r="R1395" s="15"/>
      <c r="S1395" s="15"/>
      <c r="T1395" s="17"/>
      <c r="U1395" s="15"/>
      <c r="V1395" s="15"/>
    </row>
    <row r="1396" ht="30" spans="1:22">
      <c r="A1396" s="12" t="s">
        <v>2700</v>
      </c>
      <c r="B1396" s="12" t="s">
        <v>513</v>
      </c>
      <c r="C1396" s="13" t="s">
        <v>2701</v>
      </c>
      <c r="D1396" s="12" t="s">
        <v>34</v>
      </c>
      <c r="E1396" s="14"/>
      <c r="F1396" s="14">
        <v>25</v>
      </c>
      <c r="G1396" s="12">
        <v>1</v>
      </c>
      <c r="H1396" s="21">
        <f>SUMIFS(VENTAS[Cantidad],VENTAS[Código del producto Vendido],STOCK[[#This Row],[Code]])</f>
        <v>0</v>
      </c>
      <c r="I1396" s="12">
        <f>STOCK[[#This Row],[Entradas]]-STOCK[[#This Row],[Salidas]]</f>
        <v>1</v>
      </c>
      <c r="J1396" s="24">
        <f>STOCK[[#This Row],[Precio Final]]*10%</f>
        <v>2.5</v>
      </c>
      <c r="K1396" s="14">
        <v>12</v>
      </c>
      <c r="L1396" s="17">
        <v>0</v>
      </c>
      <c r="M1396" s="27"/>
      <c r="N1396" s="12">
        <f t="shared" si="57"/>
        <v>0</v>
      </c>
      <c r="O1396" s="14">
        <f t="shared" si="58"/>
        <v>25</v>
      </c>
      <c r="P1396" s="14">
        <f>STOCK[[#This Row],[Precio Final]]-STOCK[[#This Row],[Costo total]]</f>
        <v>25</v>
      </c>
      <c r="Q1396" s="12">
        <f>STOCK[[#This Row],[Ganancia Unitaria]]*STOCK[[#This Row],[Salidas]]</f>
        <v>0</v>
      </c>
      <c r="R1396" s="12"/>
      <c r="S1396" s="12"/>
      <c r="T1396" s="14"/>
      <c r="U1396" s="12"/>
      <c r="V1396" s="12"/>
    </row>
    <row r="1397" ht="45" spans="1:22">
      <c r="A1397" s="15" t="s">
        <v>2702</v>
      </c>
      <c r="B1397" s="15" t="s">
        <v>513</v>
      </c>
      <c r="C1397" s="16" t="s">
        <v>2703</v>
      </c>
      <c r="D1397" s="15" t="s">
        <v>2704</v>
      </c>
      <c r="E1397" s="17"/>
      <c r="F1397" s="17">
        <v>25</v>
      </c>
      <c r="G1397" s="15">
        <v>1</v>
      </c>
      <c r="H1397" s="22">
        <f>SUMIFS(VENTAS[Cantidad],VENTAS[Código del producto Vendido],STOCK[[#This Row],[Code]])</f>
        <v>0</v>
      </c>
      <c r="I1397" s="15">
        <f>STOCK[[#This Row],[Entradas]]-STOCK[[#This Row],[Salidas]]</f>
        <v>1</v>
      </c>
      <c r="J1397" s="25">
        <f>STOCK[[#This Row],[Precio Final]]*10%</f>
        <v>2.5</v>
      </c>
      <c r="K1397" s="17">
        <v>12</v>
      </c>
      <c r="L1397" s="14">
        <v>0</v>
      </c>
      <c r="M1397" s="28"/>
      <c r="N1397" s="15">
        <f t="shared" si="57"/>
        <v>0</v>
      </c>
      <c r="O1397" s="17">
        <f t="shared" si="58"/>
        <v>25</v>
      </c>
      <c r="P1397" s="17">
        <f>STOCK[[#This Row],[Precio Final]]-STOCK[[#This Row],[Costo total]]</f>
        <v>25</v>
      </c>
      <c r="Q1397" s="15">
        <f>STOCK[[#This Row],[Ganancia Unitaria]]*STOCK[[#This Row],[Salidas]]</f>
        <v>0</v>
      </c>
      <c r="R1397" s="15"/>
      <c r="S1397" s="15"/>
      <c r="T1397" s="17"/>
      <c r="U1397" s="15"/>
      <c r="V1397" s="15"/>
    </row>
    <row r="1398" ht="45" spans="1:22">
      <c r="A1398" s="12" t="s">
        <v>2705</v>
      </c>
      <c r="B1398" s="12" t="s">
        <v>99</v>
      </c>
      <c r="C1398" s="13" t="s">
        <v>2706</v>
      </c>
      <c r="D1398" s="12" t="s">
        <v>42</v>
      </c>
      <c r="E1398" s="14"/>
      <c r="F1398" s="14">
        <v>25</v>
      </c>
      <c r="G1398" s="12">
        <v>1</v>
      </c>
      <c r="H1398" s="21">
        <f>SUMIFS(VENTAS[Cantidad],VENTAS[Código del producto Vendido],STOCK[[#This Row],[Code]])</f>
        <v>0</v>
      </c>
      <c r="I1398" s="12">
        <f>STOCK[[#This Row],[Entradas]]-STOCK[[#This Row],[Salidas]]</f>
        <v>1</v>
      </c>
      <c r="J1398" s="24">
        <f>STOCK[[#This Row],[Precio Final]]*10%</f>
        <v>2.5</v>
      </c>
      <c r="K1398" s="14">
        <v>12</v>
      </c>
      <c r="L1398" s="17">
        <v>0</v>
      </c>
      <c r="M1398" s="27"/>
      <c r="N1398" s="12">
        <f t="shared" si="57"/>
        <v>0</v>
      </c>
      <c r="O1398" s="14">
        <f t="shared" si="58"/>
        <v>25</v>
      </c>
      <c r="P1398" s="14">
        <f>STOCK[[#This Row],[Precio Final]]-STOCK[[#This Row],[Costo total]]</f>
        <v>25</v>
      </c>
      <c r="Q1398" s="12">
        <f>STOCK[[#This Row],[Ganancia Unitaria]]*STOCK[[#This Row],[Salidas]]</f>
        <v>0</v>
      </c>
      <c r="R1398" s="12"/>
      <c r="S1398" s="12"/>
      <c r="T1398" s="14"/>
      <c r="U1398" s="12"/>
      <c r="V1398" s="12"/>
    </row>
    <row r="1399" ht="30" spans="1:22">
      <c r="A1399" s="15" t="s">
        <v>2707</v>
      </c>
      <c r="B1399" s="15" t="s">
        <v>136</v>
      </c>
      <c r="C1399" s="16" t="s">
        <v>2708</v>
      </c>
      <c r="D1399" s="15" t="s">
        <v>46</v>
      </c>
      <c r="E1399" s="17"/>
      <c r="F1399" s="17">
        <v>18</v>
      </c>
      <c r="G1399" s="15">
        <v>1</v>
      </c>
      <c r="H1399" s="22">
        <f>SUMIFS(VENTAS[Cantidad],VENTAS[Código del producto Vendido],STOCK[[#This Row],[Code]])</f>
        <v>0</v>
      </c>
      <c r="I1399" s="15">
        <f>STOCK[[#This Row],[Entradas]]-STOCK[[#This Row],[Salidas]]</f>
        <v>1</v>
      </c>
      <c r="J1399" s="25">
        <f>STOCK[[#This Row],[Precio Final]]*10%</f>
        <v>1.8</v>
      </c>
      <c r="K1399" s="17">
        <v>12</v>
      </c>
      <c r="L1399" s="17">
        <v>0</v>
      </c>
      <c r="M1399" s="28"/>
      <c r="N1399" s="15">
        <f t="shared" si="57"/>
        <v>0</v>
      </c>
      <c r="O1399" s="17">
        <f t="shared" si="58"/>
        <v>18</v>
      </c>
      <c r="P1399" s="17">
        <f>STOCK[[#This Row],[Precio Final]]-STOCK[[#This Row],[Costo total]]</f>
        <v>18</v>
      </c>
      <c r="Q1399" s="15">
        <f>STOCK[[#This Row],[Ganancia Unitaria]]*STOCK[[#This Row],[Salidas]]</f>
        <v>0</v>
      </c>
      <c r="R1399" s="15"/>
      <c r="S1399" s="15"/>
      <c r="T1399" s="17"/>
      <c r="U1399" s="15"/>
      <c r="V1399" s="15"/>
    </row>
    <row r="1400" ht="45" spans="1:22">
      <c r="A1400" s="12" t="s">
        <v>2709</v>
      </c>
      <c r="B1400" s="12" t="s">
        <v>506</v>
      </c>
      <c r="C1400" s="13" t="s">
        <v>2710</v>
      </c>
      <c r="D1400" s="12" t="s">
        <v>46</v>
      </c>
      <c r="E1400" s="14"/>
      <c r="F1400" s="14">
        <v>25</v>
      </c>
      <c r="G1400" s="12">
        <v>1</v>
      </c>
      <c r="H1400" s="21">
        <f>SUMIFS(VENTAS[Cantidad],VENTAS[Código del producto Vendido],STOCK[[#This Row],[Code]])</f>
        <v>0</v>
      </c>
      <c r="I1400" s="12">
        <f>STOCK[[#This Row],[Entradas]]-STOCK[[#This Row],[Salidas]]</f>
        <v>1</v>
      </c>
      <c r="J1400" s="24">
        <f>STOCK[[#This Row],[Precio Final]]*10%</f>
        <v>2.5</v>
      </c>
      <c r="K1400" s="14">
        <v>12</v>
      </c>
      <c r="L1400" s="14">
        <v>0</v>
      </c>
      <c r="M1400" s="27"/>
      <c r="N1400" s="12">
        <f t="shared" si="57"/>
        <v>0</v>
      </c>
      <c r="O1400" s="14">
        <f t="shared" si="58"/>
        <v>25</v>
      </c>
      <c r="P1400" s="14">
        <f>STOCK[[#This Row],[Precio Final]]-STOCK[[#This Row],[Costo total]]</f>
        <v>25</v>
      </c>
      <c r="Q1400" s="12">
        <f>STOCK[[#This Row],[Ganancia Unitaria]]*STOCK[[#This Row],[Salidas]]</f>
        <v>0</v>
      </c>
      <c r="R1400" s="12"/>
      <c r="S1400" s="12"/>
      <c r="T1400" s="14"/>
      <c r="U1400" s="12"/>
      <c r="V1400" s="12"/>
    </row>
    <row r="1401" ht="45" spans="1:22">
      <c r="A1401" s="15" t="s">
        <v>2711</v>
      </c>
      <c r="B1401" s="15" t="s">
        <v>506</v>
      </c>
      <c r="C1401" s="16" t="s">
        <v>2712</v>
      </c>
      <c r="D1401" s="15" t="s">
        <v>42</v>
      </c>
      <c r="E1401" s="17"/>
      <c r="F1401" s="17">
        <v>25</v>
      </c>
      <c r="G1401" s="15">
        <v>1</v>
      </c>
      <c r="H1401" s="22">
        <f>SUMIFS(VENTAS[Cantidad],VENTAS[Código del producto Vendido],STOCK[[#This Row],[Code]])</f>
        <v>0</v>
      </c>
      <c r="I1401" s="15">
        <f>STOCK[[#This Row],[Entradas]]-STOCK[[#This Row],[Salidas]]</f>
        <v>1</v>
      </c>
      <c r="J1401" s="25">
        <f>STOCK[[#This Row],[Precio Final]]*10%</f>
        <v>2.5</v>
      </c>
      <c r="K1401" s="17">
        <v>12</v>
      </c>
      <c r="L1401" s="17">
        <v>0</v>
      </c>
      <c r="M1401" s="28"/>
      <c r="N1401" s="15">
        <f t="shared" si="57"/>
        <v>0</v>
      </c>
      <c r="O1401" s="17">
        <f t="shared" si="58"/>
        <v>25</v>
      </c>
      <c r="P1401" s="17">
        <f>STOCK[[#This Row],[Precio Final]]-STOCK[[#This Row],[Costo total]]</f>
        <v>25</v>
      </c>
      <c r="Q1401" s="15">
        <f>STOCK[[#This Row],[Ganancia Unitaria]]*STOCK[[#This Row],[Salidas]]</f>
        <v>0</v>
      </c>
      <c r="R1401" s="15"/>
      <c r="S1401" s="15"/>
      <c r="T1401" s="17"/>
      <c r="U1401" s="15"/>
      <c r="V1401" s="15"/>
    </row>
    <row r="1402" ht="30" spans="1:22">
      <c r="A1402" s="12" t="s">
        <v>2713</v>
      </c>
      <c r="B1402" s="12" t="s">
        <v>149</v>
      </c>
      <c r="C1402" s="13" t="s">
        <v>2714</v>
      </c>
      <c r="D1402" s="12" t="s">
        <v>42</v>
      </c>
      <c r="E1402" s="14"/>
      <c r="F1402" s="14">
        <v>20</v>
      </c>
      <c r="G1402" s="12">
        <v>1</v>
      </c>
      <c r="H1402" s="21">
        <f>SUMIFS(VENTAS[Cantidad],VENTAS[Código del producto Vendido],STOCK[[#This Row],[Code]])</f>
        <v>0</v>
      </c>
      <c r="I1402" s="12">
        <f>STOCK[[#This Row],[Entradas]]-STOCK[[#This Row],[Salidas]]</f>
        <v>1</v>
      </c>
      <c r="J1402" s="24">
        <f>STOCK[[#This Row],[Precio Final]]*10%</f>
        <v>2</v>
      </c>
      <c r="K1402" s="14">
        <v>12</v>
      </c>
      <c r="L1402" s="17">
        <v>0</v>
      </c>
      <c r="M1402" s="27"/>
      <c r="N1402" s="12">
        <f t="shared" si="57"/>
        <v>0</v>
      </c>
      <c r="O1402" s="14">
        <f t="shared" si="58"/>
        <v>20</v>
      </c>
      <c r="P1402" s="14">
        <f>STOCK[[#This Row],[Precio Final]]-STOCK[[#This Row],[Costo total]]</f>
        <v>20</v>
      </c>
      <c r="Q1402" s="12">
        <f>STOCK[[#This Row],[Ganancia Unitaria]]*STOCK[[#This Row],[Salidas]]</f>
        <v>0</v>
      </c>
      <c r="R1402" s="12"/>
      <c r="S1402" s="12"/>
      <c r="T1402" s="14"/>
      <c r="U1402" s="12"/>
      <c r="V1402" s="12"/>
    </row>
    <row r="1403" ht="30" spans="1:22">
      <c r="A1403" s="15" t="s">
        <v>2715</v>
      </c>
      <c r="B1403" s="15" t="s">
        <v>513</v>
      </c>
      <c r="C1403" s="16" t="s">
        <v>2716</v>
      </c>
      <c r="D1403" s="15" t="s">
        <v>34</v>
      </c>
      <c r="E1403" s="17"/>
      <c r="F1403" s="17">
        <v>18</v>
      </c>
      <c r="G1403" s="15">
        <v>2</v>
      </c>
      <c r="H1403" s="22">
        <f>SUMIFS(VENTAS[Cantidad],VENTAS[Código del producto Vendido],STOCK[[#This Row],[Code]])</f>
        <v>0</v>
      </c>
      <c r="I1403" s="15">
        <f>STOCK[[#This Row],[Entradas]]-STOCK[[#This Row],[Salidas]]</f>
        <v>2</v>
      </c>
      <c r="J1403" s="25">
        <f>STOCK[[#This Row],[Precio Final]]*10%</f>
        <v>1.8</v>
      </c>
      <c r="K1403" s="17">
        <v>12</v>
      </c>
      <c r="L1403" s="14">
        <v>0</v>
      </c>
      <c r="M1403" s="28"/>
      <c r="N1403" s="15">
        <f t="shared" si="57"/>
        <v>0</v>
      </c>
      <c r="O1403" s="17">
        <f t="shared" si="58"/>
        <v>18</v>
      </c>
      <c r="P1403" s="17">
        <f>STOCK[[#This Row],[Precio Final]]-STOCK[[#This Row],[Costo total]]</f>
        <v>18</v>
      </c>
      <c r="Q1403" s="15">
        <f>STOCK[[#This Row],[Ganancia Unitaria]]*STOCK[[#This Row],[Salidas]]</f>
        <v>0</v>
      </c>
      <c r="R1403" s="15"/>
      <c r="S1403" s="15"/>
      <c r="T1403" s="17"/>
      <c r="U1403" s="15"/>
      <c r="V1403" s="15"/>
    </row>
    <row r="1404" ht="60" spans="1:22">
      <c r="A1404" s="12" t="s">
        <v>2717</v>
      </c>
      <c r="B1404" s="12" t="s">
        <v>149</v>
      </c>
      <c r="C1404" s="13" t="s">
        <v>2718</v>
      </c>
      <c r="D1404" s="12" t="s">
        <v>42</v>
      </c>
      <c r="E1404" s="14"/>
      <c r="F1404" s="14">
        <v>25</v>
      </c>
      <c r="G1404" s="12">
        <v>1</v>
      </c>
      <c r="H1404" s="21">
        <f>SUMIFS(VENTAS[Cantidad],VENTAS[Código del producto Vendido],STOCK[[#This Row],[Code]])</f>
        <v>0</v>
      </c>
      <c r="I1404" s="12">
        <f>STOCK[[#This Row],[Entradas]]-STOCK[[#This Row],[Salidas]]</f>
        <v>1</v>
      </c>
      <c r="J1404" s="24">
        <f>STOCK[[#This Row],[Precio Final]]*10%</f>
        <v>2.5</v>
      </c>
      <c r="K1404" s="14">
        <v>12</v>
      </c>
      <c r="L1404" s="17">
        <v>0</v>
      </c>
      <c r="M1404" s="27"/>
      <c r="N1404" s="12">
        <f t="shared" si="57"/>
        <v>0</v>
      </c>
      <c r="O1404" s="14">
        <f t="shared" si="58"/>
        <v>25</v>
      </c>
      <c r="P1404" s="14">
        <f>STOCK[[#This Row],[Precio Final]]-STOCK[[#This Row],[Costo total]]</f>
        <v>25</v>
      </c>
      <c r="Q1404" s="12">
        <f>STOCK[[#This Row],[Ganancia Unitaria]]*STOCK[[#This Row],[Salidas]]</f>
        <v>0</v>
      </c>
      <c r="R1404" s="12"/>
      <c r="S1404" s="12"/>
      <c r="T1404" s="14"/>
      <c r="U1404" s="12"/>
      <c r="V1404" s="12"/>
    </row>
    <row r="1405" ht="60" spans="1:22">
      <c r="A1405" s="15" t="s">
        <v>2719</v>
      </c>
      <c r="B1405" s="15" t="s">
        <v>99</v>
      </c>
      <c r="C1405" s="16" t="s">
        <v>2718</v>
      </c>
      <c r="D1405" s="15" t="s">
        <v>113</v>
      </c>
      <c r="E1405" s="17"/>
      <c r="F1405" s="17">
        <v>25</v>
      </c>
      <c r="G1405" s="15">
        <v>1</v>
      </c>
      <c r="H1405" s="22">
        <f>SUMIFS(VENTAS[Cantidad],VENTAS[Código del producto Vendido],STOCK[[#This Row],[Code]])</f>
        <v>0</v>
      </c>
      <c r="I1405" s="15">
        <f>STOCK[[#This Row],[Entradas]]-STOCK[[#This Row],[Salidas]]</f>
        <v>1</v>
      </c>
      <c r="J1405" s="25">
        <f>STOCK[[#This Row],[Precio Final]]*10%</f>
        <v>2.5</v>
      </c>
      <c r="K1405" s="17">
        <v>12</v>
      </c>
      <c r="L1405" s="17">
        <v>0</v>
      </c>
      <c r="M1405" s="28"/>
      <c r="N1405" s="15">
        <f t="shared" si="57"/>
        <v>0</v>
      </c>
      <c r="O1405" s="17">
        <f t="shared" si="58"/>
        <v>25</v>
      </c>
      <c r="P1405" s="17">
        <f>STOCK[[#This Row],[Precio Final]]-STOCK[[#This Row],[Costo total]]</f>
        <v>25</v>
      </c>
      <c r="Q1405" s="15">
        <f>STOCK[[#This Row],[Ganancia Unitaria]]*STOCK[[#This Row],[Salidas]]</f>
        <v>0</v>
      </c>
      <c r="R1405" s="15"/>
      <c r="S1405" s="15"/>
      <c r="T1405" s="17"/>
      <c r="U1405" s="15"/>
      <c r="V1405" s="15"/>
    </row>
    <row r="1406" ht="15" spans="1:22">
      <c r="A1406" s="12" t="s">
        <v>2720</v>
      </c>
      <c r="B1406" s="12" t="s">
        <v>513</v>
      </c>
      <c r="C1406" s="13" t="s">
        <v>2721</v>
      </c>
      <c r="D1406" s="12" t="s">
        <v>34</v>
      </c>
      <c r="E1406" s="14"/>
      <c r="F1406" s="14">
        <v>25</v>
      </c>
      <c r="G1406" s="12">
        <v>1</v>
      </c>
      <c r="H1406" s="21">
        <f>SUMIFS(VENTAS[Cantidad],VENTAS[Código del producto Vendido],STOCK[[#This Row],[Code]])</f>
        <v>0</v>
      </c>
      <c r="I1406" s="12">
        <f>STOCK[[#This Row],[Entradas]]-STOCK[[#This Row],[Salidas]]</f>
        <v>1</v>
      </c>
      <c r="J1406" s="24">
        <f>STOCK[[#This Row],[Precio Final]]*10%</f>
        <v>2.5</v>
      </c>
      <c r="K1406" s="14">
        <v>12</v>
      </c>
      <c r="L1406" s="14">
        <v>0</v>
      </c>
      <c r="M1406" s="27"/>
      <c r="N1406" s="12">
        <f t="shared" si="57"/>
        <v>0</v>
      </c>
      <c r="O1406" s="14">
        <f t="shared" si="58"/>
        <v>25</v>
      </c>
      <c r="P1406" s="14">
        <f>STOCK[[#This Row],[Precio Final]]-STOCK[[#This Row],[Costo total]]</f>
        <v>25</v>
      </c>
      <c r="Q1406" s="12">
        <f>STOCK[[#This Row],[Ganancia Unitaria]]*STOCK[[#This Row],[Salidas]]</f>
        <v>0</v>
      </c>
      <c r="R1406" s="12"/>
      <c r="S1406" s="12"/>
      <c r="T1406" s="14"/>
      <c r="U1406" s="12"/>
      <c r="V1406" s="12"/>
    </row>
    <row r="1407" ht="15" spans="1:22">
      <c r="A1407" s="15" t="s">
        <v>2722</v>
      </c>
      <c r="B1407" s="15" t="s">
        <v>513</v>
      </c>
      <c r="C1407" s="16" t="s">
        <v>2723</v>
      </c>
      <c r="D1407" s="15" t="s">
        <v>34</v>
      </c>
      <c r="E1407" s="17"/>
      <c r="F1407" s="17">
        <v>25</v>
      </c>
      <c r="G1407" s="15">
        <v>1</v>
      </c>
      <c r="H1407" s="22">
        <f>SUMIFS(VENTAS[Cantidad],VENTAS[Código del producto Vendido],STOCK[[#This Row],[Code]])</f>
        <v>0</v>
      </c>
      <c r="I1407" s="15">
        <f>STOCK[[#This Row],[Entradas]]-STOCK[[#This Row],[Salidas]]</f>
        <v>1</v>
      </c>
      <c r="J1407" s="25">
        <f>STOCK[[#This Row],[Precio Final]]*10%</f>
        <v>2.5</v>
      </c>
      <c r="K1407" s="17">
        <v>12</v>
      </c>
      <c r="L1407" s="17">
        <v>0</v>
      </c>
      <c r="M1407" s="28"/>
      <c r="N1407" s="15">
        <f t="shared" si="57"/>
        <v>0</v>
      </c>
      <c r="O1407" s="17">
        <f t="shared" si="58"/>
        <v>25</v>
      </c>
      <c r="P1407" s="17">
        <f>STOCK[[#This Row],[Precio Final]]-STOCK[[#This Row],[Costo total]]</f>
        <v>25</v>
      </c>
      <c r="Q1407" s="15">
        <f>STOCK[[#This Row],[Ganancia Unitaria]]*STOCK[[#This Row],[Salidas]]</f>
        <v>0</v>
      </c>
      <c r="R1407" s="15"/>
      <c r="S1407" s="15"/>
      <c r="T1407" s="17"/>
      <c r="U1407" s="15"/>
      <c r="V1407" s="15"/>
    </row>
    <row r="1408" ht="30" spans="1:22">
      <c r="A1408" s="12" t="s">
        <v>2724</v>
      </c>
      <c r="B1408" s="12" t="s">
        <v>149</v>
      </c>
      <c r="C1408" s="13" t="s">
        <v>2725</v>
      </c>
      <c r="D1408" s="12" t="s">
        <v>46</v>
      </c>
      <c r="E1408" s="14"/>
      <c r="F1408" s="14">
        <v>50</v>
      </c>
      <c r="G1408" s="12">
        <v>1</v>
      </c>
      <c r="H1408" s="21">
        <f>SUMIFS(VENTAS[Cantidad],VENTAS[Código del producto Vendido],STOCK[[#This Row],[Code]])</f>
        <v>0</v>
      </c>
      <c r="I1408" s="12">
        <f>STOCK[[#This Row],[Entradas]]-STOCK[[#This Row],[Salidas]]</f>
        <v>1</v>
      </c>
      <c r="J1408" s="24">
        <f>STOCK[[#This Row],[Precio Final]]*10%</f>
        <v>5</v>
      </c>
      <c r="K1408" s="14">
        <v>12</v>
      </c>
      <c r="L1408" s="17">
        <v>0</v>
      </c>
      <c r="M1408" s="27"/>
      <c r="N1408" s="12">
        <f t="shared" si="57"/>
        <v>0</v>
      </c>
      <c r="O1408" s="14">
        <f t="shared" si="58"/>
        <v>50</v>
      </c>
      <c r="P1408" s="14">
        <f>STOCK[[#This Row],[Precio Final]]-STOCK[[#This Row],[Costo total]]</f>
        <v>50</v>
      </c>
      <c r="Q1408" s="12">
        <f>STOCK[[#This Row],[Ganancia Unitaria]]*STOCK[[#This Row],[Salidas]]</f>
        <v>0</v>
      </c>
      <c r="R1408" s="12"/>
      <c r="S1408" s="12"/>
      <c r="T1408" s="14"/>
      <c r="U1408" s="12"/>
      <c r="V1408" s="12"/>
    </row>
    <row r="1409" ht="30" spans="1:22">
      <c r="A1409" s="15" t="s">
        <v>2726</v>
      </c>
      <c r="B1409" s="15" t="s">
        <v>149</v>
      </c>
      <c r="C1409" s="16" t="s">
        <v>2727</v>
      </c>
      <c r="D1409" s="15" t="s">
        <v>42</v>
      </c>
      <c r="E1409" s="17"/>
      <c r="F1409" s="17">
        <v>30</v>
      </c>
      <c r="G1409" s="15">
        <v>1</v>
      </c>
      <c r="H1409" s="22">
        <f>SUMIFS(VENTAS[Cantidad],VENTAS[Código del producto Vendido],STOCK[[#This Row],[Code]])</f>
        <v>0</v>
      </c>
      <c r="I1409" s="15">
        <f>STOCK[[#This Row],[Entradas]]-STOCK[[#This Row],[Salidas]]</f>
        <v>1</v>
      </c>
      <c r="J1409" s="25">
        <f>STOCK[[#This Row],[Precio Final]]*10%</f>
        <v>3</v>
      </c>
      <c r="K1409" s="17">
        <v>12</v>
      </c>
      <c r="L1409" s="14">
        <v>0</v>
      </c>
      <c r="M1409" s="28"/>
      <c r="N1409" s="15">
        <f t="shared" si="57"/>
        <v>0</v>
      </c>
      <c r="O1409" s="17">
        <f t="shared" si="58"/>
        <v>30</v>
      </c>
      <c r="P1409" s="17">
        <f>STOCK[[#This Row],[Precio Final]]-STOCK[[#This Row],[Costo total]]</f>
        <v>30</v>
      </c>
      <c r="Q1409" s="15">
        <f>STOCK[[#This Row],[Ganancia Unitaria]]*STOCK[[#This Row],[Salidas]]</f>
        <v>0</v>
      </c>
      <c r="R1409" s="15"/>
      <c r="S1409" s="15"/>
      <c r="T1409" s="17"/>
      <c r="U1409" s="15"/>
      <c r="V1409" s="15"/>
    </row>
    <row r="1410" ht="30" spans="1:22">
      <c r="A1410" s="12" t="s">
        <v>2728</v>
      </c>
      <c r="B1410" s="12" t="s">
        <v>149</v>
      </c>
      <c r="C1410" s="13" t="s">
        <v>2729</v>
      </c>
      <c r="D1410" s="12" t="s">
        <v>46</v>
      </c>
      <c r="E1410" s="14"/>
      <c r="F1410" s="14">
        <v>30</v>
      </c>
      <c r="G1410" s="12">
        <v>1</v>
      </c>
      <c r="H1410" s="21">
        <f>SUMIFS(VENTAS[Cantidad],VENTAS[Código del producto Vendido],STOCK[[#This Row],[Code]])</f>
        <v>0</v>
      </c>
      <c r="I1410" s="12">
        <f>STOCK[[#This Row],[Entradas]]-STOCK[[#This Row],[Salidas]]</f>
        <v>1</v>
      </c>
      <c r="J1410" s="24">
        <f>STOCK[[#This Row],[Precio Final]]*10%</f>
        <v>3</v>
      </c>
      <c r="K1410" s="14">
        <v>12</v>
      </c>
      <c r="L1410" s="17">
        <v>0</v>
      </c>
      <c r="M1410" s="27"/>
      <c r="N1410" s="12">
        <f t="shared" ref="N1410:N1473" si="59">M1410*1.5</f>
        <v>0</v>
      </c>
      <c r="O1410" s="14">
        <f t="shared" si="58"/>
        <v>30</v>
      </c>
      <c r="P1410" s="14">
        <f>STOCK[[#This Row],[Precio Final]]-STOCK[[#This Row],[Costo total]]</f>
        <v>30</v>
      </c>
      <c r="Q1410" s="12">
        <f>STOCK[[#This Row],[Ganancia Unitaria]]*STOCK[[#This Row],[Salidas]]</f>
        <v>0</v>
      </c>
      <c r="R1410" s="12"/>
      <c r="S1410" s="12"/>
      <c r="T1410" s="14"/>
      <c r="U1410" s="12"/>
      <c r="V1410" s="12"/>
    </row>
    <row r="1411" ht="30" spans="1:22">
      <c r="A1411" s="15" t="s">
        <v>2730</v>
      </c>
      <c r="B1411" s="15" t="s">
        <v>149</v>
      </c>
      <c r="C1411" s="16" t="s">
        <v>2716</v>
      </c>
      <c r="D1411" s="15" t="s">
        <v>46</v>
      </c>
      <c r="E1411" s="17"/>
      <c r="F1411" s="17">
        <v>18</v>
      </c>
      <c r="G1411" s="15">
        <v>2</v>
      </c>
      <c r="H1411" s="22">
        <f>SUMIFS(VENTAS[Cantidad],VENTAS[Código del producto Vendido],STOCK[[#This Row],[Code]])</f>
        <v>0</v>
      </c>
      <c r="I1411" s="15">
        <f>STOCK[[#This Row],[Entradas]]-STOCK[[#This Row],[Salidas]]</f>
        <v>2</v>
      </c>
      <c r="J1411" s="25">
        <f>STOCK[[#This Row],[Precio Final]]*10%</f>
        <v>1.8</v>
      </c>
      <c r="K1411" s="17">
        <v>12</v>
      </c>
      <c r="L1411" s="17">
        <v>0</v>
      </c>
      <c r="M1411" s="28"/>
      <c r="N1411" s="15">
        <f t="shared" si="59"/>
        <v>0</v>
      </c>
      <c r="O1411" s="17">
        <f t="shared" si="58"/>
        <v>18</v>
      </c>
      <c r="P1411" s="17">
        <f>STOCK[[#This Row],[Precio Final]]-STOCK[[#This Row],[Costo total]]</f>
        <v>18</v>
      </c>
      <c r="Q1411" s="15">
        <f>STOCK[[#This Row],[Ganancia Unitaria]]*STOCK[[#This Row],[Salidas]]</f>
        <v>0</v>
      </c>
      <c r="R1411" s="15"/>
      <c r="S1411" s="15"/>
      <c r="T1411" s="17"/>
      <c r="U1411" s="15"/>
      <c r="V1411" s="15"/>
    </row>
    <row r="1412" ht="30" spans="1:22">
      <c r="A1412" s="12" t="s">
        <v>2731</v>
      </c>
      <c r="B1412" s="12" t="s">
        <v>513</v>
      </c>
      <c r="C1412" s="13" t="s">
        <v>2732</v>
      </c>
      <c r="D1412" s="12" t="s">
        <v>34</v>
      </c>
      <c r="E1412" s="14"/>
      <c r="F1412" s="14">
        <v>18</v>
      </c>
      <c r="G1412" s="12">
        <v>3</v>
      </c>
      <c r="H1412" s="21">
        <f>SUMIFS(VENTAS[Cantidad],VENTAS[Código del producto Vendido],STOCK[[#This Row],[Code]])</f>
        <v>0</v>
      </c>
      <c r="I1412" s="12">
        <f>STOCK[[#This Row],[Entradas]]-STOCK[[#This Row],[Salidas]]</f>
        <v>3</v>
      </c>
      <c r="J1412" s="24">
        <f>STOCK[[#This Row],[Precio Final]]*10%</f>
        <v>1.8</v>
      </c>
      <c r="K1412" s="14">
        <v>12</v>
      </c>
      <c r="L1412" s="14">
        <v>0</v>
      </c>
      <c r="M1412" s="27"/>
      <c r="N1412" s="12">
        <f t="shared" si="59"/>
        <v>0</v>
      </c>
      <c r="O1412" s="14">
        <f t="shared" si="58"/>
        <v>18</v>
      </c>
      <c r="P1412" s="14">
        <f>STOCK[[#This Row],[Precio Final]]-STOCK[[#This Row],[Costo total]]</f>
        <v>18</v>
      </c>
      <c r="Q1412" s="12">
        <f>STOCK[[#This Row],[Ganancia Unitaria]]*STOCK[[#This Row],[Salidas]]</f>
        <v>0</v>
      </c>
      <c r="R1412" s="12"/>
      <c r="S1412" s="12"/>
      <c r="T1412" s="14"/>
      <c r="U1412" s="12"/>
      <c r="V1412" s="12"/>
    </row>
    <row r="1413" ht="30" spans="1:22">
      <c r="A1413" s="15" t="s">
        <v>2733</v>
      </c>
      <c r="B1413" s="15" t="s">
        <v>149</v>
      </c>
      <c r="C1413" s="16" t="s">
        <v>2732</v>
      </c>
      <c r="D1413" s="15" t="s">
        <v>46</v>
      </c>
      <c r="E1413" s="17"/>
      <c r="F1413" s="17">
        <v>18</v>
      </c>
      <c r="G1413" s="15">
        <v>1</v>
      </c>
      <c r="H1413" s="22">
        <f>SUMIFS(VENTAS[Cantidad],VENTAS[Código del producto Vendido],STOCK[[#This Row],[Code]])</f>
        <v>0</v>
      </c>
      <c r="I1413" s="15">
        <f>STOCK[[#This Row],[Entradas]]-STOCK[[#This Row],[Salidas]]</f>
        <v>1</v>
      </c>
      <c r="J1413" s="25">
        <f>STOCK[[#This Row],[Precio Final]]*10%</f>
        <v>1.8</v>
      </c>
      <c r="K1413" s="17">
        <v>12</v>
      </c>
      <c r="L1413" s="17">
        <v>0</v>
      </c>
      <c r="M1413" s="28"/>
      <c r="N1413" s="15">
        <f t="shared" si="59"/>
        <v>0</v>
      </c>
      <c r="O1413" s="17">
        <f t="shared" si="58"/>
        <v>18</v>
      </c>
      <c r="P1413" s="17">
        <f>STOCK[[#This Row],[Precio Final]]-STOCK[[#This Row],[Costo total]]</f>
        <v>18</v>
      </c>
      <c r="Q1413" s="15">
        <f>STOCK[[#This Row],[Ganancia Unitaria]]*STOCK[[#This Row],[Salidas]]</f>
        <v>0</v>
      </c>
      <c r="R1413" s="15"/>
      <c r="S1413" s="15"/>
      <c r="T1413" s="17"/>
      <c r="U1413" s="15"/>
      <c r="V1413" s="15"/>
    </row>
    <row r="1414" ht="30" spans="1:22">
      <c r="A1414" s="12" t="s">
        <v>2734</v>
      </c>
      <c r="B1414" s="12" t="s">
        <v>99</v>
      </c>
      <c r="C1414" s="13" t="s">
        <v>2735</v>
      </c>
      <c r="D1414" s="12" t="s">
        <v>224</v>
      </c>
      <c r="E1414" s="14"/>
      <c r="F1414" s="14">
        <v>18</v>
      </c>
      <c r="G1414" s="12">
        <v>1</v>
      </c>
      <c r="H1414" s="21">
        <f>SUMIFS(VENTAS[Cantidad],VENTAS[Código del producto Vendido],STOCK[[#This Row],[Code]])</f>
        <v>0</v>
      </c>
      <c r="I1414" s="12">
        <f>STOCK[[#This Row],[Entradas]]-STOCK[[#This Row],[Salidas]]</f>
        <v>1</v>
      </c>
      <c r="J1414" s="24">
        <f>STOCK[[#This Row],[Precio Final]]*10%</f>
        <v>1.8</v>
      </c>
      <c r="K1414" s="14">
        <v>12</v>
      </c>
      <c r="L1414" s="17">
        <v>0</v>
      </c>
      <c r="M1414" s="27"/>
      <c r="N1414" s="12">
        <f t="shared" si="59"/>
        <v>0</v>
      </c>
      <c r="O1414" s="14">
        <f t="shared" si="58"/>
        <v>18</v>
      </c>
      <c r="P1414" s="14">
        <f>STOCK[[#This Row],[Precio Final]]-STOCK[[#This Row],[Costo total]]</f>
        <v>18</v>
      </c>
      <c r="Q1414" s="12">
        <f>STOCK[[#This Row],[Ganancia Unitaria]]*STOCK[[#This Row],[Salidas]]</f>
        <v>0</v>
      </c>
      <c r="R1414" s="12"/>
      <c r="S1414" s="12"/>
      <c r="T1414" s="14"/>
      <c r="U1414" s="12"/>
      <c r="V1414" s="12"/>
    </row>
    <row r="1415" ht="30" spans="1:22">
      <c r="A1415" s="15" t="s">
        <v>2736</v>
      </c>
      <c r="B1415" s="15" t="s">
        <v>99</v>
      </c>
      <c r="C1415" s="16" t="s">
        <v>2737</v>
      </c>
      <c r="D1415" s="15" t="s">
        <v>113</v>
      </c>
      <c r="E1415" s="17"/>
      <c r="F1415" s="17">
        <v>18</v>
      </c>
      <c r="G1415" s="15">
        <v>1</v>
      </c>
      <c r="H1415" s="22">
        <f>SUMIFS(VENTAS[Cantidad],VENTAS[Código del producto Vendido],STOCK[[#This Row],[Code]])</f>
        <v>0</v>
      </c>
      <c r="I1415" s="15">
        <f>STOCK[[#This Row],[Entradas]]-STOCK[[#This Row],[Salidas]]</f>
        <v>1</v>
      </c>
      <c r="J1415" s="25">
        <f>STOCK[[#This Row],[Precio Final]]*10%</f>
        <v>1.8</v>
      </c>
      <c r="K1415" s="17">
        <v>12</v>
      </c>
      <c r="L1415" s="14">
        <v>0</v>
      </c>
      <c r="M1415" s="28"/>
      <c r="N1415" s="15">
        <f t="shared" si="59"/>
        <v>0</v>
      </c>
      <c r="O1415" s="17">
        <f t="shared" si="58"/>
        <v>18</v>
      </c>
      <c r="P1415" s="17">
        <f>STOCK[[#This Row],[Precio Final]]-STOCK[[#This Row],[Costo total]]</f>
        <v>18</v>
      </c>
      <c r="Q1415" s="15">
        <f>STOCK[[#This Row],[Ganancia Unitaria]]*STOCK[[#This Row],[Salidas]]</f>
        <v>0</v>
      </c>
      <c r="R1415" s="15"/>
      <c r="S1415" s="15"/>
      <c r="T1415" s="17"/>
      <c r="U1415" s="15"/>
      <c r="V1415" s="15"/>
    </row>
    <row r="1416" ht="30" spans="1:22">
      <c r="A1416" s="12" t="s">
        <v>2738</v>
      </c>
      <c r="B1416" s="12" t="s">
        <v>99</v>
      </c>
      <c r="C1416" s="13" t="s">
        <v>2739</v>
      </c>
      <c r="D1416" s="12" t="s">
        <v>113</v>
      </c>
      <c r="E1416" s="14"/>
      <c r="F1416" s="14">
        <v>18</v>
      </c>
      <c r="G1416" s="12">
        <v>1</v>
      </c>
      <c r="H1416" s="21">
        <f>SUMIFS(VENTAS[Cantidad],VENTAS[Código del producto Vendido],STOCK[[#This Row],[Code]])</f>
        <v>0</v>
      </c>
      <c r="I1416" s="12">
        <f>STOCK[[#This Row],[Entradas]]-STOCK[[#This Row],[Salidas]]</f>
        <v>1</v>
      </c>
      <c r="J1416" s="24">
        <f>STOCK[[#This Row],[Precio Final]]*10%</f>
        <v>1.8</v>
      </c>
      <c r="K1416" s="14">
        <v>12</v>
      </c>
      <c r="L1416" s="17">
        <v>0</v>
      </c>
      <c r="M1416" s="27"/>
      <c r="N1416" s="12">
        <f t="shared" si="59"/>
        <v>0</v>
      </c>
      <c r="O1416" s="14">
        <f t="shared" si="58"/>
        <v>18</v>
      </c>
      <c r="P1416" s="14">
        <f>STOCK[[#This Row],[Precio Final]]-STOCK[[#This Row],[Costo total]]</f>
        <v>18</v>
      </c>
      <c r="Q1416" s="12">
        <f>STOCK[[#This Row],[Ganancia Unitaria]]*STOCK[[#This Row],[Salidas]]</f>
        <v>0</v>
      </c>
      <c r="R1416" s="12"/>
      <c r="S1416" s="12"/>
      <c r="T1416" s="14"/>
      <c r="U1416" s="12"/>
      <c r="V1416" s="12"/>
    </row>
    <row r="1417" ht="30" spans="1:22">
      <c r="A1417" s="15" t="s">
        <v>2740</v>
      </c>
      <c r="B1417" s="15" t="s">
        <v>99</v>
      </c>
      <c r="C1417" s="16" t="s">
        <v>2741</v>
      </c>
      <c r="D1417" s="15" t="s">
        <v>113</v>
      </c>
      <c r="E1417" s="17"/>
      <c r="F1417" s="17">
        <v>20</v>
      </c>
      <c r="G1417" s="15">
        <v>2</v>
      </c>
      <c r="H1417" s="22">
        <f>SUMIFS(VENTAS[Cantidad],VENTAS[Código del producto Vendido],STOCK[[#This Row],[Code]])</f>
        <v>0</v>
      </c>
      <c r="I1417" s="15">
        <f>STOCK[[#This Row],[Entradas]]-STOCK[[#This Row],[Salidas]]</f>
        <v>2</v>
      </c>
      <c r="J1417" s="25">
        <f>STOCK[[#This Row],[Precio Final]]*10%</f>
        <v>2</v>
      </c>
      <c r="K1417" s="17">
        <v>12</v>
      </c>
      <c r="L1417" s="17">
        <v>0</v>
      </c>
      <c r="M1417" s="28"/>
      <c r="N1417" s="15">
        <f t="shared" si="59"/>
        <v>0</v>
      </c>
      <c r="O1417" s="17">
        <f t="shared" si="58"/>
        <v>20</v>
      </c>
      <c r="P1417" s="17">
        <f>STOCK[[#This Row],[Precio Final]]-STOCK[[#This Row],[Costo total]]</f>
        <v>20</v>
      </c>
      <c r="Q1417" s="15">
        <f>STOCK[[#This Row],[Ganancia Unitaria]]*STOCK[[#This Row],[Salidas]]</f>
        <v>0</v>
      </c>
      <c r="R1417" s="15"/>
      <c r="S1417" s="15"/>
      <c r="T1417" s="17"/>
      <c r="U1417" s="15"/>
      <c r="V1417" s="15"/>
    </row>
    <row r="1418" ht="45" spans="1:22">
      <c r="A1418" s="12" t="s">
        <v>2742</v>
      </c>
      <c r="B1418" s="12" t="s">
        <v>270</v>
      </c>
      <c r="C1418" s="13" t="s">
        <v>2743</v>
      </c>
      <c r="D1418" s="12" t="s">
        <v>34</v>
      </c>
      <c r="E1418" s="14"/>
      <c r="F1418" s="14">
        <v>30</v>
      </c>
      <c r="G1418" s="12">
        <v>1</v>
      </c>
      <c r="H1418" s="21">
        <f>SUMIFS(VENTAS[Cantidad],VENTAS[Código del producto Vendido],STOCK[[#This Row],[Code]])</f>
        <v>0</v>
      </c>
      <c r="I1418" s="12">
        <f>STOCK[[#This Row],[Entradas]]-STOCK[[#This Row],[Salidas]]</f>
        <v>1</v>
      </c>
      <c r="J1418" s="24">
        <f>STOCK[[#This Row],[Precio Final]]*10%</f>
        <v>3</v>
      </c>
      <c r="K1418" s="14">
        <v>12</v>
      </c>
      <c r="L1418" s="14">
        <v>0</v>
      </c>
      <c r="M1418" s="27"/>
      <c r="N1418" s="12">
        <f t="shared" si="59"/>
        <v>0</v>
      </c>
      <c r="O1418" s="14">
        <f t="shared" si="58"/>
        <v>30</v>
      </c>
      <c r="P1418" s="14">
        <f>STOCK[[#This Row],[Precio Final]]-STOCK[[#This Row],[Costo total]]</f>
        <v>30</v>
      </c>
      <c r="Q1418" s="12">
        <f>STOCK[[#This Row],[Ganancia Unitaria]]*STOCK[[#This Row],[Salidas]]</f>
        <v>0</v>
      </c>
      <c r="R1418" s="12"/>
      <c r="S1418" s="12"/>
      <c r="T1418" s="14"/>
      <c r="U1418" s="12"/>
      <c r="V1418" s="12"/>
    </row>
    <row r="1419" ht="30" spans="1:22">
      <c r="A1419" s="15" t="s">
        <v>2744</v>
      </c>
      <c r="B1419" s="15" t="s">
        <v>297</v>
      </c>
      <c r="C1419" s="16" t="s">
        <v>2745</v>
      </c>
      <c r="D1419" s="15" t="s">
        <v>34</v>
      </c>
      <c r="E1419" s="17"/>
      <c r="F1419" s="17">
        <v>40</v>
      </c>
      <c r="G1419" s="15">
        <v>1</v>
      </c>
      <c r="H1419" s="22">
        <f>SUMIFS(VENTAS[Cantidad],VENTAS[Código del producto Vendido],STOCK[[#This Row],[Code]])</f>
        <v>0</v>
      </c>
      <c r="I1419" s="15">
        <f>STOCK[[#This Row],[Entradas]]-STOCK[[#This Row],[Salidas]]</f>
        <v>1</v>
      </c>
      <c r="J1419" s="25">
        <f>STOCK[[#This Row],[Precio Final]]*10%</f>
        <v>4</v>
      </c>
      <c r="K1419" s="17">
        <v>12</v>
      </c>
      <c r="L1419" s="17">
        <v>0</v>
      </c>
      <c r="M1419" s="28"/>
      <c r="N1419" s="15">
        <f t="shared" si="59"/>
        <v>0</v>
      </c>
      <c r="O1419" s="17">
        <f t="shared" si="58"/>
        <v>40</v>
      </c>
      <c r="P1419" s="17">
        <f>STOCK[[#This Row],[Precio Final]]-STOCK[[#This Row],[Costo total]]</f>
        <v>40</v>
      </c>
      <c r="Q1419" s="15">
        <f>STOCK[[#This Row],[Ganancia Unitaria]]*STOCK[[#This Row],[Salidas]]</f>
        <v>0</v>
      </c>
      <c r="R1419" s="15"/>
      <c r="S1419" s="15"/>
      <c r="T1419" s="17"/>
      <c r="U1419" s="15"/>
      <c r="V1419" s="15"/>
    </row>
    <row r="1420" ht="45" spans="1:22">
      <c r="A1420" s="12" t="s">
        <v>2746</v>
      </c>
      <c r="B1420" s="12" t="s">
        <v>270</v>
      </c>
      <c r="C1420" s="13" t="s">
        <v>2747</v>
      </c>
      <c r="D1420" s="12" t="s">
        <v>34</v>
      </c>
      <c r="E1420" s="14"/>
      <c r="F1420" s="14">
        <v>30</v>
      </c>
      <c r="G1420" s="12">
        <v>1</v>
      </c>
      <c r="H1420" s="21">
        <f>SUMIFS(VENTAS[Cantidad],VENTAS[Código del producto Vendido],STOCK[[#This Row],[Code]])</f>
        <v>0</v>
      </c>
      <c r="I1420" s="12">
        <f>STOCK[[#This Row],[Entradas]]-STOCK[[#This Row],[Salidas]]</f>
        <v>1</v>
      </c>
      <c r="J1420" s="24">
        <f>STOCK[[#This Row],[Precio Final]]*10%</f>
        <v>3</v>
      </c>
      <c r="K1420" s="14">
        <v>12</v>
      </c>
      <c r="L1420" s="17">
        <v>0</v>
      </c>
      <c r="M1420" s="27"/>
      <c r="N1420" s="12">
        <f t="shared" si="59"/>
        <v>0</v>
      </c>
      <c r="O1420" s="14">
        <f t="shared" si="58"/>
        <v>30</v>
      </c>
      <c r="P1420" s="14">
        <f>STOCK[[#This Row],[Precio Final]]-STOCK[[#This Row],[Costo total]]</f>
        <v>30</v>
      </c>
      <c r="Q1420" s="12">
        <f>STOCK[[#This Row],[Ganancia Unitaria]]*STOCK[[#This Row],[Salidas]]</f>
        <v>0</v>
      </c>
      <c r="R1420" s="12"/>
      <c r="S1420" s="12"/>
      <c r="T1420" s="14"/>
      <c r="U1420" s="12"/>
      <c r="V1420" s="12"/>
    </row>
    <row r="1421" ht="45" spans="1:22">
      <c r="A1421" s="15" t="s">
        <v>2748</v>
      </c>
      <c r="B1421" s="15" t="s">
        <v>277</v>
      </c>
      <c r="C1421" s="16" t="s">
        <v>2749</v>
      </c>
      <c r="D1421" s="15" t="s">
        <v>42</v>
      </c>
      <c r="E1421" s="17"/>
      <c r="F1421" s="17">
        <v>35</v>
      </c>
      <c r="G1421" s="15">
        <v>1</v>
      </c>
      <c r="H1421" s="22">
        <f>SUMIFS(VENTAS[Cantidad],VENTAS[Código del producto Vendido],STOCK[[#This Row],[Code]])</f>
        <v>0</v>
      </c>
      <c r="I1421" s="15">
        <f>STOCK[[#This Row],[Entradas]]-STOCK[[#This Row],[Salidas]]</f>
        <v>1</v>
      </c>
      <c r="J1421" s="25">
        <f>STOCK[[#This Row],[Precio Final]]*10%</f>
        <v>3.5</v>
      </c>
      <c r="K1421" s="17">
        <v>12</v>
      </c>
      <c r="L1421" s="14">
        <v>0</v>
      </c>
      <c r="M1421" s="28"/>
      <c r="N1421" s="15">
        <f t="shared" si="59"/>
        <v>0</v>
      </c>
      <c r="O1421" s="17">
        <f t="shared" si="58"/>
        <v>35</v>
      </c>
      <c r="P1421" s="17">
        <f>STOCK[[#This Row],[Precio Final]]-STOCK[[#This Row],[Costo total]]</f>
        <v>35</v>
      </c>
      <c r="Q1421" s="15">
        <f>STOCK[[#This Row],[Ganancia Unitaria]]*STOCK[[#This Row],[Salidas]]</f>
        <v>0</v>
      </c>
      <c r="R1421" s="15"/>
      <c r="S1421" s="15"/>
      <c r="T1421" s="17"/>
      <c r="U1421" s="15"/>
      <c r="V1421" s="15"/>
    </row>
    <row r="1422" ht="30" spans="1:22">
      <c r="A1422" s="12" t="s">
        <v>2750</v>
      </c>
      <c r="B1422" s="12" t="s">
        <v>2751</v>
      </c>
      <c r="C1422" s="13" t="s">
        <v>2752</v>
      </c>
      <c r="D1422" s="12" t="s">
        <v>224</v>
      </c>
      <c r="E1422" s="14"/>
      <c r="F1422" s="14">
        <v>30</v>
      </c>
      <c r="G1422" s="12">
        <v>1</v>
      </c>
      <c r="H1422" s="21">
        <f>SUMIFS(VENTAS[Cantidad],VENTAS[Código del producto Vendido],STOCK[[#This Row],[Code]])</f>
        <v>0</v>
      </c>
      <c r="I1422" s="12">
        <f>STOCK[[#This Row],[Entradas]]-STOCK[[#This Row],[Salidas]]</f>
        <v>1</v>
      </c>
      <c r="J1422" s="24">
        <f>STOCK[[#This Row],[Precio Final]]*10%</f>
        <v>3</v>
      </c>
      <c r="K1422" s="14">
        <v>12</v>
      </c>
      <c r="L1422" s="17">
        <v>0</v>
      </c>
      <c r="M1422" s="27"/>
      <c r="N1422" s="12">
        <f t="shared" si="59"/>
        <v>0</v>
      </c>
      <c r="O1422" s="14">
        <f t="shared" ref="O1422:O1485" si="60">F1422</f>
        <v>30</v>
      </c>
      <c r="P1422" s="14">
        <f>STOCK[[#This Row],[Precio Final]]-STOCK[[#This Row],[Costo total]]</f>
        <v>30</v>
      </c>
      <c r="Q1422" s="12">
        <f>STOCK[[#This Row],[Ganancia Unitaria]]*STOCK[[#This Row],[Salidas]]</f>
        <v>0</v>
      </c>
      <c r="R1422" s="12"/>
      <c r="S1422" s="12"/>
      <c r="T1422" s="14"/>
      <c r="U1422" s="12"/>
      <c r="V1422" s="12"/>
    </row>
    <row r="1423" ht="30" spans="1:22">
      <c r="A1423" s="15" t="s">
        <v>2753</v>
      </c>
      <c r="B1423" s="15" t="s">
        <v>513</v>
      </c>
      <c r="C1423" s="16" t="s">
        <v>2754</v>
      </c>
      <c r="D1423" s="15" t="s">
        <v>34</v>
      </c>
      <c r="E1423" s="17"/>
      <c r="F1423" s="17">
        <v>18</v>
      </c>
      <c r="G1423" s="15">
        <v>1</v>
      </c>
      <c r="H1423" s="22">
        <f>SUMIFS(VENTAS[Cantidad],VENTAS[Código del producto Vendido],STOCK[[#This Row],[Code]])</f>
        <v>0</v>
      </c>
      <c r="I1423" s="15">
        <f>STOCK[[#This Row],[Entradas]]-STOCK[[#This Row],[Salidas]]</f>
        <v>1</v>
      </c>
      <c r="J1423" s="25">
        <f>STOCK[[#This Row],[Precio Final]]*10%</f>
        <v>1.8</v>
      </c>
      <c r="K1423" s="17">
        <v>12</v>
      </c>
      <c r="L1423" s="17">
        <v>0</v>
      </c>
      <c r="M1423" s="28"/>
      <c r="N1423" s="15">
        <f t="shared" si="59"/>
        <v>0</v>
      </c>
      <c r="O1423" s="17">
        <f t="shared" si="60"/>
        <v>18</v>
      </c>
      <c r="P1423" s="17">
        <f>STOCK[[#This Row],[Precio Final]]-STOCK[[#This Row],[Costo total]]</f>
        <v>18</v>
      </c>
      <c r="Q1423" s="15">
        <f>STOCK[[#This Row],[Ganancia Unitaria]]*STOCK[[#This Row],[Salidas]]</f>
        <v>0</v>
      </c>
      <c r="R1423" s="15"/>
      <c r="S1423" s="15"/>
      <c r="T1423" s="17"/>
      <c r="U1423" s="15"/>
      <c r="V1423" s="15"/>
    </row>
    <row r="1424" ht="30" spans="1:22">
      <c r="A1424" s="12" t="s">
        <v>2755</v>
      </c>
      <c r="B1424" s="12" t="s">
        <v>513</v>
      </c>
      <c r="C1424" s="13" t="s">
        <v>2756</v>
      </c>
      <c r="D1424" s="12" t="s">
        <v>34</v>
      </c>
      <c r="E1424" s="14"/>
      <c r="F1424" s="14">
        <v>15</v>
      </c>
      <c r="G1424" s="12">
        <v>1</v>
      </c>
      <c r="H1424" s="21">
        <f>SUMIFS(VENTAS[Cantidad],VENTAS[Código del producto Vendido],STOCK[[#This Row],[Code]])</f>
        <v>0</v>
      </c>
      <c r="I1424" s="12">
        <f>STOCK[[#This Row],[Entradas]]-STOCK[[#This Row],[Salidas]]</f>
        <v>1</v>
      </c>
      <c r="J1424" s="24">
        <f>STOCK[[#This Row],[Precio Final]]*10%</f>
        <v>1.5</v>
      </c>
      <c r="K1424" s="14">
        <v>12</v>
      </c>
      <c r="L1424" s="14">
        <v>0</v>
      </c>
      <c r="M1424" s="27"/>
      <c r="N1424" s="12">
        <f t="shared" si="59"/>
        <v>0</v>
      </c>
      <c r="O1424" s="14">
        <f t="shared" si="60"/>
        <v>15</v>
      </c>
      <c r="P1424" s="14">
        <f>STOCK[[#This Row],[Precio Final]]-STOCK[[#This Row],[Costo total]]</f>
        <v>15</v>
      </c>
      <c r="Q1424" s="12">
        <f>STOCK[[#This Row],[Ganancia Unitaria]]*STOCK[[#This Row],[Salidas]]</f>
        <v>0</v>
      </c>
      <c r="R1424" s="12"/>
      <c r="S1424" s="12"/>
      <c r="T1424" s="14"/>
      <c r="U1424" s="12"/>
      <c r="V1424" s="12"/>
    </row>
    <row r="1425" ht="45" spans="1:22">
      <c r="A1425" s="15" t="s">
        <v>2757</v>
      </c>
      <c r="B1425" s="15" t="s">
        <v>513</v>
      </c>
      <c r="C1425" s="16" t="s">
        <v>2758</v>
      </c>
      <c r="D1425" s="15" t="s">
        <v>34</v>
      </c>
      <c r="E1425" s="17"/>
      <c r="F1425" s="17">
        <v>18</v>
      </c>
      <c r="G1425" s="15">
        <v>1</v>
      </c>
      <c r="H1425" s="22">
        <f>SUMIFS(VENTAS[Cantidad],VENTAS[Código del producto Vendido],STOCK[[#This Row],[Code]])</f>
        <v>0</v>
      </c>
      <c r="I1425" s="15">
        <f>STOCK[[#This Row],[Entradas]]-STOCK[[#This Row],[Salidas]]</f>
        <v>1</v>
      </c>
      <c r="J1425" s="25">
        <f>STOCK[[#This Row],[Precio Final]]*10%</f>
        <v>1.8</v>
      </c>
      <c r="K1425" s="17">
        <v>12</v>
      </c>
      <c r="L1425" s="17">
        <v>0</v>
      </c>
      <c r="M1425" s="28"/>
      <c r="N1425" s="15">
        <f t="shared" si="59"/>
        <v>0</v>
      </c>
      <c r="O1425" s="17">
        <f t="shared" si="60"/>
        <v>18</v>
      </c>
      <c r="P1425" s="17">
        <f>STOCK[[#This Row],[Precio Final]]-STOCK[[#This Row],[Costo total]]</f>
        <v>18</v>
      </c>
      <c r="Q1425" s="15">
        <f>STOCK[[#This Row],[Ganancia Unitaria]]*STOCK[[#This Row],[Salidas]]</f>
        <v>0</v>
      </c>
      <c r="R1425" s="15"/>
      <c r="S1425" s="15"/>
      <c r="T1425" s="17"/>
      <c r="U1425" s="15"/>
      <c r="V1425" s="15"/>
    </row>
    <row r="1426" ht="30" spans="1:22">
      <c r="A1426" s="12" t="s">
        <v>2759</v>
      </c>
      <c r="B1426" s="12" t="s">
        <v>513</v>
      </c>
      <c r="C1426" s="13" t="s">
        <v>2760</v>
      </c>
      <c r="D1426" s="12" t="s">
        <v>34</v>
      </c>
      <c r="E1426" s="14"/>
      <c r="F1426" s="14">
        <v>15</v>
      </c>
      <c r="G1426" s="12">
        <v>1</v>
      </c>
      <c r="H1426" s="21">
        <f>SUMIFS(VENTAS[Cantidad],VENTAS[Código del producto Vendido],STOCK[[#This Row],[Code]])</f>
        <v>0</v>
      </c>
      <c r="I1426" s="12">
        <f>STOCK[[#This Row],[Entradas]]-STOCK[[#This Row],[Salidas]]</f>
        <v>1</v>
      </c>
      <c r="J1426" s="24">
        <f>STOCK[[#This Row],[Precio Final]]*10%</f>
        <v>1.5</v>
      </c>
      <c r="K1426" s="14">
        <v>12</v>
      </c>
      <c r="L1426" s="17">
        <v>0</v>
      </c>
      <c r="M1426" s="27"/>
      <c r="N1426" s="12">
        <f t="shared" si="59"/>
        <v>0</v>
      </c>
      <c r="O1426" s="14">
        <f t="shared" si="60"/>
        <v>15</v>
      </c>
      <c r="P1426" s="14">
        <f>STOCK[[#This Row],[Precio Final]]-STOCK[[#This Row],[Costo total]]</f>
        <v>15</v>
      </c>
      <c r="Q1426" s="12">
        <f>STOCK[[#This Row],[Ganancia Unitaria]]*STOCK[[#This Row],[Salidas]]</f>
        <v>0</v>
      </c>
      <c r="R1426" s="12"/>
      <c r="S1426" s="12"/>
      <c r="T1426" s="14"/>
      <c r="U1426" s="12"/>
      <c r="V1426" s="12"/>
    </row>
    <row r="1427" ht="30" spans="1:22">
      <c r="A1427" s="15" t="s">
        <v>2761</v>
      </c>
      <c r="B1427" s="15" t="s">
        <v>513</v>
      </c>
      <c r="C1427" s="16" t="s">
        <v>2762</v>
      </c>
      <c r="D1427" s="15" t="s">
        <v>34</v>
      </c>
      <c r="E1427" s="17"/>
      <c r="F1427" s="17">
        <v>18</v>
      </c>
      <c r="G1427" s="15">
        <v>1</v>
      </c>
      <c r="H1427" s="22">
        <f>SUMIFS(VENTAS[Cantidad],VENTAS[Código del producto Vendido],STOCK[[#This Row],[Code]])</f>
        <v>0</v>
      </c>
      <c r="I1427" s="15">
        <f>STOCK[[#This Row],[Entradas]]-STOCK[[#This Row],[Salidas]]</f>
        <v>1</v>
      </c>
      <c r="J1427" s="25">
        <f>STOCK[[#This Row],[Precio Final]]*10%</f>
        <v>1.8</v>
      </c>
      <c r="K1427" s="17">
        <v>12</v>
      </c>
      <c r="L1427" s="14">
        <v>0</v>
      </c>
      <c r="M1427" s="28"/>
      <c r="N1427" s="15">
        <f t="shared" si="59"/>
        <v>0</v>
      </c>
      <c r="O1427" s="17">
        <f t="shared" si="60"/>
        <v>18</v>
      </c>
      <c r="P1427" s="17">
        <f>STOCK[[#This Row],[Precio Final]]-STOCK[[#This Row],[Costo total]]</f>
        <v>18</v>
      </c>
      <c r="Q1427" s="15">
        <f>STOCK[[#This Row],[Ganancia Unitaria]]*STOCK[[#This Row],[Salidas]]</f>
        <v>0</v>
      </c>
      <c r="R1427" s="15"/>
      <c r="S1427" s="15"/>
      <c r="T1427" s="17"/>
      <c r="U1427" s="15"/>
      <c r="V1427" s="15"/>
    </row>
    <row r="1428" ht="30" spans="1:22">
      <c r="A1428" s="12" t="s">
        <v>2763</v>
      </c>
      <c r="B1428" s="12" t="s">
        <v>83</v>
      </c>
      <c r="C1428" s="13" t="s">
        <v>2764</v>
      </c>
      <c r="D1428" s="12" t="s">
        <v>34</v>
      </c>
      <c r="E1428" s="14"/>
      <c r="F1428" s="14">
        <v>35</v>
      </c>
      <c r="G1428" s="12">
        <v>1</v>
      </c>
      <c r="H1428" s="21">
        <f>SUMIFS(VENTAS[Cantidad],VENTAS[Código del producto Vendido],STOCK[[#This Row],[Code]])</f>
        <v>0</v>
      </c>
      <c r="I1428" s="12">
        <f>STOCK[[#This Row],[Entradas]]-STOCK[[#This Row],[Salidas]]</f>
        <v>1</v>
      </c>
      <c r="J1428" s="24">
        <f>STOCK[[#This Row],[Precio Final]]*10%</f>
        <v>3.5</v>
      </c>
      <c r="K1428" s="14">
        <v>12</v>
      </c>
      <c r="L1428" s="17">
        <v>0</v>
      </c>
      <c r="M1428" s="27"/>
      <c r="N1428" s="12">
        <f t="shared" si="59"/>
        <v>0</v>
      </c>
      <c r="O1428" s="14">
        <f t="shared" si="60"/>
        <v>35</v>
      </c>
      <c r="P1428" s="14">
        <f>STOCK[[#This Row],[Precio Final]]-STOCK[[#This Row],[Costo total]]</f>
        <v>35</v>
      </c>
      <c r="Q1428" s="12">
        <f>STOCK[[#This Row],[Ganancia Unitaria]]*STOCK[[#This Row],[Salidas]]</f>
        <v>0</v>
      </c>
      <c r="R1428" s="12"/>
      <c r="S1428" s="12"/>
      <c r="T1428" s="14"/>
      <c r="U1428" s="12"/>
      <c r="V1428" s="12"/>
    </row>
    <row r="1429" ht="30" spans="1:22">
      <c r="A1429" s="15" t="s">
        <v>2765</v>
      </c>
      <c r="B1429" s="15" t="s">
        <v>80</v>
      </c>
      <c r="C1429" s="16" t="s">
        <v>2764</v>
      </c>
      <c r="D1429" s="15" t="s">
        <v>42</v>
      </c>
      <c r="E1429" s="17"/>
      <c r="F1429" s="17">
        <v>35</v>
      </c>
      <c r="G1429" s="15">
        <v>1</v>
      </c>
      <c r="H1429" s="22">
        <f>SUMIFS(VENTAS[Cantidad],VENTAS[Código del producto Vendido],STOCK[[#This Row],[Code]])</f>
        <v>0</v>
      </c>
      <c r="I1429" s="15">
        <f>STOCK[[#This Row],[Entradas]]-STOCK[[#This Row],[Salidas]]</f>
        <v>1</v>
      </c>
      <c r="J1429" s="25">
        <f>STOCK[[#This Row],[Precio Final]]*10%</f>
        <v>3.5</v>
      </c>
      <c r="K1429" s="17">
        <v>12</v>
      </c>
      <c r="L1429" s="17">
        <v>0</v>
      </c>
      <c r="M1429" s="28"/>
      <c r="N1429" s="15">
        <f t="shared" si="59"/>
        <v>0</v>
      </c>
      <c r="O1429" s="17">
        <f t="shared" si="60"/>
        <v>35</v>
      </c>
      <c r="P1429" s="17">
        <f>STOCK[[#This Row],[Precio Final]]-STOCK[[#This Row],[Costo total]]</f>
        <v>35</v>
      </c>
      <c r="Q1429" s="15">
        <f>STOCK[[#This Row],[Ganancia Unitaria]]*STOCK[[#This Row],[Salidas]]</f>
        <v>0</v>
      </c>
      <c r="R1429" s="15"/>
      <c r="S1429" s="15"/>
      <c r="T1429" s="17"/>
      <c r="U1429" s="15"/>
      <c r="V1429" s="15"/>
    </row>
    <row r="1430" ht="30" spans="1:22">
      <c r="A1430" s="12" t="s">
        <v>2766</v>
      </c>
      <c r="B1430" s="12" t="s">
        <v>149</v>
      </c>
      <c r="C1430" s="13" t="s">
        <v>348</v>
      </c>
      <c r="D1430" s="12" t="s">
        <v>46</v>
      </c>
      <c r="E1430" s="14"/>
      <c r="F1430" s="14">
        <v>18</v>
      </c>
      <c r="G1430" s="12">
        <v>1</v>
      </c>
      <c r="H1430" s="21">
        <f>SUMIFS(VENTAS[Cantidad],VENTAS[Código del producto Vendido],STOCK[[#This Row],[Code]])</f>
        <v>0</v>
      </c>
      <c r="I1430" s="12">
        <f>STOCK[[#This Row],[Entradas]]-STOCK[[#This Row],[Salidas]]</f>
        <v>1</v>
      </c>
      <c r="J1430" s="24">
        <f>STOCK[[#This Row],[Precio Final]]*10%</f>
        <v>1.8</v>
      </c>
      <c r="K1430" s="14">
        <v>12</v>
      </c>
      <c r="L1430" s="14">
        <v>0</v>
      </c>
      <c r="M1430" s="27"/>
      <c r="N1430" s="12">
        <f t="shared" si="59"/>
        <v>0</v>
      </c>
      <c r="O1430" s="14">
        <f t="shared" si="60"/>
        <v>18</v>
      </c>
      <c r="P1430" s="14">
        <f>STOCK[[#This Row],[Precio Final]]-STOCK[[#This Row],[Costo total]]</f>
        <v>18</v>
      </c>
      <c r="Q1430" s="12">
        <f>STOCK[[#This Row],[Ganancia Unitaria]]*STOCK[[#This Row],[Salidas]]</f>
        <v>0</v>
      </c>
      <c r="R1430" s="12"/>
      <c r="S1430" s="12"/>
      <c r="T1430" s="14"/>
      <c r="U1430" s="12"/>
      <c r="V1430" s="12"/>
    </row>
    <row r="1431" ht="15" spans="1:22">
      <c r="A1431" s="15" t="s">
        <v>2767</v>
      </c>
      <c r="B1431" s="15" t="s">
        <v>149</v>
      </c>
      <c r="C1431" s="16" t="s">
        <v>2768</v>
      </c>
      <c r="D1431" s="15" t="s">
        <v>46</v>
      </c>
      <c r="E1431" s="17"/>
      <c r="F1431" s="17">
        <v>20</v>
      </c>
      <c r="G1431" s="15">
        <v>1</v>
      </c>
      <c r="H1431" s="22">
        <f>SUMIFS(VENTAS[Cantidad],VENTAS[Código del producto Vendido],STOCK[[#This Row],[Code]])</f>
        <v>0</v>
      </c>
      <c r="I1431" s="15">
        <f>STOCK[[#This Row],[Entradas]]-STOCK[[#This Row],[Salidas]]</f>
        <v>1</v>
      </c>
      <c r="J1431" s="25">
        <f>STOCK[[#This Row],[Precio Final]]*10%</f>
        <v>2</v>
      </c>
      <c r="K1431" s="17">
        <v>12</v>
      </c>
      <c r="L1431" s="17">
        <v>0</v>
      </c>
      <c r="M1431" s="28"/>
      <c r="N1431" s="15">
        <f t="shared" si="59"/>
        <v>0</v>
      </c>
      <c r="O1431" s="17">
        <f t="shared" si="60"/>
        <v>20</v>
      </c>
      <c r="P1431" s="17">
        <f>STOCK[[#This Row],[Precio Final]]-STOCK[[#This Row],[Costo total]]</f>
        <v>20</v>
      </c>
      <c r="Q1431" s="15">
        <f>STOCK[[#This Row],[Ganancia Unitaria]]*STOCK[[#This Row],[Salidas]]</f>
        <v>0</v>
      </c>
      <c r="R1431" s="15"/>
      <c r="S1431" s="15"/>
      <c r="T1431" s="17"/>
      <c r="U1431" s="15"/>
      <c r="V1431" s="15"/>
    </row>
    <row r="1432" ht="30" spans="1:22">
      <c r="A1432" s="12" t="s">
        <v>2769</v>
      </c>
      <c r="B1432" s="12" t="s">
        <v>149</v>
      </c>
      <c r="C1432" s="13" t="s">
        <v>2770</v>
      </c>
      <c r="D1432" s="12" t="s">
        <v>42</v>
      </c>
      <c r="E1432" s="14"/>
      <c r="F1432" s="14">
        <v>20</v>
      </c>
      <c r="G1432" s="12">
        <v>1</v>
      </c>
      <c r="H1432" s="21">
        <f>SUMIFS(VENTAS[Cantidad],VENTAS[Código del producto Vendido],STOCK[[#This Row],[Code]])</f>
        <v>0</v>
      </c>
      <c r="I1432" s="12">
        <f>STOCK[[#This Row],[Entradas]]-STOCK[[#This Row],[Salidas]]</f>
        <v>1</v>
      </c>
      <c r="J1432" s="24">
        <f>STOCK[[#This Row],[Precio Final]]*10%</f>
        <v>2</v>
      </c>
      <c r="K1432" s="14">
        <v>12</v>
      </c>
      <c r="L1432" s="17">
        <v>0</v>
      </c>
      <c r="M1432" s="27"/>
      <c r="N1432" s="12">
        <f t="shared" si="59"/>
        <v>0</v>
      </c>
      <c r="O1432" s="14">
        <f t="shared" si="60"/>
        <v>20</v>
      </c>
      <c r="P1432" s="14">
        <f>STOCK[[#This Row],[Precio Final]]-STOCK[[#This Row],[Costo total]]</f>
        <v>20</v>
      </c>
      <c r="Q1432" s="12">
        <f>STOCK[[#This Row],[Ganancia Unitaria]]*STOCK[[#This Row],[Salidas]]</f>
        <v>0</v>
      </c>
      <c r="R1432" s="12"/>
      <c r="S1432" s="12"/>
      <c r="T1432" s="14"/>
      <c r="U1432" s="12"/>
      <c r="V1432" s="12"/>
    </row>
    <row r="1433" ht="30" spans="1:22">
      <c r="A1433" s="15" t="s">
        <v>2771</v>
      </c>
      <c r="B1433" s="15" t="s">
        <v>149</v>
      </c>
      <c r="C1433" s="16" t="s">
        <v>2772</v>
      </c>
      <c r="D1433" s="15" t="s">
        <v>69</v>
      </c>
      <c r="E1433" s="17"/>
      <c r="F1433" s="17">
        <v>20</v>
      </c>
      <c r="G1433" s="15">
        <v>1</v>
      </c>
      <c r="H1433" s="22">
        <f>SUMIFS(VENTAS[Cantidad],VENTAS[Código del producto Vendido],STOCK[[#This Row],[Code]])</f>
        <v>0</v>
      </c>
      <c r="I1433" s="15">
        <f>STOCK[[#This Row],[Entradas]]-STOCK[[#This Row],[Salidas]]</f>
        <v>1</v>
      </c>
      <c r="J1433" s="25">
        <f>STOCK[[#This Row],[Precio Final]]*10%</f>
        <v>2</v>
      </c>
      <c r="K1433" s="17">
        <v>12</v>
      </c>
      <c r="L1433" s="14">
        <v>0</v>
      </c>
      <c r="M1433" s="28"/>
      <c r="N1433" s="15">
        <f t="shared" si="59"/>
        <v>0</v>
      </c>
      <c r="O1433" s="17">
        <f t="shared" si="60"/>
        <v>20</v>
      </c>
      <c r="P1433" s="17">
        <f>STOCK[[#This Row],[Precio Final]]-STOCK[[#This Row],[Costo total]]</f>
        <v>20</v>
      </c>
      <c r="Q1433" s="15">
        <f>STOCK[[#This Row],[Ganancia Unitaria]]*STOCK[[#This Row],[Salidas]]</f>
        <v>0</v>
      </c>
      <c r="R1433" s="15"/>
      <c r="S1433" s="15"/>
      <c r="T1433" s="17"/>
      <c r="U1433" s="15"/>
      <c r="V1433" s="15"/>
    </row>
    <row r="1434" ht="30" spans="1:22">
      <c r="A1434" s="12" t="s">
        <v>2773</v>
      </c>
      <c r="B1434" s="12" t="s">
        <v>99</v>
      </c>
      <c r="C1434" s="13" t="s">
        <v>2774</v>
      </c>
      <c r="D1434" s="12" t="s">
        <v>224</v>
      </c>
      <c r="E1434" s="14"/>
      <c r="F1434" s="14">
        <v>30</v>
      </c>
      <c r="G1434" s="12">
        <v>1</v>
      </c>
      <c r="H1434" s="21">
        <f>SUMIFS(VENTAS[Cantidad],VENTAS[Código del producto Vendido],STOCK[[#This Row],[Code]])</f>
        <v>0</v>
      </c>
      <c r="I1434" s="12">
        <f>STOCK[[#This Row],[Entradas]]-STOCK[[#This Row],[Salidas]]</f>
        <v>1</v>
      </c>
      <c r="J1434" s="24">
        <f>STOCK[[#This Row],[Precio Final]]*10%</f>
        <v>3</v>
      </c>
      <c r="K1434" s="14">
        <v>12</v>
      </c>
      <c r="L1434" s="17">
        <v>0</v>
      </c>
      <c r="M1434" s="27"/>
      <c r="N1434" s="12">
        <f t="shared" si="59"/>
        <v>0</v>
      </c>
      <c r="O1434" s="14">
        <f t="shared" si="60"/>
        <v>30</v>
      </c>
      <c r="P1434" s="14">
        <f>STOCK[[#This Row],[Precio Final]]-STOCK[[#This Row],[Costo total]]</f>
        <v>30</v>
      </c>
      <c r="Q1434" s="12">
        <f>STOCK[[#This Row],[Ganancia Unitaria]]*STOCK[[#This Row],[Salidas]]</f>
        <v>0</v>
      </c>
      <c r="R1434" s="12"/>
      <c r="S1434" s="12"/>
      <c r="T1434" s="14"/>
      <c r="U1434" s="12"/>
      <c r="V1434" s="12"/>
    </row>
    <row r="1435" ht="45" spans="1:22">
      <c r="A1435" s="15" t="s">
        <v>2775</v>
      </c>
      <c r="B1435" s="15" t="s">
        <v>80</v>
      </c>
      <c r="C1435" s="16" t="s">
        <v>2776</v>
      </c>
      <c r="D1435" s="15" t="s">
        <v>46</v>
      </c>
      <c r="E1435" s="17"/>
      <c r="F1435" s="17">
        <v>30</v>
      </c>
      <c r="G1435" s="15">
        <v>1</v>
      </c>
      <c r="H1435" s="22">
        <f>SUMIFS(VENTAS[Cantidad],VENTAS[Código del producto Vendido],STOCK[[#This Row],[Code]])</f>
        <v>0</v>
      </c>
      <c r="I1435" s="15">
        <f>STOCK[[#This Row],[Entradas]]-STOCK[[#This Row],[Salidas]]</f>
        <v>1</v>
      </c>
      <c r="J1435" s="25">
        <f>STOCK[[#This Row],[Precio Final]]*10%</f>
        <v>3</v>
      </c>
      <c r="K1435" s="17">
        <v>12</v>
      </c>
      <c r="L1435" s="17">
        <v>0</v>
      </c>
      <c r="M1435" s="28"/>
      <c r="N1435" s="15">
        <f t="shared" si="59"/>
        <v>0</v>
      </c>
      <c r="O1435" s="17">
        <f t="shared" si="60"/>
        <v>30</v>
      </c>
      <c r="P1435" s="17">
        <f>STOCK[[#This Row],[Precio Final]]-STOCK[[#This Row],[Costo total]]</f>
        <v>30</v>
      </c>
      <c r="Q1435" s="15">
        <f>STOCK[[#This Row],[Ganancia Unitaria]]*STOCK[[#This Row],[Salidas]]</f>
        <v>0</v>
      </c>
      <c r="R1435" s="15"/>
      <c r="S1435" s="15"/>
      <c r="T1435" s="17"/>
      <c r="U1435" s="15"/>
      <c r="V1435" s="15"/>
    </row>
    <row r="1436" ht="30" spans="1:22">
      <c r="A1436" s="12" t="s">
        <v>2777</v>
      </c>
      <c r="B1436" s="12" t="s">
        <v>80</v>
      </c>
      <c r="C1436" s="13" t="s">
        <v>2778</v>
      </c>
      <c r="D1436" s="12" t="s">
        <v>42</v>
      </c>
      <c r="E1436" s="14"/>
      <c r="F1436" s="14">
        <v>28</v>
      </c>
      <c r="G1436" s="12">
        <v>1</v>
      </c>
      <c r="H1436" s="21">
        <f>SUMIFS(VENTAS[Cantidad],VENTAS[Código del producto Vendido],STOCK[[#This Row],[Code]])</f>
        <v>0</v>
      </c>
      <c r="I1436" s="12">
        <f>STOCK[[#This Row],[Entradas]]-STOCK[[#This Row],[Salidas]]</f>
        <v>1</v>
      </c>
      <c r="J1436" s="24">
        <f>STOCK[[#This Row],[Precio Final]]*10%</f>
        <v>2.8</v>
      </c>
      <c r="K1436" s="14">
        <v>12</v>
      </c>
      <c r="L1436" s="14">
        <v>0</v>
      </c>
      <c r="M1436" s="27"/>
      <c r="N1436" s="12">
        <f t="shared" si="59"/>
        <v>0</v>
      </c>
      <c r="O1436" s="14">
        <f t="shared" si="60"/>
        <v>28</v>
      </c>
      <c r="P1436" s="14">
        <f>STOCK[[#This Row],[Precio Final]]-STOCK[[#This Row],[Costo total]]</f>
        <v>28</v>
      </c>
      <c r="Q1436" s="12">
        <f>STOCK[[#This Row],[Ganancia Unitaria]]*STOCK[[#This Row],[Salidas]]</f>
        <v>0</v>
      </c>
      <c r="R1436" s="12"/>
      <c r="S1436" s="12"/>
      <c r="T1436" s="14"/>
      <c r="U1436" s="12"/>
      <c r="V1436" s="12"/>
    </row>
    <row r="1437" ht="45" spans="1:22">
      <c r="A1437" s="15" t="s">
        <v>2779</v>
      </c>
      <c r="B1437" s="15" t="s">
        <v>80</v>
      </c>
      <c r="C1437" s="16" t="s">
        <v>2780</v>
      </c>
      <c r="D1437" s="15" t="s">
        <v>46</v>
      </c>
      <c r="E1437" s="17"/>
      <c r="F1437" s="17">
        <v>30</v>
      </c>
      <c r="G1437" s="15">
        <v>1</v>
      </c>
      <c r="H1437" s="22">
        <f>SUMIFS(VENTAS[Cantidad],VENTAS[Código del producto Vendido],STOCK[[#This Row],[Code]])</f>
        <v>0</v>
      </c>
      <c r="I1437" s="15">
        <f>STOCK[[#This Row],[Entradas]]-STOCK[[#This Row],[Salidas]]</f>
        <v>1</v>
      </c>
      <c r="J1437" s="25">
        <f>STOCK[[#This Row],[Precio Final]]*10%</f>
        <v>3</v>
      </c>
      <c r="K1437" s="17">
        <v>12</v>
      </c>
      <c r="L1437" s="17">
        <v>0</v>
      </c>
      <c r="M1437" s="28"/>
      <c r="N1437" s="15">
        <f t="shared" si="59"/>
        <v>0</v>
      </c>
      <c r="O1437" s="17">
        <f t="shared" si="60"/>
        <v>30</v>
      </c>
      <c r="P1437" s="17">
        <f>STOCK[[#This Row],[Precio Final]]-STOCK[[#This Row],[Costo total]]</f>
        <v>30</v>
      </c>
      <c r="Q1437" s="15">
        <f>STOCK[[#This Row],[Ganancia Unitaria]]*STOCK[[#This Row],[Salidas]]</f>
        <v>0</v>
      </c>
      <c r="R1437" s="15"/>
      <c r="S1437" s="15"/>
      <c r="T1437" s="17"/>
      <c r="U1437" s="15"/>
      <c r="V1437" s="15"/>
    </row>
    <row r="1438" ht="45" spans="1:22">
      <c r="A1438" s="12" t="s">
        <v>2781</v>
      </c>
      <c r="B1438" s="12" t="s">
        <v>83</v>
      </c>
      <c r="C1438" s="13" t="s">
        <v>2782</v>
      </c>
      <c r="D1438" s="12" t="s">
        <v>34</v>
      </c>
      <c r="E1438" s="14"/>
      <c r="F1438" s="14">
        <v>35</v>
      </c>
      <c r="G1438" s="12">
        <v>1</v>
      </c>
      <c r="H1438" s="21">
        <f>SUMIFS(VENTAS[Cantidad],VENTAS[Código del producto Vendido],STOCK[[#This Row],[Code]])</f>
        <v>0</v>
      </c>
      <c r="I1438" s="12">
        <f>STOCK[[#This Row],[Entradas]]-STOCK[[#This Row],[Salidas]]</f>
        <v>1</v>
      </c>
      <c r="J1438" s="24">
        <f>STOCK[[#This Row],[Precio Final]]*10%</f>
        <v>3.5</v>
      </c>
      <c r="K1438" s="14">
        <v>12</v>
      </c>
      <c r="L1438" s="17">
        <v>0</v>
      </c>
      <c r="M1438" s="27"/>
      <c r="N1438" s="12">
        <f t="shared" si="59"/>
        <v>0</v>
      </c>
      <c r="O1438" s="14">
        <f t="shared" si="60"/>
        <v>35</v>
      </c>
      <c r="P1438" s="14">
        <f>STOCK[[#This Row],[Precio Final]]-STOCK[[#This Row],[Costo total]]</f>
        <v>35</v>
      </c>
      <c r="Q1438" s="12">
        <f>STOCK[[#This Row],[Ganancia Unitaria]]*STOCK[[#This Row],[Salidas]]</f>
        <v>0</v>
      </c>
      <c r="R1438" s="12"/>
      <c r="S1438" s="12"/>
      <c r="T1438" s="14"/>
      <c r="U1438" s="12"/>
      <c r="V1438" s="12"/>
    </row>
    <row r="1439" ht="30" spans="1:22">
      <c r="A1439" s="15" t="s">
        <v>2783</v>
      </c>
      <c r="B1439" s="15" t="s">
        <v>506</v>
      </c>
      <c r="C1439" s="16" t="s">
        <v>2784</v>
      </c>
      <c r="D1439" s="15" t="s">
        <v>224</v>
      </c>
      <c r="E1439" s="17"/>
      <c r="F1439" s="17">
        <v>40</v>
      </c>
      <c r="G1439" s="15">
        <v>1</v>
      </c>
      <c r="H1439" s="22">
        <f>SUMIFS(VENTAS[Cantidad],VENTAS[Código del producto Vendido],STOCK[[#This Row],[Code]])</f>
        <v>0</v>
      </c>
      <c r="I1439" s="15">
        <f>STOCK[[#This Row],[Entradas]]-STOCK[[#This Row],[Salidas]]</f>
        <v>1</v>
      </c>
      <c r="J1439" s="25">
        <f>STOCK[[#This Row],[Precio Final]]*10%</f>
        <v>4</v>
      </c>
      <c r="K1439" s="17">
        <v>12</v>
      </c>
      <c r="L1439" s="14">
        <v>0</v>
      </c>
      <c r="M1439" s="28"/>
      <c r="N1439" s="15">
        <f t="shared" si="59"/>
        <v>0</v>
      </c>
      <c r="O1439" s="17">
        <f t="shared" si="60"/>
        <v>40</v>
      </c>
      <c r="P1439" s="17">
        <f>STOCK[[#This Row],[Precio Final]]-STOCK[[#This Row],[Costo total]]</f>
        <v>40</v>
      </c>
      <c r="Q1439" s="15">
        <f>STOCK[[#This Row],[Ganancia Unitaria]]*STOCK[[#This Row],[Salidas]]</f>
        <v>0</v>
      </c>
      <c r="R1439" s="15"/>
      <c r="S1439" s="15"/>
      <c r="T1439" s="17"/>
      <c r="U1439" s="15"/>
      <c r="V1439" s="15"/>
    </row>
    <row r="1440" ht="45" spans="1:22">
      <c r="A1440" s="12" t="s">
        <v>2785</v>
      </c>
      <c r="B1440" s="12" t="s">
        <v>506</v>
      </c>
      <c r="C1440" s="13" t="s">
        <v>2786</v>
      </c>
      <c r="D1440" s="12" t="s">
        <v>113</v>
      </c>
      <c r="E1440" s="14"/>
      <c r="F1440" s="14">
        <v>30</v>
      </c>
      <c r="G1440" s="12">
        <v>1</v>
      </c>
      <c r="H1440" s="21">
        <f>SUMIFS(VENTAS[Cantidad],VENTAS[Código del producto Vendido],STOCK[[#This Row],[Code]])</f>
        <v>0</v>
      </c>
      <c r="I1440" s="12">
        <f>STOCK[[#This Row],[Entradas]]-STOCK[[#This Row],[Salidas]]</f>
        <v>1</v>
      </c>
      <c r="J1440" s="24">
        <f>STOCK[[#This Row],[Precio Final]]*10%</f>
        <v>3</v>
      </c>
      <c r="K1440" s="14">
        <v>12</v>
      </c>
      <c r="L1440" s="17">
        <v>0</v>
      </c>
      <c r="M1440" s="27"/>
      <c r="N1440" s="12">
        <f t="shared" si="59"/>
        <v>0</v>
      </c>
      <c r="O1440" s="14">
        <f t="shared" si="60"/>
        <v>30</v>
      </c>
      <c r="P1440" s="14">
        <f>STOCK[[#This Row],[Precio Final]]-STOCK[[#This Row],[Costo total]]</f>
        <v>30</v>
      </c>
      <c r="Q1440" s="12">
        <f>STOCK[[#This Row],[Ganancia Unitaria]]*STOCK[[#This Row],[Salidas]]</f>
        <v>0</v>
      </c>
      <c r="R1440" s="12"/>
      <c r="S1440" s="12"/>
      <c r="T1440" s="14"/>
      <c r="U1440" s="12"/>
      <c r="V1440" s="12"/>
    </row>
    <row r="1441" ht="30" spans="1:22">
      <c r="A1441" s="15" t="s">
        <v>2787</v>
      </c>
      <c r="B1441" s="15" t="s">
        <v>80</v>
      </c>
      <c r="C1441" s="16" t="s">
        <v>2788</v>
      </c>
      <c r="D1441" s="15" t="s">
        <v>42</v>
      </c>
      <c r="E1441" s="17"/>
      <c r="F1441" s="17">
        <v>30</v>
      </c>
      <c r="G1441" s="15">
        <v>1</v>
      </c>
      <c r="H1441" s="22">
        <f>SUMIFS(VENTAS[Cantidad],VENTAS[Código del producto Vendido],STOCK[[#This Row],[Code]])</f>
        <v>0</v>
      </c>
      <c r="I1441" s="15">
        <f>STOCK[[#This Row],[Entradas]]-STOCK[[#This Row],[Salidas]]</f>
        <v>1</v>
      </c>
      <c r="J1441" s="25">
        <f>STOCK[[#This Row],[Precio Final]]*10%</f>
        <v>3</v>
      </c>
      <c r="K1441" s="17">
        <v>12</v>
      </c>
      <c r="L1441" s="17">
        <v>0</v>
      </c>
      <c r="M1441" s="28"/>
      <c r="N1441" s="15">
        <f t="shared" si="59"/>
        <v>0</v>
      </c>
      <c r="O1441" s="17">
        <f t="shared" si="60"/>
        <v>30</v>
      </c>
      <c r="P1441" s="17">
        <f>STOCK[[#This Row],[Precio Final]]-STOCK[[#This Row],[Costo total]]</f>
        <v>30</v>
      </c>
      <c r="Q1441" s="15">
        <f>STOCK[[#This Row],[Ganancia Unitaria]]*STOCK[[#This Row],[Salidas]]</f>
        <v>0</v>
      </c>
      <c r="R1441" s="15"/>
      <c r="S1441" s="15"/>
      <c r="T1441" s="17"/>
      <c r="U1441" s="15"/>
      <c r="V1441" s="15"/>
    </row>
    <row r="1442" ht="45" spans="1:22">
      <c r="A1442" s="12" t="s">
        <v>2789</v>
      </c>
      <c r="B1442" s="12" t="s">
        <v>149</v>
      </c>
      <c r="C1442" s="13" t="s">
        <v>2790</v>
      </c>
      <c r="D1442" s="12" t="s">
        <v>42</v>
      </c>
      <c r="E1442" s="14"/>
      <c r="F1442" s="14">
        <v>18</v>
      </c>
      <c r="G1442" s="12">
        <v>1</v>
      </c>
      <c r="H1442" s="21">
        <f>SUMIFS(VENTAS[Cantidad],VENTAS[Código del producto Vendido],STOCK[[#This Row],[Code]])</f>
        <v>0</v>
      </c>
      <c r="I1442" s="12">
        <f>STOCK[[#This Row],[Entradas]]-STOCK[[#This Row],[Salidas]]</f>
        <v>1</v>
      </c>
      <c r="J1442" s="24">
        <f>STOCK[[#This Row],[Precio Final]]*10%</f>
        <v>1.8</v>
      </c>
      <c r="K1442" s="14">
        <v>12</v>
      </c>
      <c r="L1442" s="14">
        <v>0</v>
      </c>
      <c r="M1442" s="27"/>
      <c r="N1442" s="12">
        <f t="shared" si="59"/>
        <v>0</v>
      </c>
      <c r="O1442" s="14">
        <f t="shared" si="60"/>
        <v>18</v>
      </c>
      <c r="P1442" s="14">
        <f>STOCK[[#This Row],[Precio Final]]-STOCK[[#This Row],[Costo total]]</f>
        <v>18</v>
      </c>
      <c r="Q1442" s="12">
        <f>STOCK[[#This Row],[Ganancia Unitaria]]*STOCK[[#This Row],[Salidas]]</f>
        <v>0</v>
      </c>
      <c r="R1442" s="12"/>
      <c r="S1442" s="12"/>
      <c r="T1442" s="14"/>
      <c r="U1442" s="12"/>
      <c r="V1442" s="12"/>
    </row>
    <row r="1443" ht="30" spans="1:22">
      <c r="A1443" s="15" t="s">
        <v>2791</v>
      </c>
      <c r="B1443" s="15" t="s">
        <v>149</v>
      </c>
      <c r="C1443" s="16" t="s">
        <v>2792</v>
      </c>
      <c r="D1443" s="15" t="s">
        <v>42</v>
      </c>
      <c r="E1443" s="17"/>
      <c r="F1443" s="17">
        <v>20</v>
      </c>
      <c r="G1443" s="15">
        <v>1</v>
      </c>
      <c r="H1443" s="22">
        <f>SUMIFS(VENTAS[Cantidad],VENTAS[Código del producto Vendido],STOCK[[#This Row],[Code]])</f>
        <v>0</v>
      </c>
      <c r="I1443" s="15">
        <f>STOCK[[#This Row],[Entradas]]-STOCK[[#This Row],[Salidas]]</f>
        <v>1</v>
      </c>
      <c r="J1443" s="25">
        <f>STOCK[[#This Row],[Precio Final]]*10%</f>
        <v>2</v>
      </c>
      <c r="K1443" s="17">
        <v>12</v>
      </c>
      <c r="L1443" s="17">
        <v>0</v>
      </c>
      <c r="M1443" s="28"/>
      <c r="N1443" s="15">
        <f t="shared" si="59"/>
        <v>0</v>
      </c>
      <c r="O1443" s="17">
        <f t="shared" si="60"/>
        <v>20</v>
      </c>
      <c r="P1443" s="17">
        <f>STOCK[[#This Row],[Precio Final]]-STOCK[[#This Row],[Costo total]]</f>
        <v>20</v>
      </c>
      <c r="Q1443" s="15">
        <f>STOCK[[#This Row],[Ganancia Unitaria]]*STOCK[[#This Row],[Salidas]]</f>
        <v>0</v>
      </c>
      <c r="R1443" s="15"/>
      <c r="S1443" s="15"/>
      <c r="T1443" s="17"/>
      <c r="U1443" s="15"/>
      <c r="V1443" s="15"/>
    </row>
    <row r="1444" ht="30" spans="1:22">
      <c r="A1444" s="12" t="s">
        <v>2793</v>
      </c>
      <c r="B1444" s="12" t="s">
        <v>149</v>
      </c>
      <c r="C1444" s="13" t="s">
        <v>2438</v>
      </c>
      <c r="D1444" s="12" t="s">
        <v>42</v>
      </c>
      <c r="E1444" s="14"/>
      <c r="F1444" s="14">
        <v>15</v>
      </c>
      <c r="G1444" s="12">
        <v>1</v>
      </c>
      <c r="H1444" s="21">
        <f>SUMIFS(VENTAS[Cantidad],VENTAS[Código del producto Vendido],STOCK[[#This Row],[Code]])</f>
        <v>0</v>
      </c>
      <c r="I1444" s="12">
        <f>STOCK[[#This Row],[Entradas]]-STOCK[[#This Row],[Salidas]]</f>
        <v>1</v>
      </c>
      <c r="J1444" s="24">
        <f>STOCK[[#This Row],[Precio Final]]*10%</f>
        <v>1.5</v>
      </c>
      <c r="K1444" s="14">
        <v>12</v>
      </c>
      <c r="L1444" s="17">
        <v>0</v>
      </c>
      <c r="M1444" s="27"/>
      <c r="N1444" s="12">
        <f t="shared" si="59"/>
        <v>0</v>
      </c>
      <c r="O1444" s="14">
        <f t="shared" si="60"/>
        <v>15</v>
      </c>
      <c r="P1444" s="14">
        <f>STOCK[[#This Row],[Precio Final]]-STOCK[[#This Row],[Costo total]]</f>
        <v>15</v>
      </c>
      <c r="Q1444" s="12">
        <f>STOCK[[#This Row],[Ganancia Unitaria]]*STOCK[[#This Row],[Salidas]]</f>
        <v>0</v>
      </c>
      <c r="R1444" s="12"/>
      <c r="S1444" s="12"/>
      <c r="T1444" s="14"/>
      <c r="U1444" s="12"/>
      <c r="V1444" s="12"/>
    </row>
    <row r="1445" ht="30" spans="1:22">
      <c r="A1445" s="15" t="s">
        <v>2794</v>
      </c>
      <c r="B1445" s="15" t="s">
        <v>149</v>
      </c>
      <c r="C1445" s="16" t="s">
        <v>2795</v>
      </c>
      <c r="D1445" s="15" t="s">
        <v>46</v>
      </c>
      <c r="E1445" s="17"/>
      <c r="F1445" s="17">
        <v>20</v>
      </c>
      <c r="G1445" s="15">
        <v>1</v>
      </c>
      <c r="H1445" s="22">
        <f>SUMIFS(VENTAS[Cantidad],VENTAS[Código del producto Vendido],STOCK[[#This Row],[Code]])</f>
        <v>0</v>
      </c>
      <c r="I1445" s="15">
        <f>STOCK[[#This Row],[Entradas]]-STOCK[[#This Row],[Salidas]]</f>
        <v>1</v>
      </c>
      <c r="J1445" s="25">
        <f>STOCK[[#This Row],[Precio Final]]*10%</f>
        <v>2</v>
      </c>
      <c r="K1445" s="17">
        <v>12</v>
      </c>
      <c r="L1445" s="14">
        <v>0</v>
      </c>
      <c r="M1445" s="28"/>
      <c r="N1445" s="15">
        <f t="shared" si="59"/>
        <v>0</v>
      </c>
      <c r="O1445" s="17">
        <f t="shared" si="60"/>
        <v>20</v>
      </c>
      <c r="P1445" s="17">
        <f>STOCK[[#This Row],[Precio Final]]-STOCK[[#This Row],[Costo total]]</f>
        <v>20</v>
      </c>
      <c r="Q1445" s="15">
        <f>STOCK[[#This Row],[Ganancia Unitaria]]*STOCK[[#This Row],[Salidas]]</f>
        <v>0</v>
      </c>
      <c r="R1445" s="15"/>
      <c r="S1445" s="15"/>
      <c r="T1445" s="17"/>
      <c r="U1445" s="15"/>
      <c r="V1445" s="15"/>
    </row>
    <row r="1446" ht="30" spans="1:22">
      <c r="A1446" s="12" t="s">
        <v>2796</v>
      </c>
      <c r="B1446" s="12" t="s">
        <v>149</v>
      </c>
      <c r="C1446" s="13" t="s">
        <v>2797</v>
      </c>
      <c r="D1446" s="12" t="s">
        <v>69</v>
      </c>
      <c r="E1446" s="14"/>
      <c r="F1446" s="14">
        <v>15</v>
      </c>
      <c r="G1446" s="12">
        <v>1</v>
      </c>
      <c r="H1446" s="21">
        <f>SUMIFS(VENTAS[Cantidad],VENTAS[Código del producto Vendido],STOCK[[#This Row],[Code]])</f>
        <v>0</v>
      </c>
      <c r="I1446" s="12">
        <f>STOCK[[#This Row],[Entradas]]-STOCK[[#This Row],[Salidas]]</f>
        <v>1</v>
      </c>
      <c r="J1446" s="24">
        <f>STOCK[[#This Row],[Precio Final]]*10%</f>
        <v>1.5</v>
      </c>
      <c r="K1446" s="14">
        <v>12</v>
      </c>
      <c r="L1446" s="17">
        <v>0</v>
      </c>
      <c r="M1446" s="27"/>
      <c r="N1446" s="12">
        <f t="shared" si="59"/>
        <v>0</v>
      </c>
      <c r="O1446" s="14">
        <f t="shared" si="60"/>
        <v>15</v>
      </c>
      <c r="P1446" s="14">
        <f>STOCK[[#This Row],[Precio Final]]-STOCK[[#This Row],[Costo total]]</f>
        <v>15</v>
      </c>
      <c r="Q1446" s="12">
        <f>STOCK[[#This Row],[Ganancia Unitaria]]*STOCK[[#This Row],[Salidas]]</f>
        <v>0</v>
      </c>
      <c r="R1446" s="12"/>
      <c r="S1446" s="12"/>
      <c r="T1446" s="14"/>
      <c r="U1446" s="12"/>
      <c r="V1446" s="12"/>
    </row>
    <row r="1447" ht="45" spans="1:22">
      <c r="A1447" s="15" t="s">
        <v>2798</v>
      </c>
      <c r="B1447" s="15" t="s">
        <v>149</v>
      </c>
      <c r="C1447" s="16" t="s">
        <v>2799</v>
      </c>
      <c r="D1447" s="15" t="s">
        <v>46</v>
      </c>
      <c r="E1447" s="17"/>
      <c r="F1447" s="17">
        <v>15</v>
      </c>
      <c r="G1447" s="15">
        <v>1</v>
      </c>
      <c r="H1447" s="22">
        <f>SUMIFS(VENTAS[Cantidad],VENTAS[Código del producto Vendido],STOCK[[#This Row],[Code]])</f>
        <v>0</v>
      </c>
      <c r="I1447" s="15">
        <f>STOCK[[#This Row],[Entradas]]-STOCK[[#This Row],[Salidas]]</f>
        <v>1</v>
      </c>
      <c r="J1447" s="25">
        <f>STOCK[[#This Row],[Precio Final]]*10%</f>
        <v>1.5</v>
      </c>
      <c r="K1447" s="17">
        <v>12</v>
      </c>
      <c r="L1447" s="17">
        <v>0</v>
      </c>
      <c r="M1447" s="28"/>
      <c r="N1447" s="15">
        <f t="shared" si="59"/>
        <v>0</v>
      </c>
      <c r="O1447" s="17">
        <f t="shared" si="60"/>
        <v>15</v>
      </c>
      <c r="P1447" s="17">
        <f>STOCK[[#This Row],[Precio Final]]-STOCK[[#This Row],[Costo total]]</f>
        <v>15</v>
      </c>
      <c r="Q1447" s="15">
        <f>STOCK[[#This Row],[Ganancia Unitaria]]*STOCK[[#This Row],[Salidas]]</f>
        <v>0</v>
      </c>
      <c r="R1447" s="15"/>
      <c r="S1447" s="15"/>
      <c r="T1447" s="17"/>
      <c r="U1447" s="15"/>
      <c r="V1447" s="15"/>
    </row>
    <row r="1448" ht="45" spans="1:22">
      <c r="A1448" s="12" t="s">
        <v>2800</v>
      </c>
      <c r="B1448" s="12" t="s">
        <v>149</v>
      </c>
      <c r="C1448" s="13" t="s">
        <v>2801</v>
      </c>
      <c r="D1448" s="12" t="s">
        <v>46</v>
      </c>
      <c r="E1448" s="14"/>
      <c r="F1448" s="14">
        <v>18</v>
      </c>
      <c r="G1448" s="12">
        <v>1</v>
      </c>
      <c r="H1448" s="21">
        <f>SUMIFS(VENTAS[Cantidad],VENTAS[Código del producto Vendido],STOCK[[#This Row],[Code]])</f>
        <v>0</v>
      </c>
      <c r="I1448" s="12">
        <f>STOCK[[#This Row],[Entradas]]-STOCK[[#This Row],[Salidas]]</f>
        <v>1</v>
      </c>
      <c r="J1448" s="24">
        <f>STOCK[[#This Row],[Precio Final]]*10%</f>
        <v>1.8</v>
      </c>
      <c r="K1448" s="14">
        <v>12</v>
      </c>
      <c r="L1448" s="14">
        <v>0</v>
      </c>
      <c r="M1448" s="27"/>
      <c r="N1448" s="12">
        <f t="shared" si="59"/>
        <v>0</v>
      </c>
      <c r="O1448" s="14">
        <f t="shared" si="60"/>
        <v>18</v>
      </c>
      <c r="P1448" s="14">
        <f>STOCK[[#This Row],[Precio Final]]-STOCK[[#This Row],[Costo total]]</f>
        <v>18</v>
      </c>
      <c r="Q1448" s="12">
        <f>STOCK[[#This Row],[Ganancia Unitaria]]*STOCK[[#This Row],[Salidas]]</f>
        <v>0</v>
      </c>
      <c r="R1448" s="12"/>
      <c r="S1448" s="12"/>
      <c r="T1448" s="14"/>
      <c r="U1448" s="12"/>
      <c r="V1448" s="12"/>
    </row>
    <row r="1449" ht="30" spans="1:22">
      <c r="A1449" s="15" t="s">
        <v>2802</v>
      </c>
      <c r="B1449" s="15" t="s">
        <v>149</v>
      </c>
      <c r="C1449" s="16" t="s">
        <v>2739</v>
      </c>
      <c r="D1449" s="15" t="s">
        <v>46</v>
      </c>
      <c r="E1449" s="17"/>
      <c r="F1449" s="17">
        <v>18</v>
      </c>
      <c r="G1449" s="15">
        <v>1</v>
      </c>
      <c r="H1449" s="22">
        <f>SUMIFS(VENTAS[Cantidad],VENTAS[Código del producto Vendido],STOCK[[#This Row],[Code]])</f>
        <v>0</v>
      </c>
      <c r="I1449" s="15">
        <f>STOCK[[#This Row],[Entradas]]-STOCK[[#This Row],[Salidas]]</f>
        <v>1</v>
      </c>
      <c r="J1449" s="25">
        <f>STOCK[[#This Row],[Precio Final]]*10%</f>
        <v>1.8</v>
      </c>
      <c r="K1449" s="17">
        <v>12</v>
      </c>
      <c r="L1449" s="17">
        <v>0</v>
      </c>
      <c r="M1449" s="28"/>
      <c r="N1449" s="15">
        <f t="shared" si="59"/>
        <v>0</v>
      </c>
      <c r="O1449" s="17">
        <f t="shared" si="60"/>
        <v>18</v>
      </c>
      <c r="P1449" s="17">
        <f>STOCK[[#This Row],[Precio Final]]-STOCK[[#This Row],[Costo total]]</f>
        <v>18</v>
      </c>
      <c r="Q1449" s="15">
        <f>STOCK[[#This Row],[Ganancia Unitaria]]*STOCK[[#This Row],[Salidas]]</f>
        <v>0</v>
      </c>
      <c r="R1449" s="15"/>
      <c r="S1449" s="15"/>
      <c r="T1449" s="17"/>
      <c r="U1449" s="15"/>
      <c r="V1449" s="15"/>
    </row>
    <row r="1450" ht="30" spans="1:22">
      <c r="A1450" s="12" t="s">
        <v>2803</v>
      </c>
      <c r="B1450" s="12" t="s">
        <v>149</v>
      </c>
      <c r="C1450" s="13" t="s">
        <v>2737</v>
      </c>
      <c r="D1450" s="12" t="s">
        <v>46</v>
      </c>
      <c r="E1450" s="14"/>
      <c r="F1450" s="14">
        <v>18</v>
      </c>
      <c r="G1450" s="12">
        <v>1</v>
      </c>
      <c r="H1450" s="21">
        <f>SUMIFS(VENTAS[Cantidad],VENTAS[Código del producto Vendido],STOCK[[#This Row],[Code]])</f>
        <v>0</v>
      </c>
      <c r="I1450" s="12">
        <f>STOCK[[#This Row],[Entradas]]-STOCK[[#This Row],[Salidas]]</f>
        <v>1</v>
      </c>
      <c r="J1450" s="24">
        <f>STOCK[[#This Row],[Precio Final]]*10%</f>
        <v>1.8</v>
      </c>
      <c r="K1450" s="14">
        <v>12</v>
      </c>
      <c r="L1450" s="17">
        <v>0</v>
      </c>
      <c r="M1450" s="27"/>
      <c r="N1450" s="12">
        <f t="shared" si="59"/>
        <v>0</v>
      </c>
      <c r="O1450" s="14">
        <f t="shared" si="60"/>
        <v>18</v>
      </c>
      <c r="P1450" s="14">
        <f>STOCK[[#This Row],[Precio Final]]-STOCK[[#This Row],[Costo total]]</f>
        <v>18</v>
      </c>
      <c r="Q1450" s="12">
        <f>STOCK[[#This Row],[Ganancia Unitaria]]*STOCK[[#This Row],[Salidas]]</f>
        <v>0</v>
      </c>
      <c r="R1450" s="12"/>
      <c r="S1450" s="12"/>
      <c r="T1450" s="14"/>
      <c r="U1450" s="12"/>
      <c r="V1450" s="12"/>
    </row>
    <row r="1451" ht="30" spans="1:22">
      <c r="A1451" s="15" t="s">
        <v>2804</v>
      </c>
      <c r="B1451" s="15" t="s">
        <v>149</v>
      </c>
      <c r="C1451" s="16" t="s">
        <v>2805</v>
      </c>
      <c r="D1451" s="15" t="s">
        <v>46</v>
      </c>
      <c r="E1451" s="17"/>
      <c r="F1451" s="17">
        <v>18</v>
      </c>
      <c r="G1451" s="15">
        <v>1</v>
      </c>
      <c r="H1451" s="22">
        <f>SUMIFS(VENTAS[Cantidad],VENTAS[Código del producto Vendido],STOCK[[#This Row],[Code]])</f>
        <v>0</v>
      </c>
      <c r="I1451" s="15">
        <f>STOCK[[#This Row],[Entradas]]-STOCK[[#This Row],[Salidas]]</f>
        <v>1</v>
      </c>
      <c r="J1451" s="25">
        <f>STOCK[[#This Row],[Precio Final]]*10%</f>
        <v>1.8</v>
      </c>
      <c r="K1451" s="17">
        <v>12</v>
      </c>
      <c r="L1451" s="14">
        <v>0</v>
      </c>
      <c r="M1451" s="28"/>
      <c r="N1451" s="15">
        <f t="shared" si="59"/>
        <v>0</v>
      </c>
      <c r="O1451" s="17">
        <f t="shared" si="60"/>
        <v>18</v>
      </c>
      <c r="P1451" s="17">
        <f>STOCK[[#This Row],[Precio Final]]-STOCK[[#This Row],[Costo total]]</f>
        <v>18</v>
      </c>
      <c r="Q1451" s="15">
        <f>STOCK[[#This Row],[Ganancia Unitaria]]*STOCK[[#This Row],[Salidas]]</f>
        <v>0</v>
      </c>
      <c r="R1451" s="15"/>
      <c r="S1451" s="15"/>
      <c r="T1451" s="17"/>
      <c r="U1451" s="15"/>
      <c r="V1451" s="15"/>
    </row>
    <row r="1452" ht="30" spans="1:22">
      <c r="A1452" s="12" t="s">
        <v>2806</v>
      </c>
      <c r="B1452" s="12" t="s">
        <v>513</v>
      </c>
      <c r="C1452" s="13" t="s">
        <v>2807</v>
      </c>
      <c r="D1452" s="12" t="s">
        <v>34</v>
      </c>
      <c r="E1452" s="14"/>
      <c r="F1452" s="14">
        <v>18</v>
      </c>
      <c r="G1452" s="12">
        <v>1</v>
      </c>
      <c r="H1452" s="21">
        <f>SUMIFS(VENTAS[Cantidad],VENTAS[Código del producto Vendido],STOCK[[#This Row],[Code]])</f>
        <v>0</v>
      </c>
      <c r="I1452" s="12">
        <f>STOCK[[#This Row],[Entradas]]-STOCK[[#This Row],[Salidas]]</f>
        <v>1</v>
      </c>
      <c r="J1452" s="24">
        <f>STOCK[[#This Row],[Precio Final]]*10%</f>
        <v>1.8</v>
      </c>
      <c r="K1452" s="14">
        <v>12</v>
      </c>
      <c r="L1452" s="17">
        <v>0</v>
      </c>
      <c r="M1452" s="27"/>
      <c r="N1452" s="12">
        <f t="shared" si="59"/>
        <v>0</v>
      </c>
      <c r="O1452" s="14">
        <f t="shared" si="60"/>
        <v>18</v>
      </c>
      <c r="P1452" s="14">
        <f>STOCK[[#This Row],[Precio Final]]-STOCK[[#This Row],[Costo total]]</f>
        <v>18</v>
      </c>
      <c r="Q1452" s="12">
        <f>STOCK[[#This Row],[Ganancia Unitaria]]*STOCK[[#This Row],[Salidas]]</f>
        <v>0</v>
      </c>
      <c r="R1452" s="12"/>
      <c r="S1452" s="12"/>
      <c r="T1452" s="14"/>
      <c r="U1452" s="12"/>
      <c r="V1452" s="12"/>
    </row>
    <row r="1453" ht="45" spans="1:22">
      <c r="A1453" s="15" t="s">
        <v>2808</v>
      </c>
      <c r="B1453" s="15" t="s">
        <v>99</v>
      </c>
      <c r="C1453" s="16" t="s">
        <v>2809</v>
      </c>
      <c r="D1453" s="15" t="s">
        <v>42</v>
      </c>
      <c r="E1453" s="17"/>
      <c r="F1453" s="17">
        <v>20</v>
      </c>
      <c r="G1453" s="15">
        <v>1</v>
      </c>
      <c r="H1453" s="22">
        <f>SUMIFS(VENTAS[Cantidad],VENTAS[Código del producto Vendido],STOCK[[#This Row],[Code]])</f>
        <v>0</v>
      </c>
      <c r="I1453" s="15">
        <f>STOCK[[#This Row],[Entradas]]-STOCK[[#This Row],[Salidas]]</f>
        <v>1</v>
      </c>
      <c r="J1453" s="25">
        <f>STOCK[[#This Row],[Precio Final]]*10%</f>
        <v>2</v>
      </c>
      <c r="K1453" s="17">
        <v>12</v>
      </c>
      <c r="L1453" s="17">
        <v>0</v>
      </c>
      <c r="M1453" s="28"/>
      <c r="N1453" s="15">
        <f t="shared" si="59"/>
        <v>0</v>
      </c>
      <c r="O1453" s="17">
        <f t="shared" si="60"/>
        <v>20</v>
      </c>
      <c r="P1453" s="17">
        <f>STOCK[[#This Row],[Precio Final]]-STOCK[[#This Row],[Costo total]]</f>
        <v>20</v>
      </c>
      <c r="Q1453" s="15">
        <f>STOCK[[#This Row],[Ganancia Unitaria]]*STOCK[[#This Row],[Salidas]]</f>
        <v>0</v>
      </c>
      <c r="R1453" s="15"/>
      <c r="S1453" s="15"/>
      <c r="T1453" s="17"/>
      <c r="U1453" s="15"/>
      <c r="V1453" s="15"/>
    </row>
    <row r="1454" ht="30" spans="1:22">
      <c r="A1454" s="12" t="s">
        <v>2810</v>
      </c>
      <c r="B1454" s="12" t="s">
        <v>513</v>
      </c>
      <c r="C1454" s="13" t="s">
        <v>2811</v>
      </c>
      <c r="D1454" s="12" t="s">
        <v>34</v>
      </c>
      <c r="E1454" s="14"/>
      <c r="F1454" s="14">
        <v>20</v>
      </c>
      <c r="G1454" s="12">
        <v>1</v>
      </c>
      <c r="H1454" s="21">
        <f>SUMIFS(VENTAS[Cantidad],VENTAS[Código del producto Vendido],STOCK[[#This Row],[Code]])</f>
        <v>0</v>
      </c>
      <c r="I1454" s="12">
        <f>STOCK[[#This Row],[Entradas]]-STOCK[[#This Row],[Salidas]]</f>
        <v>1</v>
      </c>
      <c r="J1454" s="24">
        <f>STOCK[[#This Row],[Precio Final]]*10%</f>
        <v>2</v>
      </c>
      <c r="K1454" s="14">
        <v>12</v>
      </c>
      <c r="L1454" s="14">
        <v>0</v>
      </c>
      <c r="M1454" s="27"/>
      <c r="N1454" s="12">
        <f t="shared" si="59"/>
        <v>0</v>
      </c>
      <c r="O1454" s="14">
        <f t="shared" si="60"/>
        <v>20</v>
      </c>
      <c r="P1454" s="14">
        <f>STOCK[[#This Row],[Precio Final]]-STOCK[[#This Row],[Costo total]]</f>
        <v>20</v>
      </c>
      <c r="Q1454" s="12">
        <f>STOCK[[#This Row],[Ganancia Unitaria]]*STOCK[[#This Row],[Salidas]]</f>
        <v>0</v>
      </c>
      <c r="R1454" s="12"/>
      <c r="S1454" s="12"/>
      <c r="T1454" s="14"/>
      <c r="U1454" s="12"/>
      <c r="V1454" s="12"/>
    </row>
    <row r="1455" ht="45" spans="1:22">
      <c r="A1455" s="15" t="s">
        <v>2812</v>
      </c>
      <c r="B1455" s="15" t="s">
        <v>149</v>
      </c>
      <c r="C1455" s="16" t="s">
        <v>2813</v>
      </c>
      <c r="D1455" s="15" t="s">
        <v>69</v>
      </c>
      <c r="E1455" s="17"/>
      <c r="F1455" s="17">
        <v>25</v>
      </c>
      <c r="G1455" s="15">
        <v>1</v>
      </c>
      <c r="H1455" s="22">
        <f>SUMIFS(VENTAS[Cantidad],VENTAS[Código del producto Vendido],STOCK[[#This Row],[Code]])</f>
        <v>0</v>
      </c>
      <c r="I1455" s="15">
        <f>STOCK[[#This Row],[Entradas]]-STOCK[[#This Row],[Salidas]]</f>
        <v>1</v>
      </c>
      <c r="J1455" s="25">
        <f>STOCK[[#This Row],[Precio Final]]*10%</f>
        <v>2.5</v>
      </c>
      <c r="K1455" s="17">
        <v>12</v>
      </c>
      <c r="L1455" s="17">
        <v>0</v>
      </c>
      <c r="M1455" s="28"/>
      <c r="N1455" s="15">
        <f t="shared" si="59"/>
        <v>0</v>
      </c>
      <c r="O1455" s="17">
        <f t="shared" si="60"/>
        <v>25</v>
      </c>
      <c r="P1455" s="17">
        <f>STOCK[[#This Row],[Precio Final]]-STOCK[[#This Row],[Costo total]]</f>
        <v>25</v>
      </c>
      <c r="Q1455" s="15">
        <f>STOCK[[#This Row],[Ganancia Unitaria]]*STOCK[[#This Row],[Salidas]]</f>
        <v>0</v>
      </c>
      <c r="R1455" s="15"/>
      <c r="S1455" s="15"/>
      <c r="T1455" s="17"/>
      <c r="U1455" s="15"/>
      <c r="V1455" s="15"/>
    </row>
    <row r="1456" ht="30" spans="1:22">
      <c r="A1456" s="12" t="s">
        <v>2814</v>
      </c>
      <c r="B1456" s="12" t="s">
        <v>99</v>
      </c>
      <c r="C1456" s="13" t="s">
        <v>2815</v>
      </c>
      <c r="D1456" s="12" t="s">
        <v>224</v>
      </c>
      <c r="E1456" s="14"/>
      <c r="F1456" s="14">
        <v>22</v>
      </c>
      <c r="G1456" s="12">
        <v>1</v>
      </c>
      <c r="H1456" s="21">
        <f>SUMIFS(VENTAS[Cantidad],VENTAS[Código del producto Vendido],STOCK[[#This Row],[Code]])</f>
        <v>0</v>
      </c>
      <c r="I1456" s="12">
        <f>STOCK[[#This Row],[Entradas]]-STOCK[[#This Row],[Salidas]]</f>
        <v>1</v>
      </c>
      <c r="J1456" s="24">
        <f>STOCK[[#This Row],[Precio Final]]*10%</f>
        <v>2.2</v>
      </c>
      <c r="K1456" s="14">
        <v>12</v>
      </c>
      <c r="L1456" s="17">
        <v>0</v>
      </c>
      <c r="M1456" s="27"/>
      <c r="N1456" s="12">
        <f t="shared" si="59"/>
        <v>0</v>
      </c>
      <c r="O1456" s="14">
        <f t="shared" si="60"/>
        <v>22</v>
      </c>
      <c r="P1456" s="14">
        <f>STOCK[[#This Row],[Precio Final]]-STOCK[[#This Row],[Costo total]]</f>
        <v>22</v>
      </c>
      <c r="Q1456" s="12">
        <f>STOCK[[#This Row],[Ganancia Unitaria]]*STOCK[[#This Row],[Salidas]]</f>
        <v>0</v>
      </c>
      <c r="R1456" s="12"/>
      <c r="S1456" s="12"/>
      <c r="T1456" s="14"/>
      <c r="U1456" s="12"/>
      <c r="V1456" s="12"/>
    </row>
    <row r="1457" ht="45" spans="1:22">
      <c r="A1457" s="15" t="s">
        <v>2816</v>
      </c>
      <c r="B1457" s="15" t="s">
        <v>513</v>
      </c>
      <c r="C1457" s="16" t="s">
        <v>2817</v>
      </c>
      <c r="D1457" s="15" t="s">
        <v>34</v>
      </c>
      <c r="E1457" s="17"/>
      <c r="F1457" s="17">
        <v>20</v>
      </c>
      <c r="G1457" s="15">
        <v>1</v>
      </c>
      <c r="H1457" s="22">
        <f>SUMIFS(VENTAS[Cantidad],VENTAS[Código del producto Vendido],STOCK[[#This Row],[Code]])</f>
        <v>0</v>
      </c>
      <c r="I1457" s="15">
        <f>STOCK[[#This Row],[Entradas]]-STOCK[[#This Row],[Salidas]]</f>
        <v>1</v>
      </c>
      <c r="J1457" s="25">
        <f>STOCK[[#This Row],[Precio Final]]*10%</f>
        <v>2</v>
      </c>
      <c r="K1457" s="17">
        <v>12</v>
      </c>
      <c r="L1457" s="14">
        <v>0</v>
      </c>
      <c r="M1457" s="28"/>
      <c r="N1457" s="15">
        <f t="shared" si="59"/>
        <v>0</v>
      </c>
      <c r="O1457" s="17">
        <f t="shared" si="60"/>
        <v>20</v>
      </c>
      <c r="P1457" s="17">
        <f>STOCK[[#This Row],[Precio Final]]-STOCK[[#This Row],[Costo total]]</f>
        <v>20</v>
      </c>
      <c r="Q1457" s="15">
        <f>STOCK[[#This Row],[Ganancia Unitaria]]*STOCK[[#This Row],[Salidas]]</f>
        <v>0</v>
      </c>
      <c r="R1457" s="15"/>
      <c r="S1457" s="15"/>
      <c r="T1457" s="17"/>
      <c r="U1457" s="15"/>
      <c r="V1457" s="15"/>
    </row>
    <row r="1458" ht="30" spans="1:22">
      <c r="A1458" s="12" t="s">
        <v>2818</v>
      </c>
      <c r="B1458" s="12" t="s">
        <v>149</v>
      </c>
      <c r="C1458" s="13" t="s">
        <v>2819</v>
      </c>
      <c r="D1458" s="12" t="s">
        <v>42</v>
      </c>
      <c r="E1458" s="14"/>
      <c r="F1458" s="14">
        <v>20</v>
      </c>
      <c r="G1458" s="12">
        <v>1</v>
      </c>
      <c r="H1458" s="21">
        <f>SUMIFS(VENTAS[Cantidad],VENTAS[Código del producto Vendido],STOCK[[#This Row],[Code]])</f>
        <v>0</v>
      </c>
      <c r="I1458" s="12">
        <f>STOCK[[#This Row],[Entradas]]-STOCK[[#This Row],[Salidas]]</f>
        <v>1</v>
      </c>
      <c r="J1458" s="24">
        <f>STOCK[[#This Row],[Precio Final]]*10%</f>
        <v>2</v>
      </c>
      <c r="K1458" s="14">
        <v>12</v>
      </c>
      <c r="L1458" s="17">
        <v>0</v>
      </c>
      <c r="M1458" s="27"/>
      <c r="N1458" s="12">
        <f t="shared" si="59"/>
        <v>0</v>
      </c>
      <c r="O1458" s="14">
        <f t="shared" si="60"/>
        <v>20</v>
      </c>
      <c r="P1458" s="14">
        <f>STOCK[[#This Row],[Precio Final]]-STOCK[[#This Row],[Costo total]]</f>
        <v>20</v>
      </c>
      <c r="Q1458" s="12">
        <f>STOCK[[#This Row],[Ganancia Unitaria]]*STOCK[[#This Row],[Salidas]]</f>
        <v>0</v>
      </c>
      <c r="R1458" s="12"/>
      <c r="S1458" s="12"/>
      <c r="T1458" s="14"/>
      <c r="U1458" s="12"/>
      <c r="V1458" s="12"/>
    </row>
    <row r="1459" ht="45" spans="1:22">
      <c r="A1459" s="15" t="s">
        <v>2820</v>
      </c>
      <c r="B1459" s="15" t="s">
        <v>149</v>
      </c>
      <c r="C1459" s="16" t="s">
        <v>2821</v>
      </c>
      <c r="D1459" s="15" t="s">
        <v>42</v>
      </c>
      <c r="E1459" s="17"/>
      <c r="F1459" s="17">
        <v>18</v>
      </c>
      <c r="G1459" s="15">
        <v>1</v>
      </c>
      <c r="H1459" s="22">
        <f>SUMIFS(VENTAS[Cantidad],VENTAS[Código del producto Vendido],STOCK[[#This Row],[Code]])</f>
        <v>0</v>
      </c>
      <c r="I1459" s="15">
        <f>STOCK[[#This Row],[Entradas]]-STOCK[[#This Row],[Salidas]]</f>
        <v>1</v>
      </c>
      <c r="J1459" s="25">
        <f>STOCK[[#This Row],[Precio Final]]*10%</f>
        <v>1.8</v>
      </c>
      <c r="K1459" s="17">
        <v>12</v>
      </c>
      <c r="L1459" s="17">
        <v>0</v>
      </c>
      <c r="M1459" s="28"/>
      <c r="N1459" s="15">
        <f t="shared" si="59"/>
        <v>0</v>
      </c>
      <c r="O1459" s="17">
        <f t="shared" si="60"/>
        <v>18</v>
      </c>
      <c r="P1459" s="17">
        <f>STOCK[[#This Row],[Precio Final]]-STOCK[[#This Row],[Costo total]]</f>
        <v>18</v>
      </c>
      <c r="Q1459" s="15">
        <f>STOCK[[#This Row],[Ganancia Unitaria]]*STOCK[[#This Row],[Salidas]]</f>
        <v>0</v>
      </c>
      <c r="R1459" s="15"/>
      <c r="S1459" s="15"/>
      <c r="T1459" s="17"/>
      <c r="U1459" s="15"/>
      <c r="V1459" s="15"/>
    </row>
    <row r="1460" ht="30" spans="1:22">
      <c r="A1460" s="12" t="s">
        <v>2822</v>
      </c>
      <c r="B1460" s="12" t="s">
        <v>149</v>
      </c>
      <c r="C1460" s="13" t="s">
        <v>2823</v>
      </c>
      <c r="D1460" s="12" t="s">
        <v>69</v>
      </c>
      <c r="E1460" s="14"/>
      <c r="F1460" s="14">
        <v>18</v>
      </c>
      <c r="G1460" s="12">
        <v>1</v>
      </c>
      <c r="H1460" s="21">
        <f>SUMIFS(VENTAS[Cantidad],VENTAS[Código del producto Vendido],STOCK[[#This Row],[Code]])</f>
        <v>0</v>
      </c>
      <c r="I1460" s="12">
        <f>STOCK[[#This Row],[Entradas]]-STOCK[[#This Row],[Salidas]]</f>
        <v>1</v>
      </c>
      <c r="J1460" s="24">
        <f>STOCK[[#This Row],[Precio Final]]*10%</f>
        <v>1.8</v>
      </c>
      <c r="K1460" s="14">
        <v>12</v>
      </c>
      <c r="L1460" s="14">
        <v>0</v>
      </c>
      <c r="M1460" s="27"/>
      <c r="N1460" s="12">
        <f t="shared" si="59"/>
        <v>0</v>
      </c>
      <c r="O1460" s="14">
        <f t="shared" si="60"/>
        <v>18</v>
      </c>
      <c r="P1460" s="14">
        <f>STOCK[[#This Row],[Precio Final]]-STOCK[[#This Row],[Costo total]]</f>
        <v>18</v>
      </c>
      <c r="Q1460" s="12">
        <f>STOCK[[#This Row],[Ganancia Unitaria]]*STOCK[[#This Row],[Salidas]]</f>
        <v>0</v>
      </c>
      <c r="R1460" s="12"/>
      <c r="S1460" s="12"/>
      <c r="T1460" s="14"/>
      <c r="U1460" s="12"/>
      <c r="V1460" s="12"/>
    </row>
    <row r="1461" ht="15" spans="1:22">
      <c r="A1461" s="15" t="s">
        <v>2824</v>
      </c>
      <c r="B1461" s="15" t="s">
        <v>99</v>
      </c>
      <c r="C1461" s="16" t="s">
        <v>2825</v>
      </c>
      <c r="D1461" s="15" t="s">
        <v>113</v>
      </c>
      <c r="E1461" s="17"/>
      <c r="F1461" s="17">
        <v>30</v>
      </c>
      <c r="G1461" s="15">
        <v>1</v>
      </c>
      <c r="H1461" s="22">
        <f>SUMIFS(VENTAS[Cantidad],VENTAS[Código del producto Vendido],STOCK[[#This Row],[Code]])</f>
        <v>0</v>
      </c>
      <c r="I1461" s="15">
        <f>STOCK[[#This Row],[Entradas]]-STOCK[[#This Row],[Salidas]]</f>
        <v>1</v>
      </c>
      <c r="J1461" s="25">
        <f>STOCK[[#This Row],[Precio Final]]*10%</f>
        <v>3</v>
      </c>
      <c r="K1461" s="17">
        <v>12</v>
      </c>
      <c r="L1461" s="17">
        <v>0</v>
      </c>
      <c r="M1461" s="28"/>
      <c r="N1461" s="15">
        <f t="shared" si="59"/>
        <v>0</v>
      </c>
      <c r="O1461" s="17">
        <f t="shared" si="60"/>
        <v>30</v>
      </c>
      <c r="P1461" s="17">
        <f>STOCK[[#This Row],[Precio Final]]-STOCK[[#This Row],[Costo total]]</f>
        <v>30</v>
      </c>
      <c r="Q1461" s="15">
        <f>STOCK[[#This Row],[Ganancia Unitaria]]*STOCK[[#This Row],[Salidas]]</f>
        <v>0</v>
      </c>
      <c r="R1461" s="15"/>
      <c r="S1461" s="15"/>
      <c r="T1461" s="17"/>
      <c r="U1461" s="15"/>
      <c r="V1461" s="15"/>
    </row>
    <row r="1462" ht="30" spans="1:22">
      <c r="A1462" s="12" t="s">
        <v>2826</v>
      </c>
      <c r="B1462" s="12" t="s">
        <v>99</v>
      </c>
      <c r="C1462" s="13" t="s">
        <v>2827</v>
      </c>
      <c r="D1462" s="12" t="s">
        <v>113</v>
      </c>
      <c r="E1462" s="14"/>
      <c r="F1462" s="14">
        <v>20</v>
      </c>
      <c r="G1462" s="12">
        <v>1</v>
      </c>
      <c r="H1462" s="21">
        <f>SUMIFS(VENTAS[Cantidad],VENTAS[Código del producto Vendido],STOCK[[#This Row],[Code]])</f>
        <v>0</v>
      </c>
      <c r="I1462" s="12">
        <f>STOCK[[#This Row],[Entradas]]-STOCK[[#This Row],[Salidas]]</f>
        <v>1</v>
      </c>
      <c r="J1462" s="24">
        <f>STOCK[[#This Row],[Precio Final]]*10%</f>
        <v>2</v>
      </c>
      <c r="K1462" s="14">
        <v>12</v>
      </c>
      <c r="L1462" s="17">
        <v>0</v>
      </c>
      <c r="M1462" s="27"/>
      <c r="N1462" s="12">
        <f t="shared" si="59"/>
        <v>0</v>
      </c>
      <c r="O1462" s="14">
        <f t="shared" si="60"/>
        <v>20</v>
      </c>
      <c r="P1462" s="14">
        <f>STOCK[[#This Row],[Precio Final]]-STOCK[[#This Row],[Costo total]]</f>
        <v>20</v>
      </c>
      <c r="Q1462" s="12">
        <f>STOCK[[#This Row],[Ganancia Unitaria]]*STOCK[[#This Row],[Salidas]]</f>
        <v>0</v>
      </c>
      <c r="R1462" s="12"/>
      <c r="S1462" s="12"/>
      <c r="T1462" s="14"/>
      <c r="U1462" s="12"/>
      <c r="V1462" s="12"/>
    </row>
    <row r="1463" ht="30" spans="1:22">
      <c r="A1463" s="15" t="s">
        <v>2828</v>
      </c>
      <c r="B1463" s="15" t="s">
        <v>99</v>
      </c>
      <c r="C1463" s="16" t="s">
        <v>2829</v>
      </c>
      <c r="D1463" s="15" t="s">
        <v>113</v>
      </c>
      <c r="E1463" s="17"/>
      <c r="F1463" s="17">
        <v>22</v>
      </c>
      <c r="G1463" s="15">
        <v>1</v>
      </c>
      <c r="H1463" s="22">
        <f>SUMIFS(VENTAS[Cantidad],VENTAS[Código del producto Vendido],STOCK[[#This Row],[Code]])</f>
        <v>0</v>
      </c>
      <c r="I1463" s="15">
        <f>STOCK[[#This Row],[Entradas]]-STOCK[[#This Row],[Salidas]]</f>
        <v>1</v>
      </c>
      <c r="J1463" s="25">
        <f>STOCK[[#This Row],[Precio Final]]*10%</f>
        <v>2.2</v>
      </c>
      <c r="K1463" s="17">
        <v>12</v>
      </c>
      <c r="L1463" s="14">
        <v>0</v>
      </c>
      <c r="M1463" s="28"/>
      <c r="N1463" s="15">
        <f t="shared" si="59"/>
        <v>0</v>
      </c>
      <c r="O1463" s="17">
        <f t="shared" si="60"/>
        <v>22</v>
      </c>
      <c r="P1463" s="17">
        <f>STOCK[[#This Row],[Precio Final]]-STOCK[[#This Row],[Costo total]]</f>
        <v>22</v>
      </c>
      <c r="Q1463" s="15">
        <f>STOCK[[#This Row],[Ganancia Unitaria]]*STOCK[[#This Row],[Salidas]]</f>
        <v>0</v>
      </c>
      <c r="R1463" s="15"/>
      <c r="S1463" s="15"/>
      <c r="T1463" s="17"/>
      <c r="U1463" s="15"/>
      <c r="V1463" s="15"/>
    </row>
    <row r="1464" ht="30" spans="1:22">
      <c r="A1464" s="12" t="s">
        <v>2830</v>
      </c>
      <c r="B1464" s="12" t="s">
        <v>513</v>
      </c>
      <c r="C1464" s="13" t="s">
        <v>2831</v>
      </c>
      <c r="D1464" s="12" t="s">
        <v>34</v>
      </c>
      <c r="E1464" s="14"/>
      <c r="F1464" s="14">
        <v>25</v>
      </c>
      <c r="G1464" s="12">
        <v>1</v>
      </c>
      <c r="H1464" s="21">
        <f>SUMIFS(VENTAS[Cantidad],VENTAS[Código del producto Vendido],STOCK[[#This Row],[Code]])</f>
        <v>0</v>
      </c>
      <c r="I1464" s="12">
        <f>STOCK[[#This Row],[Entradas]]-STOCK[[#This Row],[Salidas]]</f>
        <v>1</v>
      </c>
      <c r="J1464" s="24">
        <f>STOCK[[#This Row],[Precio Final]]*10%</f>
        <v>2.5</v>
      </c>
      <c r="K1464" s="14">
        <v>12</v>
      </c>
      <c r="L1464" s="17">
        <v>0</v>
      </c>
      <c r="M1464" s="27"/>
      <c r="N1464" s="12">
        <f t="shared" si="59"/>
        <v>0</v>
      </c>
      <c r="O1464" s="14">
        <f t="shared" si="60"/>
        <v>25</v>
      </c>
      <c r="P1464" s="14">
        <f>STOCK[[#This Row],[Precio Final]]-STOCK[[#This Row],[Costo total]]</f>
        <v>25</v>
      </c>
      <c r="Q1464" s="12">
        <f>STOCK[[#This Row],[Ganancia Unitaria]]*STOCK[[#This Row],[Salidas]]</f>
        <v>0</v>
      </c>
      <c r="R1464" s="12"/>
      <c r="S1464" s="12"/>
      <c r="T1464" s="14"/>
      <c r="U1464" s="12"/>
      <c r="V1464" s="12"/>
    </row>
    <row r="1465" ht="30" spans="1:22">
      <c r="A1465" s="15" t="s">
        <v>2832</v>
      </c>
      <c r="B1465" s="15" t="s">
        <v>99</v>
      </c>
      <c r="C1465" s="16" t="s">
        <v>2833</v>
      </c>
      <c r="D1465" s="15" t="s">
        <v>224</v>
      </c>
      <c r="E1465" s="17"/>
      <c r="F1465" s="17">
        <v>22</v>
      </c>
      <c r="G1465" s="15">
        <v>1</v>
      </c>
      <c r="H1465" s="22">
        <f>SUMIFS(VENTAS[Cantidad],VENTAS[Código del producto Vendido],STOCK[[#This Row],[Code]])</f>
        <v>0</v>
      </c>
      <c r="I1465" s="15">
        <f>STOCK[[#This Row],[Entradas]]-STOCK[[#This Row],[Salidas]]</f>
        <v>1</v>
      </c>
      <c r="J1465" s="25">
        <f>STOCK[[#This Row],[Precio Final]]*10%</f>
        <v>2.2</v>
      </c>
      <c r="K1465" s="17">
        <v>12</v>
      </c>
      <c r="L1465" s="17">
        <v>0</v>
      </c>
      <c r="M1465" s="28"/>
      <c r="N1465" s="15">
        <f t="shared" si="59"/>
        <v>0</v>
      </c>
      <c r="O1465" s="17">
        <f t="shared" si="60"/>
        <v>22</v>
      </c>
      <c r="P1465" s="17">
        <f>STOCK[[#This Row],[Precio Final]]-STOCK[[#This Row],[Costo total]]</f>
        <v>22</v>
      </c>
      <c r="Q1465" s="15">
        <f>STOCK[[#This Row],[Ganancia Unitaria]]*STOCK[[#This Row],[Salidas]]</f>
        <v>0</v>
      </c>
      <c r="R1465" s="15"/>
      <c r="S1465" s="15"/>
      <c r="T1465" s="17"/>
      <c r="U1465" s="15"/>
      <c r="V1465" s="15"/>
    </row>
    <row r="1466" ht="30" spans="1:22">
      <c r="A1466" s="12" t="s">
        <v>2834</v>
      </c>
      <c r="B1466" s="12" t="s">
        <v>149</v>
      </c>
      <c r="C1466" s="13" t="s">
        <v>2835</v>
      </c>
      <c r="D1466" s="12" t="s">
        <v>42</v>
      </c>
      <c r="E1466" s="14"/>
      <c r="F1466" s="14">
        <v>25</v>
      </c>
      <c r="G1466" s="12">
        <v>1</v>
      </c>
      <c r="H1466" s="21">
        <f>SUMIFS(VENTAS[Cantidad],VENTAS[Código del producto Vendido],STOCK[[#This Row],[Code]])</f>
        <v>0</v>
      </c>
      <c r="I1466" s="12">
        <f>STOCK[[#This Row],[Entradas]]-STOCK[[#This Row],[Salidas]]</f>
        <v>1</v>
      </c>
      <c r="J1466" s="24">
        <f>STOCK[[#This Row],[Precio Final]]*10%</f>
        <v>2.5</v>
      </c>
      <c r="K1466" s="14">
        <v>12</v>
      </c>
      <c r="L1466" s="14">
        <v>0</v>
      </c>
      <c r="M1466" s="27"/>
      <c r="N1466" s="12">
        <f t="shared" si="59"/>
        <v>0</v>
      </c>
      <c r="O1466" s="14">
        <f t="shared" si="60"/>
        <v>25</v>
      </c>
      <c r="P1466" s="14">
        <f>STOCK[[#This Row],[Precio Final]]-STOCK[[#This Row],[Costo total]]</f>
        <v>25</v>
      </c>
      <c r="Q1466" s="12">
        <f>STOCK[[#This Row],[Ganancia Unitaria]]*STOCK[[#This Row],[Salidas]]</f>
        <v>0</v>
      </c>
      <c r="R1466" s="12"/>
      <c r="S1466" s="12"/>
      <c r="T1466" s="14"/>
      <c r="U1466" s="12"/>
      <c r="V1466" s="12"/>
    </row>
    <row r="1467" ht="45" spans="1:22">
      <c r="A1467" s="15" t="s">
        <v>2836</v>
      </c>
      <c r="B1467" s="15" t="s">
        <v>513</v>
      </c>
      <c r="C1467" s="16" t="s">
        <v>2837</v>
      </c>
      <c r="D1467" s="15" t="s">
        <v>34</v>
      </c>
      <c r="E1467" s="17"/>
      <c r="F1467" s="17">
        <v>30</v>
      </c>
      <c r="G1467" s="15">
        <v>1</v>
      </c>
      <c r="H1467" s="22">
        <f>SUMIFS(VENTAS[Cantidad],VENTAS[Código del producto Vendido],STOCK[[#This Row],[Code]])</f>
        <v>0</v>
      </c>
      <c r="I1467" s="15">
        <f>STOCK[[#This Row],[Entradas]]-STOCK[[#This Row],[Salidas]]</f>
        <v>1</v>
      </c>
      <c r="J1467" s="25">
        <f>STOCK[[#This Row],[Precio Final]]*10%</f>
        <v>3</v>
      </c>
      <c r="K1467" s="17">
        <v>12</v>
      </c>
      <c r="L1467" s="17">
        <v>0</v>
      </c>
      <c r="M1467" s="28"/>
      <c r="N1467" s="15">
        <f t="shared" si="59"/>
        <v>0</v>
      </c>
      <c r="O1467" s="17">
        <f t="shared" si="60"/>
        <v>30</v>
      </c>
      <c r="P1467" s="17">
        <f>STOCK[[#This Row],[Precio Final]]-STOCK[[#This Row],[Costo total]]</f>
        <v>30</v>
      </c>
      <c r="Q1467" s="15">
        <f>STOCK[[#This Row],[Ganancia Unitaria]]*STOCK[[#This Row],[Salidas]]</f>
        <v>0</v>
      </c>
      <c r="R1467" s="15"/>
      <c r="S1467" s="15"/>
      <c r="T1467" s="17"/>
      <c r="U1467" s="15"/>
      <c r="V1467" s="15"/>
    </row>
    <row r="1468" ht="45" spans="1:22">
      <c r="A1468" s="12" t="s">
        <v>2838</v>
      </c>
      <c r="B1468" s="12" t="s">
        <v>513</v>
      </c>
      <c r="C1468" s="13" t="s">
        <v>2839</v>
      </c>
      <c r="D1468" s="12" t="s">
        <v>34</v>
      </c>
      <c r="E1468" s="14"/>
      <c r="F1468" s="14">
        <v>18</v>
      </c>
      <c r="G1468" s="12">
        <v>1</v>
      </c>
      <c r="H1468" s="21">
        <f>SUMIFS(VENTAS[Cantidad],VENTAS[Código del producto Vendido],STOCK[[#This Row],[Code]])</f>
        <v>0</v>
      </c>
      <c r="I1468" s="12">
        <f>STOCK[[#This Row],[Entradas]]-STOCK[[#This Row],[Salidas]]</f>
        <v>1</v>
      </c>
      <c r="J1468" s="24">
        <f>STOCK[[#This Row],[Precio Final]]*10%</f>
        <v>1.8</v>
      </c>
      <c r="K1468" s="14">
        <v>12</v>
      </c>
      <c r="L1468" s="17">
        <v>0</v>
      </c>
      <c r="M1468" s="27"/>
      <c r="N1468" s="12">
        <f t="shared" si="59"/>
        <v>0</v>
      </c>
      <c r="O1468" s="14">
        <f t="shared" si="60"/>
        <v>18</v>
      </c>
      <c r="P1468" s="14">
        <f>STOCK[[#This Row],[Precio Final]]-STOCK[[#This Row],[Costo total]]</f>
        <v>18</v>
      </c>
      <c r="Q1468" s="12">
        <f>STOCK[[#This Row],[Ganancia Unitaria]]*STOCK[[#This Row],[Salidas]]</f>
        <v>0</v>
      </c>
      <c r="R1468" s="12"/>
      <c r="S1468" s="12"/>
      <c r="T1468" s="14"/>
      <c r="U1468" s="12"/>
      <c r="V1468" s="12"/>
    </row>
    <row r="1469" ht="30" spans="1:22">
      <c r="A1469" s="15" t="s">
        <v>2840</v>
      </c>
      <c r="B1469" s="15" t="s">
        <v>149</v>
      </c>
      <c r="C1469" s="16" t="s">
        <v>2841</v>
      </c>
      <c r="D1469" s="15" t="s">
        <v>42</v>
      </c>
      <c r="E1469" s="17"/>
      <c r="F1469" s="17">
        <v>30</v>
      </c>
      <c r="G1469" s="15">
        <v>1</v>
      </c>
      <c r="H1469" s="22">
        <f>SUMIFS(VENTAS[Cantidad],VENTAS[Código del producto Vendido],STOCK[[#This Row],[Code]])</f>
        <v>0</v>
      </c>
      <c r="I1469" s="15">
        <f>STOCK[[#This Row],[Entradas]]-STOCK[[#This Row],[Salidas]]</f>
        <v>1</v>
      </c>
      <c r="J1469" s="25">
        <f>STOCK[[#This Row],[Precio Final]]*10%</f>
        <v>3</v>
      </c>
      <c r="K1469" s="17">
        <v>12</v>
      </c>
      <c r="L1469" s="14">
        <v>0</v>
      </c>
      <c r="M1469" s="28"/>
      <c r="N1469" s="15">
        <f t="shared" si="59"/>
        <v>0</v>
      </c>
      <c r="O1469" s="17">
        <f t="shared" si="60"/>
        <v>30</v>
      </c>
      <c r="P1469" s="17">
        <f>STOCK[[#This Row],[Precio Final]]-STOCK[[#This Row],[Costo total]]</f>
        <v>30</v>
      </c>
      <c r="Q1469" s="15">
        <f>STOCK[[#This Row],[Ganancia Unitaria]]*STOCK[[#This Row],[Salidas]]</f>
        <v>0</v>
      </c>
      <c r="R1469" s="15"/>
      <c r="S1469" s="15"/>
      <c r="T1469" s="17"/>
      <c r="U1469" s="15"/>
      <c r="V1469" s="15"/>
    </row>
    <row r="1470" ht="30" spans="1:22">
      <c r="A1470" s="12" t="s">
        <v>2842</v>
      </c>
      <c r="B1470" s="12" t="s">
        <v>513</v>
      </c>
      <c r="C1470" s="13" t="s">
        <v>2843</v>
      </c>
      <c r="D1470" s="12" t="s">
        <v>34</v>
      </c>
      <c r="E1470" s="14"/>
      <c r="F1470" s="14">
        <v>30</v>
      </c>
      <c r="G1470" s="12">
        <v>1</v>
      </c>
      <c r="H1470" s="21">
        <f>SUMIFS(VENTAS[Cantidad],VENTAS[Código del producto Vendido],STOCK[[#This Row],[Code]])</f>
        <v>0</v>
      </c>
      <c r="I1470" s="12">
        <f>STOCK[[#This Row],[Entradas]]-STOCK[[#This Row],[Salidas]]</f>
        <v>1</v>
      </c>
      <c r="J1470" s="24">
        <f>STOCK[[#This Row],[Precio Final]]*10%</f>
        <v>3</v>
      </c>
      <c r="K1470" s="14">
        <v>12</v>
      </c>
      <c r="L1470" s="17">
        <v>0</v>
      </c>
      <c r="M1470" s="27"/>
      <c r="N1470" s="12">
        <f t="shared" si="59"/>
        <v>0</v>
      </c>
      <c r="O1470" s="14">
        <f t="shared" si="60"/>
        <v>30</v>
      </c>
      <c r="P1470" s="14">
        <f>STOCK[[#This Row],[Precio Final]]-STOCK[[#This Row],[Costo total]]</f>
        <v>30</v>
      </c>
      <c r="Q1470" s="12">
        <f>STOCK[[#This Row],[Ganancia Unitaria]]*STOCK[[#This Row],[Salidas]]</f>
        <v>0</v>
      </c>
      <c r="R1470" s="12"/>
      <c r="S1470" s="12"/>
      <c r="T1470" s="14"/>
      <c r="U1470" s="12"/>
      <c r="V1470" s="12"/>
    </row>
    <row r="1471" ht="30" spans="1:22">
      <c r="A1471" s="15" t="s">
        <v>2844</v>
      </c>
      <c r="B1471" s="15" t="s">
        <v>149</v>
      </c>
      <c r="C1471" s="16" t="s">
        <v>2845</v>
      </c>
      <c r="D1471" s="15" t="s">
        <v>39</v>
      </c>
      <c r="E1471" s="17"/>
      <c r="F1471" s="17">
        <v>20</v>
      </c>
      <c r="G1471" s="15">
        <v>1</v>
      </c>
      <c r="H1471" s="22">
        <f>SUMIFS(VENTAS[Cantidad],VENTAS[Código del producto Vendido],STOCK[[#This Row],[Code]])</f>
        <v>0</v>
      </c>
      <c r="I1471" s="15">
        <f>STOCK[[#This Row],[Entradas]]-STOCK[[#This Row],[Salidas]]</f>
        <v>1</v>
      </c>
      <c r="J1471" s="25">
        <f>STOCK[[#This Row],[Precio Final]]*10%</f>
        <v>2</v>
      </c>
      <c r="K1471" s="17">
        <v>12</v>
      </c>
      <c r="L1471" s="17">
        <v>0</v>
      </c>
      <c r="M1471" s="28"/>
      <c r="N1471" s="15">
        <f t="shared" si="59"/>
        <v>0</v>
      </c>
      <c r="O1471" s="17">
        <f t="shared" si="60"/>
        <v>20</v>
      </c>
      <c r="P1471" s="17">
        <f>STOCK[[#This Row],[Precio Final]]-STOCK[[#This Row],[Costo total]]</f>
        <v>20</v>
      </c>
      <c r="Q1471" s="15">
        <f>STOCK[[#This Row],[Ganancia Unitaria]]*STOCK[[#This Row],[Salidas]]</f>
        <v>0</v>
      </c>
      <c r="R1471" s="15"/>
      <c r="S1471" s="15"/>
      <c r="T1471" s="17"/>
      <c r="U1471" s="15"/>
      <c r="V1471" s="15"/>
    </row>
    <row r="1472" ht="45" spans="1:22">
      <c r="A1472" s="12" t="s">
        <v>2846</v>
      </c>
      <c r="B1472" s="12" t="s">
        <v>297</v>
      </c>
      <c r="C1472" s="13" t="s">
        <v>2847</v>
      </c>
      <c r="D1472" s="12" t="s">
        <v>34</v>
      </c>
      <c r="E1472" s="14"/>
      <c r="F1472" s="14">
        <v>35</v>
      </c>
      <c r="G1472" s="12">
        <v>1</v>
      </c>
      <c r="H1472" s="21">
        <f>SUMIFS(VENTAS[Cantidad],VENTAS[Código del producto Vendido],STOCK[[#This Row],[Code]])</f>
        <v>0</v>
      </c>
      <c r="I1472" s="12">
        <f>STOCK[[#This Row],[Entradas]]-STOCK[[#This Row],[Salidas]]</f>
        <v>1</v>
      </c>
      <c r="J1472" s="24">
        <f>STOCK[[#This Row],[Precio Final]]*10%</f>
        <v>3.5</v>
      </c>
      <c r="K1472" s="14">
        <v>12</v>
      </c>
      <c r="L1472" s="14">
        <v>0</v>
      </c>
      <c r="M1472" s="27"/>
      <c r="N1472" s="12">
        <f t="shared" si="59"/>
        <v>0</v>
      </c>
      <c r="O1472" s="14">
        <f t="shared" si="60"/>
        <v>35</v>
      </c>
      <c r="P1472" s="14">
        <f>STOCK[[#This Row],[Precio Final]]-STOCK[[#This Row],[Costo total]]</f>
        <v>35</v>
      </c>
      <c r="Q1472" s="12">
        <f>STOCK[[#This Row],[Ganancia Unitaria]]*STOCK[[#This Row],[Salidas]]</f>
        <v>0</v>
      </c>
      <c r="R1472" s="12"/>
      <c r="S1472" s="12"/>
      <c r="T1472" s="14"/>
      <c r="U1472" s="12"/>
      <c r="V1472" s="12"/>
    </row>
    <row r="1473" ht="30" spans="1:22">
      <c r="A1473" s="15" t="s">
        <v>2848</v>
      </c>
      <c r="B1473" s="15" t="s">
        <v>277</v>
      </c>
      <c r="C1473" s="16" t="s">
        <v>2849</v>
      </c>
      <c r="D1473" s="15" t="s">
        <v>42</v>
      </c>
      <c r="E1473" s="17"/>
      <c r="F1473" s="17">
        <v>30</v>
      </c>
      <c r="G1473" s="15">
        <v>1</v>
      </c>
      <c r="H1473" s="22">
        <f>SUMIFS(VENTAS[Cantidad],VENTAS[Código del producto Vendido],STOCK[[#This Row],[Code]])</f>
        <v>0</v>
      </c>
      <c r="I1473" s="15">
        <f>STOCK[[#This Row],[Entradas]]-STOCK[[#This Row],[Salidas]]</f>
        <v>1</v>
      </c>
      <c r="J1473" s="25">
        <f>STOCK[[#This Row],[Precio Final]]*10%</f>
        <v>3</v>
      </c>
      <c r="K1473" s="17">
        <v>12</v>
      </c>
      <c r="L1473" s="17">
        <v>0</v>
      </c>
      <c r="M1473" s="28"/>
      <c r="N1473" s="15">
        <f t="shared" si="59"/>
        <v>0</v>
      </c>
      <c r="O1473" s="17">
        <f t="shared" si="60"/>
        <v>30</v>
      </c>
      <c r="P1473" s="17">
        <f>STOCK[[#This Row],[Precio Final]]-STOCK[[#This Row],[Costo total]]</f>
        <v>30</v>
      </c>
      <c r="Q1473" s="15">
        <f>STOCK[[#This Row],[Ganancia Unitaria]]*STOCK[[#This Row],[Salidas]]</f>
        <v>0</v>
      </c>
      <c r="R1473" s="15"/>
      <c r="S1473" s="15"/>
      <c r="T1473" s="17"/>
      <c r="U1473" s="15"/>
      <c r="V1473" s="15"/>
    </row>
    <row r="1474" ht="30" spans="1:22">
      <c r="A1474" s="12" t="s">
        <v>2850</v>
      </c>
      <c r="B1474" s="12" t="s">
        <v>99</v>
      </c>
      <c r="C1474" s="13" t="s">
        <v>2238</v>
      </c>
      <c r="D1474" s="12" t="s">
        <v>113</v>
      </c>
      <c r="E1474" s="14"/>
      <c r="F1474" s="14">
        <v>25</v>
      </c>
      <c r="G1474" s="12">
        <v>1</v>
      </c>
      <c r="H1474" s="21">
        <f>SUMIFS(VENTAS[Cantidad],VENTAS[Código del producto Vendido],STOCK[[#This Row],[Code]])</f>
        <v>0</v>
      </c>
      <c r="I1474" s="12">
        <f>STOCK[[#This Row],[Entradas]]-STOCK[[#This Row],[Salidas]]</f>
        <v>1</v>
      </c>
      <c r="J1474" s="24">
        <f>STOCK[[#This Row],[Precio Final]]*10%</f>
        <v>2.5</v>
      </c>
      <c r="K1474" s="14">
        <v>12</v>
      </c>
      <c r="L1474" s="17">
        <v>0</v>
      </c>
      <c r="M1474" s="27"/>
      <c r="N1474" s="12">
        <f t="shared" ref="N1474:N1537" si="61">M1474*1.5</f>
        <v>0</v>
      </c>
      <c r="O1474" s="14">
        <f t="shared" si="60"/>
        <v>25</v>
      </c>
      <c r="P1474" s="14">
        <f>STOCK[[#This Row],[Precio Final]]-STOCK[[#This Row],[Costo total]]</f>
        <v>25</v>
      </c>
      <c r="Q1474" s="12">
        <f>STOCK[[#This Row],[Ganancia Unitaria]]*STOCK[[#This Row],[Salidas]]</f>
        <v>0</v>
      </c>
      <c r="R1474" s="12"/>
      <c r="S1474" s="12"/>
      <c r="T1474" s="14"/>
      <c r="U1474" s="12"/>
      <c r="V1474" s="12"/>
    </row>
    <row r="1475" ht="30" spans="1:22">
      <c r="A1475" s="15" t="s">
        <v>2851</v>
      </c>
      <c r="B1475" s="15" t="s">
        <v>99</v>
      </c>
      <c r="C1475" s="16" t="s">
        <v>2852</v>
      </c>
      <c r="D1475" s="15" t="s">
        <v>113</v>
      </c>
      <c r="E1475" s="17"/>
      <c r="F1475" s="17">
        <v>40</v>
      </c>
      <c r="G1475" s="15">
        <v>1</v>
      </c>
      <c r="H1475" s="22">
        <f>SUMIFS(VENTAS[Cantidad],VENTAS[Código del producto Vendido],STOCK[[#This Row],[Code]])</f>
        <v>0</v>
      </c>
      <c r="I1475" s="15">
        <f>STOCK[[#This Row],[Entradas]]-STOCK[[#This Row],[Salidas]]</f>
        <v>1</v>
      </c>
      <c r="J1475" s="25">
        <f>STOCK[[#This Row],[Precio Final]]*10%</f>
        <v>4</v>
      </c>
      <c r="K1475" s="17">
        <v>12</v>
      </c>
      <c r="L1475" s="14">
        <v>0</v>
      </c>
      <c r="M1475" s="28"/>
      <c r="N1475" s="15">
        <f t="shared" si="61"/>
        <v>0</v>
      </c>
      <c r="O1475" s="17">
        <f t="shared" si="60"/>
        <v>40</v>
      </c>
      <c r="P1475" s="17">
        <f>STOCK[[#This Row],[Precio Final]]-STOCK[[#This Row],[Costo total]]</f>
        <v>40</v>
      </c>
      <c r="Q1475" s="15">
        <f>STOCK[[#This Row],[Ganancia Unitaria]]*STOCK[[#This Row],[Salidas]]</f>
        <v>0</v>
      </c>
      <c r="R1475" s="15"/>
      <c r="S1475" s="15"/>
      <c r="T1475" s="17"/>
      <c r="U1475" s="15"/>
      <c r="V1475" s="15"/>
    </row>
    <row r="1476" ht="30" spans="1:22">
      <c r="A1476" s="12" t="s">
        <v>2853</v>
      </c>
      <c r="B1476" s="12" t="s">
        <v>149</v>
      </c>
      <c r="C1476" s="13" t="s">
        <v>2854</v>
      </c>
      <c r="D1476" s="12" t="s">
        <v>42</v>
      </c>
      <c r="E1476" s="14"/>
      <c r="F1476" s="14">
        <v>25</v>
      </c>
      <c r="G1476" s="12">
        <v>1</v>
      </c>
      <c r="H1476" s="21">
        <f>SUMIFS(VENTAS[Cantidad],VENTAS[Código del producto Vendido],STOCK[[#This Row],[Code]])</f>
        <v>0</v>
      </c>
      <c r="I1476" s="12">
        <f>STOCK[[#This Row],[Entradas]]-STOCK[[#This Row],[Salidas]]</f>
        <v>1</v>
      </c>
      <c r="J1476" s="24">
        <f>STOCK[[#This Row],[Precio Final]]*10%</f>
        <v>2.5</v>
      </c>
      <c r="K1476" s="14">
        <v>12</v>
      </c>
      <c r="L1476" s="17">
        <v>0</v>
      </c>
      <c r="M1476" s="27"/>
      <c r="N1476" s="12">
        <f t="shared" si="61"/>
        <v>0</v>
      </c>
      <c r="O1476" s="14">
        <f t="shared" si="60"/>
        <v>25</v>
      </c>
      <c r="P1476" s="14">
        <f>STOCK[[#This Row],[Precio Final]]-STOCK[[#This Row],[Costo total]]</f>
        <v>25</v>
      </c>
      <c r="Q1476" s="12">
        <f>STOCK[[#This Row],[Ganancia Unitaria]]*STOCK[[#This Row],[Salidas]]</f>
        <v>0</v>
      </c>
      <c r="R1476" s="12"/>
      <c r="S1476" s="12"/>
      <c r="T1476" s="14"/>
      <c r="U1476" s="12"/>
      <c r="V1476" s="12"/>
    </row>
    <row r="1477" ht="30" spans="1:22">
      <c r="A1477" s="15" t="s">
        <v>2855</v>
      </c>
      <c r="B1477" s="15" t="s">
        <v>2856</v>
      </c>
      <c r="C1477" s="16" t="s">
        <v>2857</v>
      </c>
      <c r="D1477" s="15" t="s">
        <v>42</v>
      </c>
      <c r="E1477" s="17"/>
      <c r="F1477" s="17">
        <v>18</v>
      </c>
      <c r="G1477" s="15">
        <v>1</v>
      </c>
      <c r="H1477" s="22">
        <f>SUMIFS(VENTAS[Cantidad],VENTAS[Código del producto Vendido],STOCK[[#This Row],[Code]])</f>
        <v>0</v>
      </c>
      <c r="I1477" s="15">
        <f>STOCK[[#This Row],[Entradas]]-STOCK[[#This Row],[Salidas]]</f>
        <v>1</v>
      </c>
      <c r="J1477" s="25">
        <f>STOCK[[#This Row],[Precio Final]]*10%</f>
        <v>1.8</v>
      </c>
      <c r="K1477" s="17">
        <v>12</v>
      </c>
      <c r="L1477" s="17">
        <v>0</v>
      </c>
      <c r="M1477" s="28"/>
      <c r="N1477" s="15">
        <f t="shared" si="61"/>
        <v>0</v>
      </c>
      <c r="O1477" s="17">
        <f t="shared" si="60"/>
        <v>18</v>
      </c>
      <c r="P1477" s="17">
        <f>STOCK[[#This Row],[Precio Final]]-STOCK[[#This Row],[Costo total]]</f>
        <v>18</v>
      </c>
      <c r="Q1477" s="15">
        <f>STOCK[[#This Row],[Ganancia Unitaria]]*STOCK[[#This Row],[Salidas]]</f>
        <v>0</v>
      </c>
      <c r="R1477" s="15"/>
      <c r="S1477" s="15"/>
      <c r="T1477" s="17"/>
      <c r="U1477" s="15"/>
      <c r="V1477" s="15"/>
    </row>
    <row r="1478" ht="15" spans="1:22">
      <c r="A1478" s="12" t="s">
        <v>2858</v>
      </c>
      <c r="B1478" s="12" t="s">
        <v>99</v>
      </c>
      <c r="C1478" s="13" t="s">
        <v>2859</v>
      </c>
      <c r="D1478" s="12" t="s">
        <v>224</v>
      </c>
      <c r="E1478" s="14"/>
      <c r="F1478" s="14">
        <v>25</v>
      </c>
      <c r="G1478" s="12">
        <v>1</v>
      </c>
      <c r="H1478" s="21">
        <f>SUMIFS(VENTAS[Cantidad],VENTAS[Código del producto Vendido],STOCK[[#This Row],[Code]])</f>
        <v>0</v>
      </c>
      <c r="I1478" s="12">
        <f>STOCK[[#This Row],[Entradas]]-STOCK[[#This Row],[Salidas]]</f>
        <v>1</v>
      </c>
      <c r="J1478" s="24">
        <f>STOCK[[#This Row],[Precio Final]]*10%</f>
        <v>2.5</v>
      </c>
      <c r="K1478" s="14">
        <v>12</v>
      </c>
      <c r="L1478" s="14">
        <v>0</v>
      </c>
      <c r="M1478" s="27"/>
      <c r="N1478" s="12">
        <f t="shared" si="61"/>
        <v>0</v>
      </c>
      <c r="O1478" s="14">
        <f t="shared" si="60"/>
        <v>25</v>
      </c>
      <c r="P1478" s="14">
        <f>STOCK[[#This Row],[Precio Final]]-STOCK[[#This Row],[Costo total]]</f>
        <v>25</v>
      </c>
      <c r="Q1478" s="12">
        <f>STOCK[[#This Row],[Ganancia Unitaria]]*STOCK[[#This Row],[Salidas]]</f>
        <v>0</v>
      </c>
      <c r="R1478" s="12"/>
      <c r="S1478" s="12"/>
      <c r="T1478" s="14"/>
      <c r="U1478" s="12"/>
      <c r="V1478" s="12"/>
    </row>
    <row r="1479" ht="30" spans="1:22">
      <c r="A1479" s="15" t="s">
        <v>2860</v>
      </c>
      <c r="B1479" s="15" t="s">
        <v>149</v>
      </c>
      <c r="C1479" s="16" t="s">
        <v>2861</v>
      </c>
      <c r="D1479" s="15" t="s">
        <v>46</v>
      </c>
      <c r="E1479" s="17"/>
      <c r="F1479" s="17">
        <v>20</v>
      </c>
      <c r="G1479" s="15">
        <v>1</v>
      </c>
      <c r="H1479" s="22">
        <f>SUMIFS(VENTAS[Cantidad],VENTAS[Código del producto Vendido],STOCK[[#This Row],[Code]])</f>
        <v>0</v>
      </c>
      <c r="I1479" s="15">
        <f>STOCK[[#This Row],[Entradas]]-STOCK[[#This Row],[Salidas]]</f>
        <v>1</v>
      </c>
      <c r="J1479" s="25">
        <f>STOCK[[#This Row],[Precio Final]]*10%</f>
        <v>2</v>
      </c>
      <c r="K1479" s="17">
        <v>12</v>
      </c>
      <c r="L1479" s="17">
        <v>0</v>
      </c>
      <c r="M1479" s="28"/>
      <c r="N1479" s="15">
        <f t="shared" si="61"/>
        <v>0</v>
      </c>
      <c r="O1479" s="17">
        <f t="shared" si="60"/>
        <v>20</v>
      </c>
      <c r="P1479" s="17">
        <f>STOCK[[#This Row],[Precio Final]]-STOCK[[#This Row],[Costo total]]</f>
        <v>20</v>
      </c>
      <c r="Q1479" s="15">
        <f>STOCK[[#This Row],[Ganancia Unitaria]]*STOCK[[#This Row],[Salidas]]</f>
        <v>0</v>
      </c>
      <c r="R1479" s="15"/>
      <c r="S1479" s="15"/>
      <c r="T1479" s="17"/>
      <c r="U1479" s="15"/>
      <c r="V1479" s="15"/>
    </row>
    <row r="1480" ht="30" spans="1:22">
      <c r="A1480" s="12" t="s">
        <v>2862</v>
      </c>
      <c r="B1480" s="12" t="s">
        <v>136</v>
      </c>
      <c r="C1480" s="13" t="s">
        <v>2863</v>
      </c>
      <c r="D1480" s="12" t="s">
        <v>113</v>
      </c>
      <c r="E1480" s="14"/>
      <c r="F1480" s="14">
        <v>30</v>
      </c>
      <c r="G1480" s="12">
        <v>1</v>
      </c>
      <c r="H1480" s="21">
        <f>SUMIFS(VENTAS[Cantidad],VENTAS[Código del producto Vendido],STOCK[[#This Row],[Code]])</f>
        <v>0</v>
      </c>
      <c r="I1480" s="12">
        <f>STOCK[[#This Row],[Entradas]]-STOCK[[#This Row],[Salidas]]</f>
        <v>1</v>
      </c>
      <c r="J1480" s="24">
        <f>STOCK[[#This Row],[Precio Final]]*10%</f>
        <v>3</v>
      </c>
      <c r="K1480" s="14">
        <v>12</v>
      </c>
      <c r="L1480" s="17">
        <v>0</v>
      </c>
      <c r="M1480" s="27"/>
      <c r="N1480" s="12">
        <f t="shared" si="61"/>
        <v>0</v>
      </c>
      <c r="O1480" s="14">
        <f t="shared" si="60"/>
        <v>30</v>
      </c>
      <c r="P1480" s="14">
        <f>STOCK[[#This Row],[Precio Final]]-STOCK[[#This Row],[Costo total]]</f>
        <v>30</v>
      </c>
      <c r="Q1480" s="12">
        <f>STOCK[[#This Row],[Ganancia Unitaria]]*STOCK[[#This Row],[Salidas]]</f>
        <v>0</v>
      </c>
      <c r="R1480" s="12"/>
      <c r="S1480" s="12"/>
      <c r="T1480" s="14"/>
      <c r="U1480" s="12"/>
      <c r="V1480" s="12"/>
    </row>
    <row r="1481" ht="30" spans="1:22">
      <c r="A1481" s="15" t="s">
        <v>2864</v>
      </c>
      <c r="B1481" s="15" t="s">
        <v>494</v>
      </c>
      <c r="C1481" s="16" t="s">
        <v>2865</v>
      </c>
      <c r="D1481" s="15" t="s">
        <v>34</v>
      </c>
      <c r="E1481" s="17"/>
      <c r="F1481" s="17">
        <v>25</v>
      </c>
      <c r="G1481" s="15">
        <v>1</v>
      </c>
      <c r="H1481" s="22">
        <f>SUMIFS(VENTAS[Cantidad],VENTAS[Código del producto Vendido],STOCK[[#This Row],[Code]])</f>
        <v>0</v>
      </c>
      <c r="I1481" s="15">
        <f>STOCK[[#This Row],[Entradas]]-STOCK[[#This Row],[Salidas]]</f>
        <v>1</v>
      </c>
      <c r="J1481" s="25">
        <f>STOCK[[#This Row],[Precio Final]]*10%</f>
        <v>2.5</v>
      </c>
      <c r="K1481" s="17">
        <v>12</v>
      </c>
      <c r="L1481" s="14">
        <v>0</v>
      </c>
      <c r="M1481" s="28"/>
      <c r="N1481" s="15">
        <f t="shared" si="61"/>
        <v>0</v>
      </c>
      <c r="O1481" s="17">
        <f t="shared" si="60"/>
        <v>25</v>
      </c>
      <c r="P1481" s="17">
        <f>STOCK[[#This Row],[Precio Final]]-STOCK[[#This Row],[Costo total]]</f>
        <v>25</v>
      </c>
      <c r="Q1481" s="15">
        <f>STOCK[[#This Row],[Ganancia Unitaria]]*STOCK[[#This Row],[Salidas]]</f>
        <v>0</v>
      </c>
      <c r="R1481" s="15"/>
      <c r="S1481" s="15"/>
      <c r="T1481" s="17"/>
      <c r="U1481" s="15"/>
      <c r="V1481" s="15"/>
    </row>
    <row r="1482" ht="30" spans="1:22">
      <c r="A1482" s="12" t="s">
        <v>2866</v>
      </c>
      <c r="B1482" s="12" t="s">
        <v>607</v>
      </c>
      <c r="C1482" s="13" t="s">
        <v>2867</v>
      </c>
      <c r="D1482" s="12" t="s">
        <v>2868</v>
      </c>
      <c r="E1482" s="14"/>
      <c r="F1482" s="14">
        <v>30</v>
      </c>
      <c r="G1482" s="12">
        <v>1</v>
      </c>
      <c r="H1482" s="21">
        <f>SUMIFS(VENTAS[Cantidad],VENTAS[Código del producto Vendido],STOCK[[#This Row],[Code]])</f>
        <v>0</v>
      </c>
      <c r="I1482" s="12">
        <f>STOCK[[#This Row],[Entradas]]-STOCK[[#This Row],[Salidas]]</f>
        <v>1</v>
      </c>
      <c r="J1482" s="24">
        <f>STOCK[[#This Row],[Precio Final]]*10%</f>
        <v>3</v>
      </c>
      <c r="K1482" s="14">
        <v>12</v>
      </c>
      <c r="L1482" s="17">
        <v>0</v>
      </c>
      <c r="M1482" s="27"/>
      <c r="N1482" s="12">
        <f t="shared" si="61"/>
        <v>0</v>
      </c>
      <c r="O1482" s="14">
        <f t="shared" si="60"/>
        <v>30</v>
      </c>
      <c r="P1482" s="14">
        <f>STOCK[[#This Row],[Precio Final]]-STOCK[[#This Row],[Costo total]]</f>
        <v>30</v>
      </c>
      <c r="Q1482" s="12">
        <f>STOCK[[#This Row],[Ganancia Unitaria]]*STOCK[[#This Row],[Salidas]]</f>
        <v>0</v>
      </c>
      <c r="R1482" s="12"/>
      <c r="S1482" s="12"/>
      <c r="T1482" s="14"/>
      <c r="U1482" s="12"/>
      <c r="V1482" s="12"/>
    </row>
    <row r="1483" ht="30" spans="1:22">
      <c r="A1483" s="15" t="s">
        <v>2869</v>
      </c>
      <c r="B1483" s="15" t="s">
        <v>494</v>
      </c>
      <c r="C1483" s="16" t="s">
        <v>2870</v>
      </c>
      <c r="D1483" s="15" t="s">
        <v>1322</v>
      </c>
      <c r="E1483" s="17"/>
      <c r="F1483" s="17">
        <v>25</v>
      </c>
      <c r="G1483" s="15">
        <v>1</v>
      </c>
      <c r="H1483" s="22">
        <f>SUMIFS(VENTAS[Cantidad],VENTAS[Código del producto Vendido],STOCK[[#This Row],[Code]])</f>
        <v>0</v>
      </c>
      <c r="I1483" s="15">
        <f>STOCK[[#This Row],[Entradas]]-STOCK[[#This Row],[Salidas]]</f>
        <v>1</v>
      </c>
      <c r="J1483" s="25">
        <f>STOCK[[#This Row],[Precio Final]]*10%</f>
        <v>2.5</v>
      </c>
      <c r="K1483" s="17">
        <v>12</v>
      </c>
      <c r="L1483" s="17">
        <v>0</v>
      </c>
      <c r="M1483" s="28"/>
      <c r="N1483" s="15">
        <f t="shared" si="61"/>
        <v>0</v>
      </c>
      <c r="O1483" s="17">
        <f t="shared" si="60"/>
        <v>25</v>
      </c>
      <c r="P1483" s="17">
        <f>STOCK[[#This Row],[Precio Final]]-STOCK[[#This Row],[Costo total]]</f>
        <v>25</v>
      </c>
      <c r="Q1483" s="15">
        <f>STOCK[[#This Row],[Ganancia Unitaria]]*STOCK[[#This Row],[Salidas]]</f>
        <v>0</v>
      </c>
      <c r="R1483" s="15"/>
      <c r="S1483" s="15"/>
      <c r="T1483" s="17"/>
      <c r="U1483" s="15"/>
      <c r="V1483" s="15"/>
    </row>
    <row r="1484" ht="45" spans="1:22">
      <c r="A1484" s="12" t="s">
        <v>2871</v>
      </c>
      <c r="B1484" s="12" t="s">
        <v>160</v>
      </c>
      <c r="C1484" s="13" t="s">
        <v>2872</v>
      </c>
      <c r="D1484" s="12" t="s">
        <v>42</v>
      </c>
      <c r="E1484" s="14"/>
      <c r="F1484" s="14">
        <v>35</v>
      </c>
      <c r="G1484" s="12">
        <v>1</v>
      </c>
      <c r="H1484" s="21">
        <f>SUMIFS(VENTAS[Cantidad],VENTAS[Código del producto Vendido],STOCK[[#This Row],[Code]])</f>
        <v>0</v>
      </c>
      <c r="I1484" s="12">
        <f>STOCK[[#This Row],[Entradas]]-STOCK[[#This Row],[Salidas]]</f>
        <v>1</v>
      </c>
      <c r="J1484" s="24">
        <f>STOCK[[#This Row],[Precio Final]]*10%</f>
        <v>3.5</v>
      </c>
      <c r="K1484" s="14">
        <v>12</v>
      </c>
      <c r="L1484" s="14">
        <v>0</v>
      </c>
      <c r="M1484" s="27"/>
      <c r="N1484" s="12">
        <f t="shared" si="61"/>
        <v>0</v>
      </c>
      <c r="O1484" s="14">
        <f t="shared" si="60"/>
        <v>35</v>
      </c>
      <c r="P1484" s="14">
        <f>STOCK[[#This Row],[Precio Final]]-STOCK[[#This Row],[Costo total]]</f>
        <v>35</v>
      </c>
      <c r="Q1484" s="12">
        <f>STOCK[[#This Row],[Ganancia Unitaria]]*STOCK[[#This Row],[Salidas]]</f>
        <v>0</v>
      </c>
      <c r="R1484" s="12"/>
      <c r="S1484" s="12"/>
      <c r="T1484" s="14"/>
      <c r="U1484" s="12"/>
      <c r="V1484" s="12"/>
    </row>
    <row r="1485" ht="30" spans="1:22">
      <c r="A1485" s="15" t="s">
        <v>2873</v>
      </c>
      <c r="B1485" s="15" t="s">
        <v>321</v>
      </c>
      <c r="C1485" s="16" t="s">
        <v>2874</v>
      </c>
      <c r="D1485" s="15" t="s">
        <v>575</v>
      </c>
      <c r="E1485" s="17"/>
      <c r="F1485" s="17">
        <v>40</v>
      </c>
      <c r="G1485" s="15">
        <v>1</v>
      </c>
      <c r="H1485" s="22">
        <f>SUMIFS(VENTAS[Cantidad],VENTAS[Código del producto Vendido],STOCK[[#This Row],[Code]])</f>
        <v>0</v>
      </c>
      <c r="I1485" s="15">
        <f>STOCK[[#This Row],[Entradas]]-STOCK[[#This Row],[Salidas]]</f>
        <v>1</v>
      </c>
      <c r="J1485" s="25">
        <f>STOCK[[#This Row],[Precio Final]]*10%</f>
        <v>4</v>
      </c>
      <c r="K1485" s="17">
        <v>12</v>
      </c>
      <c r="L1485" s="17">
        <v>0</v>
      </c>
      <c r="M1485" s="28"/>
      <c r="N1485" s="15">
        <f t="shared" si="61"/>
        <v>0</v>
      </c>
      <c r="O1485" s="17">
        <f t="shared" si="60"/>
        <v>40</v>
      </c>
      <c r="P1485" s="17">
        <f>STOCK[[#This Row],[Precio Final]]-STOCK[[#This Row],[Costo total]]</f>
        <v>40</v>
      </c>
      <c r="Q1485" s="15">
        <f>STOCK[[#This Row],[Ganancia Unitaria]]*STOCK[[#This Row],[Salidas]]</f>
        <v>0</v>
      </c>
      <c r="R1485" s="15"/>
      <c r="S1485" s="15"/>
      <c r="T1485" s="17"/>
      <c r="U1485" s="15"/>
      <c r="V1485" s="15"/>
    </row>
    <row r="1486" ht="30" spans="1:22">
      <c r="A1486" s="12" t="s">
        <v>2875</v>
      </c>
      <c r="B1486" s="12" t="s">
        <v>328</v>
      </c>
      <c r="C1486" s="13" t="s">
        <v>2876</v>
      </c>
      <c r="D1486" s="12" t="s">
        <v>2877</v>
      </c>
      <c r="E1486" s="14"/>
      <c r="F1486" s="14">
        <v>30</v>
      </c>
      <c r="G1486" s="12">
        <v>1</v>
      </c>
      <c r="H1486" s="21">
        <f>SUMIFS(VENTAS[Cantidad],VENTAS[Código del producto Vendido],STOCK[[#This Row],[Code]])</f>
        <v>0</v>
      </c>
      <c r="I1486" s="12">
        <f>STOCK[[#This Row],[Entradas]]-STOCK[[#This Row],[Salidas]]</f>
        <v>1</v>
      </c>
      <c r="J1486" s="24">
        <f>STOCK[[#This Row],[Precio Final]]*10%</f>
        <v>3</v>
      </c>
      <c r="K1486" s="14">
        <v>12</v>
      </c>
      <c r="L1486" s="17">
        <v>0</v>
      </c>
      <c r="M1486" s="27"/>
      <c r="N1486" s="12">
        <f t="shared" si="61"/>
        <v>0</v>
      </c>
      <c r="O1486" s="14">
        <f t="shared" ref="O1486:O1502" si="62">F1486</f>
        <v>30</v>
      </c>
      <c r="P1486" s="14">
        <f>STOCK[[#This Row],[Precio Final]]-STOCK[[#This Row],[Costo total]]</f>
        <v>30</v>
      </c>
      <c r="Q1486" s="12">
        <f>STOCK[[#This Row],[Ganancia Unitaria]]*STOCK[[#This Row],[Salidas]]</f>
        <v>0</v>
      </c>
      <c r="R1486" s="12"/>
      <c r="S1486" s="12"/>
      <c r="T1486" s="14"/>
      <c r="U1486" s="12"/>
      <c r="V1486" s="12"/>
    </row>
    <row r="1487" ht="30" spans="1:22">
      <c r="A1487" s="15" t="s">
        <v>2878</v>
      </c>
      <c r="B1487" s="15" t="s">
        <v>179</v>
      </c>
      <c r="C1487" s="16" t="s">
        <v>2879</v>
      </c>
      <c r="D1487" s="15" t="s">
        <v>224</v>
      </c>
      <c r="E1487" s="17"/>
      <c r="F1487" s="17">
        <v>30</v>
      </c>
      <c r="G1487" s="15">
        <v>1</v>
      </c>
      <c r="H1487" s="22">
        <f>SUMIFS(VENTAS[Cantidad],VENTAS[Código del producto Vendido],STOCK[[#This Row],[Code]])</f>
        <v>0</v>
      </c>
      <c r="I1487" s="15">
        <f>STOCK[[#This Row],[Entradas]]-STOCK[[#This Row],[Salidas]]</f>
        <v>1</v>
      </c>
      <c r="J1487" s="25">
        <f>STOCK[[#This Row],[Precio Final]]*10%</f>
        <v>3</v>
      </c>
      <c r="K1487" s="17">
        <v>12</v>
      </c>
      <c r="L1487" s="14">
        <v>0</v>
      </c>
      <c r="M1487" s="28"/>
      <c r="N1487" s="15">
        <f t="shared" si="61"/>
        <v>0</v>
      </c>
      <c r="O1487" s="17">
        <f t="shared" si="62"/>
        <v>30</v>
      </c>
      <c r="P1487" s="17">
        <f>STOCK[[#This Row],[Precio Final]]-STOCK[[#This Row],[Costo total]]</f>
        <v>30</v>
      </c>
      <c r="Q1487" s="15">
        <f>STOCK[[#This Row],[Ganancia Unitaria]]*STOCK[[#This Row],[Salidas]]</f>
        <v>0</v>
      </c>
      <c r="R1487" s="15"/>
      <c r="S1487" s="15"/>
      <c r="T1487" s="17"/>
      <c r="U1487" s="15"/>
      <c r="V1487" s="15"/>
    </row>
    <row r="1488" ht="30" spans="1:22">
      <c r="A1488" s="12" t="s">
        <v>2880</v>
      </c>
      <c r="B1488" s="12" t="s">
        <v>160</v>
      </c>
      <c r="C1488" s="13" t="s">
        <v>2881</v>
      </c>
      <c r="D1488" s="12" t="s">
        <v>69</v>
      </c>
      <c r="E1488" s="14"/>
      <c r="F1488" s="14">
        <v>30</v>
      </c>
      <c r="G1488" s="12">
        <v>1</v>
      </c>
      <c r="H1488" s="21">
        <f>SUMIFS(VENTAS[Cantidad],VENTAS[Código del producto Vendido],STOCK[[#This Row],[Code]])</f>
        <v>0</v>
      </c>
      <c r="I1488" s="12">
        <f>STOCK[[#This Row],[Entradas]]-STOCK[[#This Row],[Salidas]]</f>
        <v>1</v>
      </c>
      <c r="J1488" s="24">
        <f>STOCK[[#This Row],[Precio Final]]*10%</f>
        <v>3</v>
      </c>
      <c r="K1488" s="14">
        <v>12</v>
      </c>
      <c r="L1488" s="17">
        <v>0</v>
      </c>
      <c r="M1488" s="27"/>
      <c r="N1488" s="12">
        <f t="shared" si="61"/>
        <v>0</v>
      </c>
      <c r="O1488" s="14">
        <f t="shared" si="62"/>
        <v>30</v>
      </c>
      <c r="P1488" s="14">
        <f>STOCK[[#This Row],[Precio Final]]-STOCK[[#This Row],[Costo total]]</f>
        <v>30</v>
      </c>
      <c r="Q1488" s="12">
        <f>STOCK[[#This Row],[Ganancia Unitaria]]*STOCK[[#This Row],[Salidas]]</f>
        <v>0</v>
      </c>
      <c r="R1488" s="12"/>
      <c r="S1488" s="12"/>
      <c r="T1488" s="14"/>
      <c r="U1488" s="12"/>
      <c r="V1488" s="12"/>
    </row>
    <row r="1489" ht="30" spans="1:22">
      <c r="A1489" s="15" t="s">
        <v>2882</v>
      </c>
      <c r="B1489" s="15" t="s">
        <v>160</v>
      </c>
      <c r="C1489" s="16" t="s">
        <v>2883</v>
      </c>
      <c r="D1489" s="15" t="s">
        <v>46</v>
      </c>
      <c r="E1489" s="17"/>
      <c r="F1489" s="17">
        <v>25</v>
      </c>
      <c r="G1489" s="15">
        <v>1</v>
      </c>
      <c r="H1489" s="22">
        <f>SUMIFS(VENTAS[Cantidad],VENTAS[Código del producto Vendido],STOCK[[#This Row],[Code]])</f>
        <v>0</v>
      </c>
      <c r="I1489" s="15">
        <f>STOCK[[#This Row],[Entradas]]-STOCK[[#This Row],[Salidas]]</f>
        <v>1</v>
      </c>
      <c r="J1489" s="25">
        <f>STOCK[[#This Row],[Precio Final]]*10%</f>
        <v>2.5</v>
      </c>
      <c r="K1489" s="17">
        <v>12</v>
      </c>
      <c r="L1489" s="17">
        <v>0</v>
      </c>
      <c r="M1489" s="28"/>
      <c r="N1489" s="15">
        <f t="shared" si="61"/>
        <v>0</v>
      </c>
      <c r="O1489" s="17">
        <f t="shared" si="62"/>
        <v>25</v>
      </c>
      <c r="P1489" s="17">
        <f>STOCK[[#This Row],[Precio Final]]-STOCK[[#This Row],[Costo total]]</f>
        <v>25</v>
      </c>
      <c r="Q1489" s="15">
        <f>STOCK[[#This Row],[Ganancia Unitaria]]*STOCK[[#This Row],[Salidas]]</f>
        <v>0</v>
      </c>
      <c r="R1489" s="15"/>
      <c r="S1489" s="15"/>
      <c r="T1489" s="17"/>
      <c r="U1489" s="15"/>
      <c r="V1489" s="15"/>
    </row>
    <row r="1490" ht="30" spans="1:22">
      <c r="A1490" s="12" t="s">
        <v>2884</v>
      </c>
      <c r="B1490" s="12" t="s">
        <v>160</v>
      </c>
      <c r="C1490" s="13" t="s">
        <v>2885</v>
      </c>
      <c r="D1490" s="12" t="s">
        <v>888</v>
      </c>
      <c r="E1490" s="14"/>
      <c r="F1490" s="14">
        <v>30</v>
      </c>
      <c r="G1490" s="12">
        <v>1</v>
      </c>
      <c r="H1490" s="21">
        <f>SUMIFS(VENTAS[Cantidad],VENTAS[Código del producto Vendido],STOCK[[#This Row],[Code]])</f>
        <v>0</v>
      </c>
      <c r="I1490" s="12">
        <f>STOCK[[#This Row],[Entradas]]-STOCK[[#This Row],[Salidas]]</f>
        <v>1</v>
      </c>
      <c r="J1490" s="24">
        <f>STOCK[[#This Row],[Precio Final]]*10%</f>
        <v>3</v>
      </c>
      <c r="K1490" s="14">
        <v>12</v>
      </c>
      <c r="L1490" s="14">
        <v>0</v>
      </c>
      <c r="M1490" s="27"/>
      <c r="N1490" s="12">
        <f t="shared" si="61"/>
        <v>0</v>
      </c>
      <c r="O1490" s="14">
        <f t="shared" si="62"/>
        <v>30</v>
      </c>
      <c r="P1490" s="14">
        <f>STOCK[[#This Row],[Precio Final]]-STOCK[[#This Row],[Costo total]]</f>
        <v>30</v>
      </c>
      <c r="Q1490" s="12">
        <f>STOCK[[#This Row],[Ganancia Unitaria]]*STOCK[[#This Row],[Salidas]]</f>
        <v>0</v>
      </c>
      <c r="R1490" s="12"/>
      <c r="S1490" s="12"/>
      <c r="T1490" s="14"/>
      <c r="U1490" s="12"/>
      <c r="V1490" s="12"/>
    </row>
    <row r="1491" ht="30" spans="1:22">
      <c r="A1491" s="15" t="s">
        <v>2886</v>
      </c>
      <c r="B1491" s="15" t="s">
        <v>321</v>
      </c>
      <c r="C1491" s="16" t="s">
        <v>2876</v>
      </c>
      <c r="D1491" s="15" t="s">
        <v>575</v>
      </c>
      <c r="E1491" s="17"/>
      <c r="F1491" s="17">
        <v>30</v>
      </c>
      <c r="G1491" s="15">
        <v>1</v>
      </c>
      <c r="H1491" s="22">
        <f>SUMIFS(VENTAS[Cantidad],VENTAS[Código del producto Vendido],STOCK[[#This Row],[Code]])</f>
        <v>0</v>
      </c>
      <c r="I1491" s="15">
        <f>STOCK[[#This Row],[Entradas]]-STOCK[[#This Row],[Salidas]]</f>
        <v>1</v>
      </c>
      <c r="J1491" s="25">
        <f>STOCK[[#This Row],[Precio Final]]*10%</f>
        <v>3</v>
      </c>
      <c r="K1491" s="17">
        <v>12</v>
      </c>
      <c r="L1491" s="17">
        <v>0</v>
      </c>
      <c r="M1491" s="28"/>
      <c r="N1491" s="15">
        <f t="shared" si="61"/>
        <v>0</v>
      </c>
      <c r="O1491" s="17">
        <f t="shared" si="62"/>
        <v>30</v>
      </c>
      <c r="P1491" s="17">
        <f>STOCK[[#This Row],[Precio Final]]-STOCK[[#This Row],[Costo total]]</f>
        <v>30</v>
      </c>
      <c r="Q1491" s="15">
        <f>STOCK[[#This Row],[Ganancia Unitaria]]*STOCK[[#This Row],[Salidas]]</f>
        <v>0</v>
      </c>
      <c r="R1491" s="15"/>
      <c r="S1491" s="15"/>
      <c r="T1491" s="17"/>
      <c r="U1491" s="15"/>
      <c r="V1491" s="15"/>
    </row>
    <row r="1492" ht="45" spans="1:22">
      <c r="A1492" s="12" t="s">
        <v>2887</v>
      </c>
      <c r="B1492" s="12" t="s">
        <v>179</v>
      </c>
      <c r="C1492" s="13" t="s">
        <v>2888</v>
      </c>
      <c r="D1492" s="12" t="s">
        <v>113</v>
      </c>
      <c r="E1492" s="14"/>
      <c r="F1492" s="14">
        <v>35</v>
      </c>
      <c r="G1492" s="12">
        <v>1</v>
      </c>
      <c r="H1492" s="21">
        <f>SUMIFS(VENTAS[Cantidad],VENTAS[Código del producto Vendido],STOCK[[#This Row],[Code]])</f>
        <v>0</v>
      </c>
      <c r="I1492" s="12">
        <f>STOCK[[#This Row],[Entradas]]-STOCK[[#This Row],[Salidas]]</f>
        <v>1</v>
      </c>
      <c r="J1492" s="24">
        <f>STOCK[[#This Row],[Precio Final]]*10%</f>
        <v>3.5</v>
      </c>
      <c r="K1492" s="14">
        <v>12</v>
      </c>
      <c r="L1492" s="17">
        <v>0</v>
      </c>
      <c r="M1492" s="27"/>
      <c r="N1492" s="12">
        <f t="shared" si="61"/>
        <v>0</v>
      </c>
      <c r="O1492" s="14">
        <f t="shared" si="62"/>
        <v>35</v>
      </c>
      <c r="P1492" s="14">
        <f>STOCK[[#This Row],[Precio Final]]-STOCK[[#This Row],[Costo total]]</f>
        <v>35</v>
      </c>
      <c r="Q1492" s="12">
        <f>STOCK[[#This Row],[Ganancia Unitaria]]*STOCK[[#This Row],[Salidas]]</f>
        <v>0</v>
      </c>
      <c r="R1492" s="12"/>
      <c r="S1492" s="12"/>
      <c r="T1492" s="14"/>
      <c r="U1492" s="12"/>
      <c r="V1492" s="12"/>
    </row>
    <row r="1493" ht="30" spans="1:22">
      <c r="A1493" s="15" t="s">
        <v>2889</v>
      </c>
      <c r="B1493" s="15" t="s">
        <v>321</v>
      </c>
      <c r="C1493" s="16" t="s">
        <v>2890</v>
      </c>
      <c r="D1493" s="15" t="s">
        <v>622</v>
      </c>
      <c r="E1493" s="17"/>
      <c r="F1493" s="17">
        <v>30</v>
      </c>
      <c r="G1493" s="15">
        <v>1</v>
      </c>
      <c r="H1493" s="22">
        <f>SUMIFS(VENTAS[Cantidad],VENTAS[Código del producto Vendido],STOCK[[#This Row],[Code]])</f>
        <v>0</v>
      </c>
      <c r="I1493" s="15">
        <f>STOCK[[#This Row],[Entradas]]-STOCK[[#This Row],[Salidas]]</f>
        <v>1</v>
      </c>
      <c r="J1493" s="25">
        <f>STOCK[[#This Row],[Precio Final]]*10%</f>
        <v>3</v>
      </c>
      <c r="K1493" s="17">
        <v>12</v>
      </c>
      <c r="L1493" s="14">
        <v>0</v>
      </c>
      <c r="M1493" s="28"/>
      <c r="N1493" s="15">
        <f t="shared" si="61"/>
        <v>0</v>
      </c>
      <c r="O1493" s="17">
        <f t="shared" si="62"/>
        <v>30</v>
      </c>
      <c r="P1493" s="17">
        <f>STOCK[[#This Row],[Precio Final]]-STOCK[[#This Row],[Costo total]]</f>
        <v>30</v>
      </c>
      <c r="Q1493" s="15">
        <f>STOCK[[#This Row],[Ganancia Unitaria]]*STOCK[[#This Row],[Salidas]]</f>
        <v>0</v>
      </c>
      <c r="R1493" s="15"/>
      <c r="S1493" s="15"/>
      <c r="T1493" s="17"/>
      <c r="U1493" s="15"/>
      <c r="V1493" s="15"/>
    </row>
    <row r="1494" ht="30" spans="1:22">
      <c r="A1494" s="12" t="s">
        <v>2891</v>
      </c>
      <c r="B1494" s="12" t="s">
        <v>321</v>
      </c>
      <c r="C1494" s="13" t="s">
        <v>2892</v>
      </c>
      <c r="D1494" s="12" t="s">
        <v>575</v>
      </c>
      <c r="E1494" s="14"/>
      <c r="F1494" s="14">
        <v>30</v>
      </c>
      <c r="G1494" s="12">
        <v>1</v>
      </c>
      <c r="H1494" s="21">
        <f>SUMIFS(VENTAS[Cantidad],VENTAS[Código del producto Vendido],STOCK[[#This Row],[Code]])</f>
        <v>0</v>
      </c>
      <c r="I1494" s="12">
        <f>STOCK[[#This Row],[Entradas]]-STOCK[[#This Row],[Salidas]]</f>
        <v>1</v>
      </c>
      <c r="J1494" s="24">
        <f>STOCK[[#This Row],[Precio Final]]*10%</f>
        <v>3</v>
      </c>
      <c r="K1494" s="14">
        <v>12</v>
      </c>
      <c r="L1494" s="17">
        <v>0</v>
      </c>
      <c r="M1494" s="27"/>
      <c r="N1494" s="12">
        <f t="shared" si="61"/>
        <v>0</v>
      </c>
      <c r="O1494" s="14">
        <f t="shared" si="62"/>
        <v>30</v>
      </c>
      <c r="P1494" s="14">
        <f>STOCK[[#This Row],[Precio Final]]-STOCK[[#This Row],[Costo total]]</f>
        <v>30</v>
      </c>
      <c r="Q1494" s="12">
        <f>STOCK[[#This Row],[Ganancia Unitaria]]*STOCK[[#This Row],[Salidas]]</f>
        <v>0</v>
      </c>
      <c r="R1494" s="12"/>
      <c r="S1494" s="12"/>
      <c r="T1494" s="14"/>
      <c r="U1494" s="12"/>
      <c r="V1494" s="12"/>
    </row>
    <row r="1495" ht="30" spans="1:22">
      <c r="A1495" s="15" t="s">
        <v>2893</v>
      </c>
      <c r="B1495" s="15" t="s">
        <v>160</v>
      </c>
      <c r="C1495" s="16" t="s">
        <v>2194</v>
      </c>
      <c r="D1495" s="15" t="s">
        <v>888</v>
      </c>
      <c r="E1495" s="17"/>
      <c r="F1495" s="17">
        <v>40</v>
      </c>
      <c r="G1495" s="15">
        <v>1</v>
      </c>
      <c r="H1495" s="22">
        <f>SUMIFS(VENTAS[Cantidad],VENTAS[Código del producto Vendido],STOCK[[#This Row],[Code]])</f>
        <v>0</v>
      </c>
      <c r="I1495" s="15">
        <f>STOCK[[#This Row],[Entradas]]-STOCK[[#This Row],[Salidas]]</f>
        <v>1</v>
      </c>
      <c r="J1495" s="25">
        <f>STOCK[[#This Row],[Precio Final]]*10%</f>
        <v>4</v>
      </c>
      <c r="K1495" s="17">
        <v>12</v>
      </c>
      <c r="L1495" s="17">
        <v>0</v>
      </c>
      <c r="M1495" s="28"/>
      <c r="N1495" s="15">
        <f t="shared" si="61"/>
        <v>0</v>
      </c>
      <c r="O1495" s="17">
        <f t="shared" si="62"/>
        <v>40</v>
      </c>
      <c r="P1495" s="17">
        <f>STOCK[[#This Row],[Precio Final]]-STOCK[[#This Row],[Costo total]]</f>
        <v>40</v>
      </c>
      <c r="Q1495" s="15">
        <f>STOCK[[#This Row],[Ganancia Unitaria]]*STOCK[[#This Row],[Salidas]]</f>
        <v>0</v>
      </c>
      <c r="R1495" s="15"/>
      <c r="S1495" s="15"/>
      <c r="T1495" s="17"/>
      <c r="U1495" s="15"/>
      <c r="V1495" s="15"/>
    </row>
    <row r="1496" ht="30" spans="1:22">
      <c r="A1496" s="12" t="s">
        <v>2894</v>
      </c>
      <c r="B1496" s="12" t="s">
        <v>160</v>
      </c>
      <c r="C1496" s="13" t="s">
        <v>2895</v>
      </c>
      <c r="D1496" s="12" t="s">
        <v>46</v>
      </c>
      <c r="E1496" s="14"/>
      <c r="F1496" s="14">
        <v>30</v>
      </c>
      <c r="G1496" s="12">
        <v>1</v>
      </c>
      <c r="H1496" s="21">
        <f>SUMIFS(VENTAS[Cantidad],VENTAS[Código del producto Vendido],STOCK[[#This Row],[Code]])</f>
        <v>0</v>
      </c>
      <c r="I1496" s="12">
        <f>STOCK[[#This Row],[Entradas]]-STOCK[[#This Row],[Salidas]]</f>
        <v>1</v>
      </c>
      <c r="J1496" s="24">
        <f>STOCK[[#This Row],[Precio Final]]*10%</f>
        <v>3</v>
      </c>
      <c r="K1496" s="14">
        <v>12</v>
      </c>
      <c r="L1496" s="14">
        <v>0</v>
      </c>
      <c r="M1496" s="27"/>
      <c r="N1496" s="12">
        <f t="shared" si="61"/>
        <v>0</v>
      </c>
      <c r="O1496" s="14">
        <f t="shared" si="62"/>
        <v>30</v>
      </c>
      <c r="P1496" s="14">
        <f>STOCK[[#This Row],[Precio Final]]-STOCK[[#This Row],[Costo total]]</f>
        <v>30</v>
      </c>
      <c r="Q1496" s="12">
        <f>STOCK[[#This Row],[Ganancia Unitaria]]*STOCK[[#This Row],[Salidas]]</f>
        <v>0</v>
      </c>
      <c r="R1496" s="12"/>
      <c r="S1496" s="12"/>
      <c r="T1496" s="14"/>
      <c r="U1496" s="12"/>
      <c r="V1496" s="12"/>
    </row>
    <row r="1497" ht="30" spans="1:22">
      <c r="A1497" s="15" t="s">
        <v>2896</v>
      </c>
      <c r="B1497" s="15" t="s">
        <v>160</v>
      </c>
      <c r="C1497" s="16" t="s">
        <v>2158</v>
      </c>
      <c r="D1497" s="15" t="s">
        <v>888</v>
      </c>
      <c r="E1497" s="17"/>
      <c r="F1497" s="17">
        <v>35</v>
      </c>
      <c r="G1497" s="15">
        <v>1</v>
      </c>
      <c r="H1497" s="22">
        <f>SUMIFS(VENTAS[Cantidad],VENTAS[Código del producto Vendido],STOCK[[#This Row],[Code]])</f>
        <v>0</v>
      </c>
      <c r="I1497" s="15">
        <f>STOCK[[#This Row],[Entradas]]-STOCK[[#This Row],[Salidas]]</f>
        <v>1</v>
      </c>
      <c r="J1497" s="25">
        <f>STOCK[[#This Row],[Precio Final]]*10%</f>
        <v>3.5</v>
      </c>
      <c r="K1497" s="17">
        <v>12</v>
      </c>
      <c r="L1497" s="17">
        <v>0</v>
      </c>
      <c r="M1497" s="28"/>
      <c r="N1497" s="15">
        <f t="shared" si="61"/>
        <v>0</v>
      </c>
      <c r="O1497" s="17">
        <f t="shared" si="62"/>
        <v>35</v>
      </c>
      <c r="P1497" s="17">
        <f>STOCK[[#This Row],[Precio Final]]-STOCK[[#This Row],[Costo total]]</f>
        <v>35</v>
      </c>
      <c r="Q1497" s="15">
        <f>STOCK[[#This Row],[Ganancia Unitaria]]*STOCK[[#This Row],[Salidas]]</f>
        <v>0</v>
      </c>
      <c r="R1497" s="15"/>
      <c r="S1497" s="15"/>
      <c r="T1497" s="17"/>
      <c r="U1497" s="15"/>
      <c r="V1497" s="15"/>
    </row>
    <row r="1498" ht="30" spans="1:22">
      <c r="A1498" s="12" t="s">
        <v>2897</v>
      </c>
      <c r="B1498" s="12" t="s">
        <v>328</v>
      </c>
      <c r="C1498" s="13" t="s">
        <v>2898</v>
      </c>
      <c r="D1498" s="12" t="s">
        <v>1180</v>
      </c>
      <c r="E1498" s="14"/>
      <c r="F1498" s="14">
        <v>30</v>
      </c>
      <c r="G1498" s="12">
        <v>1</v>
      </c>
      <c r="H1498" s="21">
        <f>SUMIFS(VENTAS[Cantidad],VENTAS[Código del producto Vendido],STOCK[[#This Row],[Code]])</f>
        <v>0</v>
      </c>
      <c r="I1498" s="12">
        <f>STOCK[[#This Row],[Entradas]]-STOCK[[#This Row],[Salidas]]</f>
        <v>1</v>
      </c>
      <c r="J1498" s="24">
        <f>STOCK[[#This Row],[Precio Final]]*10%</f>
        <v>3</v>
      </c>
      <c r="K1498" s="14">
        <v>12</v>
      </c>
      <c r="L1498" s="17">
        <v>0</v>
      </c>
      <c r="M1498" s="27"/>
      <c r="N1498" s="12">
        <f t="shared" si="61"/>
        <v>0</v>
      </c>
      <c r="O1498" s="14">
        <f t="shared" si="62"/>
        <v>30</v>
      </c>
      <c r="P1498" s="14">
        <f>STOCK[[#This Row],[Precio Final]]-STOCK[[#This Row],[Costo total]]</f>
        <v>30</v>
      </c>
      <c r="Q1498" s="12">
        <f>STOCK[[#This Row],[Ganancia Unitaria]]*STOCK[[#This Row],[Salidas]]</f>
        <v>0</v>
      </c>
      <c r="R1498" s="12"/>
      <c r="S1498" s="12"/>
      <c r="T1498" s="14"/>
      <c r="U1498" s="12"/>
      <c r="V1498" s="12"/>
    </row>
    <row r="1499" ht="30" spans="1:22">
      <c r="A1499" s="15" t="s">
        <v>2899</v>
      </c>
      <c r="B1499" s="15" t="s">
        <v>328</v>
      </c>
      <c r="C1499" s="16" t="s">
        <v>2900</v>
      </c>
      <c r="D1499" s="15" t="s">
        <v>1180</v>
      </c>
      <c r="E1499" s="17"/>
      <c r="F1499" s="17">
        <v>35</v>
      </c>
      <c r="G1499" s="15">
        <v>1</v>
      </c>
      <c r="H1499" s="22">
        <f>SUMIFS(VENTAS[Cantidad],VENTAS[Código del producto Vendido],STOCK[[#This Row],[Code]])</f>
        <v>0</v>
      </c>
      <c r="I1499" s="15">
        <f>STOCK[[#This Row],[Entradas]]-STOCK[[#This Row],[Salidas]]</f>
        <v>1</v>
      </c>
      <c r="J1499" s="25">
        <f>STOCK[[#This Row],[Precio Final]]*10%</f>
        <v>3.5</v>
      </c>
      <c r="K1499" s="17">
        <v>12</v>
      </c>
      <c r="L1499" s="14">
        <v>0</v>
      </c>
      <c r="M1499" s="28"/>
      <c r="N1499" s="15">
        <f t="shared" si="61"/>
        <v>0</v>
      </c>
      <c r="O1499" s="17">
        <f t="shared" si="62"/>
        <v>35</v>
      </c>
      <c r="P1499" s="17">
        <f>STOCK[[#This Row],[Precio Final]]-STOCK[[#This Row],[Costo total]]</f>
        <v>35</v>
      </c>
      <c r="Q1499" s="15">
        <f>STOCK[[#This Row],[Ganancia Unitaria]]*STOCK[[#This Row],[Salidas]]</f>
        <v>0</v>
      </c>
      <c r="R1499" s="15"/>
      <c r="S1499" s="15"/>
      <c r="T1499" s="17"/>
      <c r="U1499" s="15"/>
      <c r="V1499" s="15"/>
    </row>
    <row r="1500" ht="30" spans="1:22">
      <c r="A1500" s="12" t="s">
        <v>2901</v>
      </c>
      <c r="B1500" s="12" t="s">
        <v>160</v>
      </c>
      <c r="C1500" s="13" t="s">
        <v>2423</v>
      </c>
      <c r="D1500" s="12" t="s">
        <v>888</v>
      </c>
      <c r="E1500" s="14"/>
      <c r="F1500" s="14">
        <v>35</v>
      </c>
      <c r="G1500" s="12">
        <v>1</v>
      </c>
      <c r="H1500" s="21">
        <f>SUMIFS(VENTAS[Cantidad],VENTAS[Código del producto Vendido],STOCK[[#This Row],[Code]])</f>
        <v>0</v>
      </c>
      <c r="I1500" s="12">
        <f>STOCK[[#This Row],[Entradas]]-STOCK[[#This Row],[Salidas]]</f>
        <v>1</v>
      </c>
      <c r="J1500" s="24">
        <f>STOCK[[#This Row],[Precio Final]]*10%</f>
        <v>3.5</v>
      </c>
      <c r="K1500" s="14">
        <v>12</v>
      </c>
      <c r="L1500" s="17">
        <v>0</v>
      </c>
      <c r="M1500" s="27"/>
      <c r="N1500" s="12">
        <f t="shared" si="61"/>
        <v>0</v>
      </c>
      <c r="O1500" s="14">
        <f t="shared" si="62"/>
        <v>35</v>
      </c>
      <c r="P1500" s="14">
        <f>STOCK[[#This Row],[Precio Final]]-STOCK[[#This Row],[Costo total]]</f>
        <v>35</v>
      </c>
      <c r="Q1500" s="12">
        <f>STOCK[[#This Row],[Ganancia Unitaria]]*STOCK[[#This Row],[Salidas]]</f>
        <v>0</v>
      </c>
      <c r="R1500" s="12"/>
      <c r="S1500" s="12"/>
      <c r="T1500" s="14"/>
      <c r="U1500" s="12"/>
      <c r="V1500" s="12"/>
    </row>
    <row r="1501" ht="45" spans="1:22">
      <c r="A1501" s="15" t="s">
        <v>2902</v>
      </c>
      <c r="B1501" s="15" t="s">
        <v>321</v>
      </c>
      <c r="C1501" s="16" t="s">
        <v>2903</v>
      </c>
      <c r="D1501" s="15" t="s">
        <v>34</v>
      </c>
      <c r="E1501" s="17"/>
      <c r="F1501" s="17">
        <v>35</v>
      </c>
      <c r="G1501" s="15">
        <v>1</v>
      </c>
      <c r="H1501" s="22">
        <f>SUMIFS(VENTAS[Cantidad],VENTAS[Código del producto Vendido],STOCK[[#This Row],[Code]])</f>
        <v>0</v>
      </c>
      <c r="I1501" s="15">
        <f>STOCK[[#This Row],[Entradas]]-STOCK[[#This Row],[Salidas]]</f>
        <v>1</v>
      </c>
      <c r="J1501" s="25">
        <f>STOCK[[#This Row],[Precio Final]]*10%</f>
        <v>3.5</v>
      </c>
      <c r="K1501" s="17">
        <v>12</v>
      </c>
      <c r="L1501" s="17">
        <v>0</v>
      </c>
      <c r="M1501" s="28"/>
      <c r="N1501" s="15">
        <f t="shared" si="61"/>
        <v>0</v>
      </c>
      <c r="O1501" s="17">
        <f t="shared" si="62"/>
        <v>35</v>
      </c>
      <c r="P1501" s="17">
        <f>STOCK[[#This Row],[Precio Final]]-STOCK[[#This Row],[Costo total]]</f>
        <v>35</v>
      </c>
      <c r="Q1501" s="15">
        <f>STOCK[[#This Row],[Ganancia Unitaria]]*STOCK[[#This Row],[Salidas]]</f>
        <v>0</v>
      </c>
      <c r="R1501" s="15"/>
      <c r="S1501" s="15"/>
      <c r="T1501" s="17"/>
      <c r="U1501" s="15"/>
      <c r="V1501" s="15"/>
    </row>
    <row r="1502" ht="30" spans="1:22">
      <c r="A1502" s="12" t="s">
        <v>2904</v>
      </c>
      <c r="B1502" s="12" t="s">
        <v>160</v>
      </c>
      <c r="C1502" s="13" t="s">
        <v>2905</v>
      </c>
      <c r="D1502" s="12" t="s">
        <v>888</v>
      </c>
      <c r="E1502" s="14"/>
      <c r="F1502" s="14">
        <v>35</v>
      </c>
      <c r="G1502" s="12">
        <v>1</v>
      </c>
      <c r="H1502" s="21">
        <f>SUMIFS(VENTAS[Cantidad],VENTAS[Código del producto Vendido],STOCK[[#This Row],[Code]])</f>
        <v>0</v>
      </c>
      <c r="I1502" s="12">
        <f>STOCK[[#This Row],[Entradas]]-STOCK[[#This Row],[Salidas]]</f>
        <v>1</v>
      </c>
      <c r="J1502" s="24">
        <f>STOCK[[#This Row],[Precio Final]]*10%</f>
        <v>3.5</v>
      </c>
      <c r="K1502" s="14">
        <v>12</v>
      </c>
      <c r="L1502" s="14">
        <v>0</v>
      </c>
      <c r="M1502" s="27"/>
      <c r="N1502" s="12">
        <f t="shared" si="61"/>
        <v>0</v>
      </c>
      <c r="O1502" s="14">
        <f t="shared" si="62"/>
        <v>35</v>
      </c>
      <c r="P1502" s="14">
        <f>STOCK[[#This Row],[Precio Final]]-STOCK[[#This Row],[Costo total]]</f>
        <v>35</v>
      </c>
      <c r="Q1502" s="12">
        <f>STOCK[[#This Row],[Ganancia Unitaria]]*STOCK[[#This Row],[Salidas]]</f>
        <v>0</v>
      </c>
      <c r="R1502" s="12"/>
      <c r="S1502" s="12"/>
      <c r="T1502" s="14"/>
      <c r="U1502" s="12"/>
      <c r="V1502" s="12"/>
    </row>
    <row r="1503" ht="45" spans="1:22">
      <c r="A1503" s="15" t="s">
        <v>2906</v>
      </c>
      <c r="B1503" s="15" t="s">
        <v>160</v>
      </c>
      <c r="C1503" s="16" t="s">
        <v>2907</v>
      </c>
      <c r="D1503" s="15" t="s">
        <v>46</v>
      </c>
      <c r="E1503" s="17"/>
      <c r="F1503" s="17">
        <v>35</v>
      </c>
      <c r="G1503" s="15">
        <v>1</v>
      </c>
      <c r="H1503" s="22">
        <f>SUMIFS(VENTAS[Cantidad],VENTAS[Código del producto Vendido],STOCK[[#This Row],[Code]])</f>
        <v>0</v>
      </c>
      <c r="I1503" s="15">
        <f>STOCK[[#This Row],[Entradas]]-STOCK[[#This Row],[Salidas]]</f>
        <v>1</v>
      </c>
      <c r="J1503" s="25">
        <f>STOCK[[#This Row],[Precio Final]]*10%</f>
        <v>0</v>
      </c>
      <c r="K1503" s="17">
        <v>12</v>
      </c>
      <c r="L1503" s="17">
        <v>0</v>
      </c>
      <c r="M1503" s="28"/>
      <c r="N1503" s="15">
        <f t="shared" si="61"/>
        <v>0</v>
      </c>
      <c r="O1503" s="17"/>
      <c r="P1503" s="17">
        <f>STOCK[[#This Row],[Precio Final]]-STOCK[[#This Row],[Costo total]]</f>
        <v>0</v>
      </c>
      <c r="Q1503" s="15">
        <f>STOCK[[#This Row],[Ganancia Unitaria]]*STOCK[[#This Row],[Salidas]]</f>
        <v>0</v>
      </c>
      <c r="R1503" s="15"/>
      <c r="S1503" s="15"/>
      <c r="T1503" s="17"/>
      <c r="U1503" s="15"/>
      <c r="V1503" s="15"/>
    </row>
    <row r="1504" ht="30" spans="1:22">
      <c r="A1504" s="12" t="s">
        <v>2908</v>
      </c>
      <c r="B1504" s="12" t="s">
        <v>149</v>
      </c>
      <c r="C1504" s="13" t="s">
        <v>2909</v>
      </c>
      <c r="D1504" s="12" t="s">
        <v>46</v>
      </c>
      <c r="E1504" s="14"/>
      <c r="F1504" s="14">
        <v>25</v>
      </c>
      <c r="G1504" s="12">
        <v>1</v>
      </c>
      <c r="H1504" s="21">
        <f>SUMIFS(VENTAS[Cantidad],VENTAS[Código del producto Vendido],STOCK[[#This Row],[Code]])</f>
        <v>0</v>
      </c>
      <c r="I1504" s="12">
        <f>STOCK[[#This Row],[Entradas]]-STOCK[[#This Row],[Salidas]]</f>
        <v>1</v>
      </c>
      <c r="J1504" s="24">
        <f>STOCK[[#This Row],[Precio Final]]*10%</f>
        <v>2.5</v>
      </c>
      <c r="K1504" s="14">
        <v>12</v>
      </c>
      <c r="L1504" s="17">
        <v>0</v>
      </c>
      <c r="M1504" s="27"/>
      <c r="N1504" s="12">
        <f t="shared" si="61"/>
        <v>0</v>
      </c>
      <c r="O1504" s="14">
        <f t="shared" ref="O1504:O1567" si="63">F1504</f>
        <v>25</v>
      </c>
      <c r="P1504" s="14">
        <f>STOCK[[#This Row],[Precio Final]]-STOCK[[#This Row],[Costo total]]</f>
        <v>25</v>
      </c>
      <c r="Q1504" s="12">
        <f>STOCK[[#This Row],[Ganancia Unitaria]]*STOCK[[#This Row],[Salidas]]</f>
        <v>0</v>
      </c>
      <c r="R1504" s="12"/>
      <c r="S1504" s="12"/>
      <c r="T1504" s="14"/>
      <c r="U1504" s="12"/>
      <c r="V1504" s="12"/>
    </row>
    <row r="1505" ht="30" spans="1:22">
      <c r="A1505" s="15" t="s">
        <v>2910</v>
      </c>
      <c r="B1505" s="15" t="s">
        <v>328</v>
      </c>
      <c r="C1505" s="16" t="s">
        <v>2911</v>
      </c>
      <c r="D1505" s="15" t="s">
        <v>1180</v>
      </c>
      <c r="E1505" s="17"/>
      <c r="F1505" s="17">
        <v>35</v>
      </c>
      <c r="G1505" s="15">
        <v>1</v>
      </c>
      <c r="H1505" s="22">
        <f>SUMIFS(VENTAS[Cantidad],VENTAS[Código del producto Vendido],STOCK[[#This Row],[Code]])</f>
        <v>0</v>
      </c>
      <c r="I1505" s="15">
        <f>STOCK[[#This Row],[Entradas]]-STOCK[[#This Row],[Salidas]]</f>
        <v>1</v>
      </c>
      <c r="J1505" s="25">
        <f>STOCK[[#This Row],[Precio Final]]*10%</f>
        <v>3.5</v>
      </c>
      <c r="K1505" s="17">
        <v>12</v>
      </c>
      <c r="L1505" s="14">
        <v>0</v>
      </c>
      <c r="M1505" s="28"/>
      <c r="N1505" s="15">
        <f t="shared" si="61"/>
        <v>0</v>
      </c>
      <c r="O1505" s="17">
        <f t="shared" si="63"/>
        <v>35</v>
      </c>
      <c r="P1505" s="17">
        <f>STOCK[[#This Row],[Precio Final]]-STOCK[[#This Row],[Costo total]]</f>
        <v>35</v>
      </c>
      <c r="Q1505" s="15">
        <f>STOCK[[#This Row],[Ganancia Unitaria]]*STOCK[[#This Row],[Salidas]]</f>
        <v>0</v>
      </c>
      <c r="R1505" s="15"/>
      <c r="S1505" s="15"/>
      <c r="T1505" s="17"/>
      <c r="U1505" s="15"/>
      <c r="V1505" s="15"/>
    </row>
    <row r="1506" ht="30" spans="1:22">
      <c r="A1506" s="12" t="s">
        <v>2912</v>
      </c>
      <c r="B1506" s="12" t="s">
        <v>160</v>
      </c>
      <c r="C1506" s="13" t="s">
        <v>2913</v>
      </c>
      <c r="D1506" s="12" t="s">
        <v>42</v>
      </c>
      <c r="E1506" s="14"/>
      <c r="F1506" s="14">
        <v>35</v>
      </c>
      <c r="G1506" s="12">
        <v>1</v>
      </c>
      <c r="H1506" s="21">
        <f>SUMIFS(VENTAS[Cantidad],VENTAS[Código del producto Vendido],STOCK[[#This Row],[Code]])</f>
        <v>0</v>
      </c>
      <c r="I1506" s="12">
        <f>STOCK[[#This Row],[Entradas]]-STOCK[[#This Row],[Salidas]]</f>
        <v>1</v>
      </c>
      <c r="J1506" s="24">
        <f>STOCK[[#This Row],[Precio Final]]*10%</f>
        <v>3.5</v>
      </c>
      <c r="K1506" s="14">
        <v>12</v>
      </c>
      <c r="L1506" s="17">
        <v>0</v>
      </c>
      <c r="M1506" s="27"/>
      <c r="N1506" s="12">
        <f t="shared" si="61"/>
        <v>0</v>
      </c>
      <c r="O1506" s="14">
        <f t="shared" si="63"/>
        <v>35</v>
      </c>
      <c r="P1506" s="14">
        <f>STOCK[[#This Row],[Precio Final]]-STOCK[[#This Row],[Costo total]]</f>
        <v>35</v>
      </c>
      <c r="Q1506" s="12">
        <f>STOCK[[#This Row],[Ganancia Unitaria]]*STOCK[[#This Row],[Salidas]]</f>
        <v>0</v>
      </c>
      <c r="R1506" s="12"/>
      <c r="S1506" s="12"/>
      <c r="T1506" s="14"/>
      <c r="U1506" s="12"/>
      <c r="V1506" s="12"/>
    </row>
    <row r="1507" ht="30" spans="1:22">
      <c r="A1507" s="15" t="s">
        <v>2914</v>
      </c>
      <c r="B1507" s="15" t="s">
        <v>321</v>
      </c>
      <c r="C1507" s="16" t="s">
        <v>2915</v>
      </c>
      <c r="D1507" s="15" t="s">
        <v>575</v>
      </c>
      <c r="E1507" s="17"/>
      <c r="F1507" s="17">
        <v>40</v>
      </c>
      <c r="G1507" s="15">
        <v>1</v>
      </c>
      <c r="H1507" s="22">
        <f>SUMIFS(VENTAS[Cantidad],VENTAS[Código del producto Vendido],STOCK[[#This Row],[Code]])</f>
        <v>0</v>
      </c>
      <c r="I1507" s="15">
        <f>STOCK[[#This Row],[Entradas]]-STOCK[[#This Row],[Salidas]]</f>
        <v>1</v>
      </c>
      <c r="J1507" s="25">
        <f>STOCK[[#This Row],[Precio Final]]*10%</f>
        <v>4</v>
      </c>
      <c r="K1507" s="17">
        <v>12</v>
      </c>
      <c r="L1507" s="17">
        <v>0</v>
      </c>
      <c r="M1507" s="28"/>
      <c r="N1507" s="15">
        <f t="shared" si="61"/>
        <v>0</v>
      </c>
      <c r="O1507" s="17">
        <f t="shared" si="63"/>
        <v>40</v>
      </c>
      <c r="P1507" s="17">
        <f>STOCK[[#This Row],[Precio Final]]-STOCK[[#This Row],[Costo total]]</f>
        <v>40</v>
      </c>
      <c r="Q1507" s="15">
        <f>STOCK[[#This Row],[Ganancia Unitaria]]*STOCK[[#This Row],[Salidas]]</f>
        <v>0</v>
      </c>
      <c r="R1507" s="15"/>
      <c r="S1507" s="15"/>
      <c r="T1507" s="17"/>
      <c r="U1507" s="15"/>
      <c r="V1507" s="15"/>
    </row>
    <row r="1508" ht="30" spans="1:22">
      <c r="A1508" s="12" t="s">
        <v>2916</v>
      </c>
      <c r="B1508" s="12" t="s">
        <v>321</v>
      </c>
      <c r="C1508" s="13" t="s">
        <v>2883</v>
      </c>
      <c r="D1508" s="12" t="s">
        <v>34</v>
      </c>
      <c r="E1508" s="14"/>
      <c r="F1508" s="14">
        <v>25</v>
      </c>
      <c r="G1508" s="12">
        <v>1</v>
      </c>
      <c r="H1508" s="21">
        <f>SUMIFS(VENTAS[Cantidad],VENTAS[Código del producto Vendido],STOCK[[#This Row],[Code]])</f>
        <v>0</v>
      </c>
      <c r="I1508" s="12">
        <f>STOCK[[#This Row],[Entradas]]-STOCK[[#This Row],[Salidas]]</f>
        <v>1</v>
      </c>
      <c r="J1508" s="24">
        <f>STOCK[[#This Row],[Precio Final]]*10%</f>
        <v>2.5</v>
      </c>
      <c r="K1508" s="14">
        <v>12</v>
      </c>
      <c r="L1508" s="14">
        <v>0</v>
      </c>
      <c r="M1508" s="27"/>
      <c r="N1508" s="12">
        <f t="shared" si="61"/>
        <v>0</v>
      </c>
      <c r="O1508" s="14">
        <f t="shared" si="63"/>
        <v>25</v>
      </c>
      <c r="P1508" s="14">
        <f>STOCK[[#This Row],[Precio Final]]-STOCK[[#This Row],[Costo total]]</f>
        <v>25</v>
      </c>
      <c r="Q1508" s="12">
        <f>STOCK[[#This Row],[Ganancia Unitaria]]*STOCK[[#This Row],[Salidas]]</f>
        <v>0</v>
      </c>
      <c r="R1508" s="12"/>
      <c r="S1508" s="12"/>
      <c r="T1508" s="14"/>
      <c r="U1508" s="12"/>
      <c r="V1508" s="12"/>
    </row>
    <row r="1509" ht="30" spans="1:22">
      <c r="A1509" s="15" t="s">
        <v>2917</v>
      </c>
      <c r="B1509" s="15" t="s">
        <v>328</v>
      </c>
      <c r="C1509" s="16" t="s">
        <v>2918</v>
      </c>
      <c r="D1509" s="15" t="s">
        <v>1195</v>
      </c>
      <c r="E1509" s="17"/>
      <c r="F1509" s="17">
        <v>35</v>
      </c>
      <c r="G1509" s="15">
        <v>1</v>
      </c>
      <c r="H1509" s="22">
        <f>SUMIFS(VENTAS[Cantidad],VENTAS[Código del producto Vendido],STOCK[[#This Row],[Code]])</f>
        <v>0</v>
      </c>
      <c r="I1509" s="15">
        <f>STOCK[[#This Row],[Entradas]]-STOCK[[#This Row],[Salidas]]</f>
        <v>1</v>
      </c>
      <c r="J1509" s="25">
        <f>STOCK[[#This Row],[Precio Final]]*10%</f>
        <v>3.5</v>
      </c>
      <c r="K1509" s="17">
        <v>12</v>
      </c>
      <c r="L1509" s="17">
        <v>0</v>
      </c>
      <c r="M1509" s="28"/>
      <c r="N1509" s="15">
        <f t="shared" si="61"/>
        <v>0</v>
      </c>
      <c r="O1509" s="17">
        <f t="shared" si="63"/>
        <v>35</v>
      </c>
      <c r="P1509" s="17">
        <f>STOCK[[#This Row],[Precio Final]]-STOCK[[#This Row],[Costo total]]</f>
        <v>35</v>
      </c>
      <c r="Q1509" s="15">
        <f>STOCK[[#This Row],[Ganancia Unitaria]]*STOCK[[#This Row],[Salidas]]</f>
        <v>0</v>
      </c>
      <c r="R1509" s="15"/>
      <c r="S1509" s="15"/>
      <c r="T1509" s="17"/>
      <c r="U1509" s="15"/>
      <c r="V1509" s="15"/>
    </row>
    <row r="1510" ht="30" spans="1:22">
      <c r="A1510" s="12" t="s">
        <v>2919</v>
      </c>
      <c r="B1510" s="12" t="s">
        <v>321</v>
      </c>
      <c r="C1510" s="13" t="s">
        <v>2194</v>
      </c>
      <c r="D1510" s="12" t="s">
        <v>575</v>
      </c>
      <c r="E1510" s="14"/>
      <c r="F1510" s="14">
        <v>40</v>
      </c>
      <c r="G1510" s="12">
        <v>1</v>
      </c>
      <c r="H1510" s="21">
        <f>SUMIFS(VENTAS[Cantidad],VENTAS[Código del producto Vendido],STOCK[[#This Row],[Code]])</f>
        <v>0</v>
      </c>
      <c r="I1510" s="12">
        <f>STOCK[[#This Row],[Entradas]]-STOCK[[#This Row],[Salidas]]</f>
        <v>1</v>
      </c>
      <c r="J1510" s="24">
        <f>STOCK[[#This Row],[Precio Final]]*10%</f>
        <v>4</v>
      </c>
      <c r="K1510" s="14">
        <v>12</v>
      </c>
      <c r="L1510" s="17">
        <v>0</v>
      </c>
      <c r="M1510" s="27"/>
      <c r="N1510" s="12">
        <f t="shared" si="61"/>
        <v>0</v>
      </c>
      <c r="O1510" s="14">
        <f t="shared" si="63"/>
        <v>40</v>
      </c>
      <c r="P1510" s="14">
        <f>STOCK[[#This Row],[Precio Final]]-STOCK[[#This Row],[Costo total]]</f>
        <v>40</v>
      </c>
      <c r="Q1510" s="12">
        <f>STOCK[[#This Row],[Ganancia Unitaria]]*STOCK[[#This Row],[Salidas]]</f>
        <v>0</v>
      </c>
      <c r="R1510" s="12"/>
      <c r="S1510" s="12"/>
      <c r="T1510" s="14"/>
      <c r="U1510" s="12"/>
      <c r="V1510" s="12"/>
    </row>
    <row r="1511" ht="30" spans="1:22">
      <c r="A1511" s="15" t="s">
        <v>2920</v>
      </c>
      <c r="B1511" s="15" t="s">
        <v>160</v>
      </c>
      <c r="C1511" s="16" t="s">
        <v>2921</v>
      </c>
      <c r="D1511" s="15" t="s">
        <v>1163</v>
      </c>
      <c r="E1511" s="17"/>
      <c r="F1511" s="17">
        <v>30</v>
      </c>
      <c r="G1511" s="15">
        <v>1</v>
      </c>
      <c r="H1511" s="22">
        <f>SUMIFS(VENTAS[Cantidad],VENTAS[Código del producto Vendido],STOCK[[#This Row],[Code]])</f>
        <v>0</v>
      </c>
      <c r="I1511" s="15">
        <f>STOCK[[#This Row],[Entradas]]-STOCK[[#This Row],[Salidas]]</f>
        <v>1</v>
      </c>
      <c r="J1511" s="25">
        <f>STOCK[[#This Row],[Precio Final]]*10%</f>
        <v>3</v>
      </c>
      <c r="K1511" s="17">
        <v>12</v>
      </c>
      <c r="L1511" s="14">
        <v>0</v>
      </c>
      <c r="M1511" s="28"/>
      <c r="N1511" s="15">
        <f t="shared" si="61"/>
        <v>0</v>
      </c>
      <c r="O1511" s="17">
        <f t="shared" si="63"/>
        <v>30</v>
      </c>
      <c r="P1511" s="17">
        <f>STOCK[[#This Row],[Precio Final]]-STOCK[[#This Row],[Costo total]]</f>
        <v>30</v>
      </c>
      <c r="Q1511" s="15">
        <f>STOCK[[#This Row],[Ganancia Unitaria]]*STOCK[[#This Row],[Salidas]]</f>
        <v>0</v>
      </c>
      <c r="R1511" s="15"/>
      <c r="S1511" s="15"/>
      <c r="T1511" s="17"/>
      <c r="U1511" s="15"/>
      <c r="V1511" s="15"/>
    </row>
    <row r="1512" ht="30" spans="1:22">
      <c r="A1512" s="12" t="s">
        <v>2922</v>
      </c>
      <c r="B1512" s="12" t="s">
        <v>160</v>
      </c>
      <c r="C1512" s="13" t="s">
        <v>2923</v>
      </c>
      <c r="D1512" s="12" t="s">
        <v>888</v>
      </c>
      <c r="E1512" s="14"/>
      <c r="F1512" s="14">
        <v>35</v>
      </c>
      <c r="G1512" s="12">
        <v>1</v>
      </c>
      <c r="H1512" s="21">
        <f>SUMIFS(VENTAS[Cantidad],VENTAS[Código del producto Vendido],STOCK[[#This Row],[Code]])</f>
        <v>0</v>
      </c>
      <c r="I1512" s="12">
        <f>STOCK[[#This Row],[Entradas]]-STOCK[[#This Row],[Salidas]]</f>
        <v>1</v>
      </c>
      <c r="J1512" s="24">
        <f>STOCK[[#This Row],[Precio Final]]*10%</f>
        <v>3.5</v>
      </c>
      <c r="K1512" s="14">
        <v>12</v>
      </c>
      <c r="L1512" s="17">
        <v>0</v>
      </c>
      <c r="M1512" s="27"/>
      <c r="N1512" s="12">
        <f t="shared" si="61"/>
        <v>0</v>
      </c>
      <c r="O1512" s="14">
        <f t="shared" si="63"/>
        <v>35</v>
      </c>
      <c r="P1512" s="14">
        <f>STOCK[[#This Row],[Precio Final]]-STOCK[[#This Row],[Costo total]]</f>
        <v>35</v>
      </c>
      <c r="Q1512" s="12">
        <f>STOCK[[#This Row],[Ganancia Unitaria]]*STOCK[[#This Row],[Salidas]]</f>
        <v>0</v>
      </c>
      <c r="R1512" s="12"/>
      <c r="S1512" s="12"/>
      <c r="T1512" s="14"/>
      <c r="U1512" s="12"/>
      <c r="V1512" s="12"/>
    </row>
    <row r="1513" ht="30" spans="1:22">
      <c r="A1513" s="15" t="s">
        <v>2924</v>
      </c>
      <c r="B1513" s="15" t="s">
        <v>179</v>
      </c>
      <c r="C1513" s="16" t="s">
        <v>2925</v>
      </c>
      <c r="D1513" s="15" t="s">
        <v>224</v>
      </c>
      <c r="E1513" s="17"/>
      <c r="F1513" s="17">
        <v>30</v>
      </c>
      <c r="G1513" s="15">
        <v>1</v>
      </c>
      <c r="H1513" s="22">
        <f>SUMIFS(VENTAS[Cantidad],VENTAS[Código del producto Vendido],STOCK[[#This Row],[Code]])</f>
        <v>0</v>
      </c>
      <c r="I1513" s="15">
        <f>STOCK[[#This Row],[Entradas]]-STOCK[[#This Row],[Salidas]]</f>
        <v>1</v>
      </c>
      <c r="J1513" s="25">
        <f>STOCK[[#This Row],[Precio Final]]*10%</f>
        <v>3</v>
      </c>
      <c r="K1513" s="17">
        <v>12</v>
      </c>
      <c r="L1513" s="17">
        <v>0</v>
      </c>
      <c r="M1513" s="28"/>
      <c r="N1513" s="15">
        <f t="shared" si="61"/>
        <v>0</v>
      </c>
      <c r="O1513" s="17">
        <f t="shared" si="63"/>
        <v>30</v>
      </c>
      <c r="P1513" s="17">
        <f>STOCK[[#This Row],[Precio Final]]-STOCK[[#This Row],[Costo total]]</f>
        <v>30</v>
      </c>
      <c r="Q1513" s="15">
        <f>STOCK[[#This Row],[Ganancia Unitaria]]*STOCK[[#This Row],[Salidas]]</f>
        <v>0</v>
      </c>
      <c r="R1513" s="15"/>
      <c r="S1513" s="15"/>
      <c r="T1513" s="17"/>
      <c r="U1513" s="15"/>
      <c r="V1513" s="15"/>
    </row>
    <row r="1514" ht="45" spans="1:22">
      <c r="A1514" s="12" t="s">
        <v>2926</v>
      </c>
      <c r="B1514" s="12" t="s">
        <v>160</v>
      </c>
      <c r="C1514" s="13" t="s">
        <v>2927</v>
      </c>
      <c r="D1514" s="12" t="s">
        <v>42</v>
      </c>
      <c r="E1514" s="14"/>
      <c r="F1514" s="14">
        <v>30</v>
      </c>
      <c r="G1514" s="12">
        <v>1</v>
      </c>
      <c r="H1514" s="21">
        <f>SUMIFS(VENTAS[Cantidad],VENTAS[Código del producto Vendido],STOCK[[#This Row],[Code]])</f>
        <v>0</v>
      </c>
      <c r="I1514" s="12">
        <f>STOCK[[#This Row],[Entradas]]-STOCK[[#This Row],[Salidas]]</f>
        <v>1</v>
      </c>
      <c r="J1514" s="24">
        <f>STOCK[[#This Row],[Precio Final]]*10%</f>
        <v>3</v>
      </c>
      <c r="K1514" s="14">
        <v>12</v>
      </c>
      <c r="L1514" s="14">
        <v>0</v>
      </c>
      <c r="M1514" s="27"/>
      <c r="N1514" s="12">
        <f t="shared" si="61"/>
        <v>0</v>
      </c>
      <c r="O1514" s="14">
        <f t="shared" si="63"/>
        <v>30</v>
      </c>
      <c r="P1514" s="14">
        <f>STOCK[[#This Row],[Precio Final]]-STOCK[[#This Row],[Costo total]]</f>
        <v>30</v>
      </c>
      <c r="Q1514" s="12">
        <f>STOCK[[#This Row],[Ganancia Unitaria]]*STOCK[[#This Row],[Salidas]]</f>
        <v>0</v>
      </c>
      <c r="R1514" s="12"/>
      <c r="S1514" s="12"/>
      <c r="T1514" s="14"/>
      <c r="U1514" s="12"/>
      <c r="V1514" s="12"/>
    </row>
    <row r="1515" ht="45" spans="1:22">
      <c r="A1515" s="15" t="s">
        <v>2928</v>
      </c>
      <c r="B1515" s="15" t="s">
        <v>136</v>
      </c>
      <c r="C1515" s="16" t="s">
        <v>2929</v>
      </c>
      <c r="D1515" s="15" t="s">
        <v>224</v>
      </c>
      <c r="E1515" s="17"/>
      <c r="F1515" s="17">
        <v>35</v>
      </c>
      <c r="G1515" s="15">
        <v>1</v>
      </c>
      <c r="H1515" s="22">
        <f>SUMIFS(VENTAS[Cantidad],VENTAS[Código del producto Vendido],STOCK[[#This Row],[Code]])</f>
        <v>0</v>
      </c>
      <c r="I1515" s="15">
        <f>STOCK[[#This Row],[Entradas]]-STOCK[[#This Row],[Salidas]]</f>
        <v>1</v>
      </c>
      <c r="J1515" s="25">
        <f>STOCK[[#This Row],[Precio Final]]*10%</f>
        <v>3.5</v>
      </c>
      <c r="K1515" s="17">
        <v>12</v>
      </c>
      <c r="L1515" s="17">
        <v>0</v>
      </c>
      <c r="M1515" s="28"/>
      <c r="N1515" s="15">
        <f t="shared" si="61"/>
        <v>0</v>
      </c>
      <c r="O1515" s="17">
        <f t="shared" si="63"/>
        <v>35</v>
      </c>
      <c r="P1515" s="17">
        <f>STOCK[[#This Row],[Precio Final]]-STOCK[[#This Row],[Costo total]]</f>
        <v>35</v>
      </c>
      <c r="Q1515" s="15">
        <f>STOCK[[#This Row],[Ganancia Unitaria]]*STOCK[[#This Row],[Salidas]]</f>
        <v>0</v>
      </c>
      <c r="R1515" s="15"/>
      <c r="S1515" s="15"/>
      <c r="T1515" s="17"/>
      <c r="U1515" s="15"/>
      <c r="V1515" s="15"/>
    </row>
    <row r="1516" ht="30" spans="1:22">
      <c r="A1516" s="12" t="s">
        <v>2930</v>
      </c>
      <c r="B1516" s="12" t="s">
        <v>136</v>
      </c>
      <c r="C1516" s="13" t="s">
        <v>2931</v>
      </c>
      <c r="D1516" s="12" t="s">
        <v>113</v>
      </c>
      <c r="E1516" s="14"/>
      <c r="F1516" s="14">
        <v>18</v>
      </c>
      <c r="G1516" s="12">
        <v>1</v>
      </c>
      <c r="H1516" s="21">
        <f>SUMIFS(VENTAS[Cantidad],VENTAS[Código del producto Vendido],STOCK[[#This Row],[Code]])</f>
        <v>0</v>
      </c>
      <c r="I1516" s="12">
        <f>STOCK[[#This Row],[Entradas]]-STOCK[[#This Row],[Salidas]]</f>
        <v>1</v>
      </c>
      <c r="J1516" s="24">
        <f>STOCK[[#This Row],[Precio Final]]*10%</f>
        <v>1.8</v>
      </c>
      <c r="K1516" s="14">
        <v>12</v>
      </c>
      <c r="L1516" s="17">
        <v>0</v>
      </c>
      <c r="M1516" s="27"/>
      <c r="N1516" s="12">
        <f t="shared" si="61"/>
        <v>0</v>
      </c>
      <c r="O1516" s="14">
        <f t="shared" si="63"/>
        <v>18</v>
      </c>
      <c r="P1516" s="14">
        <f>STOCK[[#This Row],[Precio Final]]-STOCK[[#This Row],[Costo total]]</f>
        <v>18</v>
      </c>
      <c r="Q1516" s="12">
        <f>STOCK[[#This Row],[Ganancia Unitaria]]*STOCK[[#This Row],[Salidas]]</f>
        <v>0</v>
      </c>
      <c r="R1516" s="12"/>
      <c r="S1516" s="12"/>
      <c r="T1516" s="14"/>
      <c r="U1516" s="12"/>
      <c r="V1516" s="12"/>
    </row>
    <row r="1517" ht="45" spans="1:22">
      <c r="A1517" s="15" t="s">
        <v>2932</v>
      </c>
      <c r="B1517" s="15" t="s">
        <v>136</v>
      </c>
      <c r="C1517" s="16" t="s">
        <v>2933</v>
      </c>
      <c r="D1517" s="15" t="s">
        <v>224</v>
      </c>
      <c r="E1517" s="17"/>
      <c r="F1517" s="17">
        <v>22</v>
      </c>
      <c r="G1517" s="15">
        <v>1</v>
      </c>
      <c r="H1517" s="22">
        <f>SUMIFS(VENTAS[Cantidad],VENTAS[Código del producto Vendido],STOCK[[#This Row],[Code]])</f>
        <v>0</v>
      </c>
      <c r="I1517" s="15">
        <f>STOCK[[#This Row],[Entradas]]-STOCK[[#This Row],[Salidas]]</f>
        <v>1</v>
      </c>
      <c r="J1517" s="25">
        <f>STOCK[[#This Row],[Precio Final]]*10%</f>
        <v>2.2</v>
      </c>
      <c r="K1517" s="17">
        <v>12</v>
      </c>
      <c r="L1517" s="14">
        <v>0</v>
      </c>
      <c r="M1517" s="28"/>
      <c r="N1517" s="15">
        <f t="shared" si="61"/>
        <v>0</v>
      </c>
      <c r="O1517" s="17">
        <f t="shared" si="63"/>
        <v>22</v>
      </c>
      <c r="P1517" s="17">
        <f>STOCK[[#This Row],[Precio Final]]-STOCK[[#This Row],[Costo total]]</f>
        <v>22</v>
      </c>
      <c r="Q1517" s="15">
        <f>STOCK[[#This Row],[Ganancia Unitaria]]*STOCK[[#This Row],[Salidas]]</f>
        <v>0</v>
      </c>
      <c r="R1517" s="15"/>
      <c r="S1517" s="15"/>
      <c r="T1517" s="17"/>
      <c r="U1517" s="15"/>
      <c r="V1517" s="15"/>
    </row>
    <row r="1518" ht="30" spans="1:22">
      <c r="A1518" s="12" t="s">
        <v>2934</v>
      </c>
      <c r="B1518" s="12" t="s">
        <v>89</v>
      </c>
      <c r="C1518" s="13" t="s">
        <v>2935</v>
      </c>
      <c r="D1518" s="12" t="s">
        <v>2555</v>
      </c>
      <c r="E1518" s="14"/>
      <c r="F1518" s="14">
        <v>50</v>
      </c>
      <c r="G1518" s="12">
        <v>2</v>
      </c>
      <c r="H1518" s="21">
        <f>SUMIFS(VENTAS[Cantidad],VENTAS[Código del producto Vendido],STOCK[[#This Row],[Code]])</f>
        <v>0</v>
      </c>
      <c r="I1518" s="12">
        <f>STOCK[[#This Row],[Entradas]]-STOCK[[#This Row],[Salidas]]</f>
        <v>2</v>
      </c>
      <c r="J1518" s="24">
        <f>STOCK[[#This Row],[Precio Final]]*10%</f>
        <v>5</v>
      </c>
      <c r="K1518" s="14">
        <v>12</v>
      </c>
      <c r="L1518" s="17">
        <v>0</v>
      </c>
      <c r="M1518" s="27"/>
      <c r="N1518" s="12">
        <f t="shared" si="61"/>
        <v>0</v>
      </c>
      <c r="O1518" s="14">
        <f t="shared" si="63"/>
        <v>50</v>
      </c>
      <c r="P1518" s="14">
        <f>STOCK[[#This Row],[Precio Final]]-STOCK[[#This Row],[Costo total]]</f>
        <v>50</v>
      </c>
      <c r="Q1518" s="12">
        <f>STOCK[[#This Row],[Ganancia Unitaria]]*STOCK[[#This Row],[Salidas]]</f>
        <v>0</v>
      </c>
      <c r="R1518" s="12"/>
      <c r="S1518" s="12"/>
      <c r="T1518" s="14"/>
      <c r="U1518" s="12"/>
      <c r="V1518" s="12"/>
    </row>
    <row r="1519" ht="45" spans="1:22">
      <c r="A1519" s="15" t="s">
        <v>2936</v>
      </c>
      <c r="B1519" s="15" t="s">
        <v>89</v>
      </c>
      <c r="C1519" s="16" t="s">
        <v>2937</v>
      </c>
      <c r="D1519" s="15" t="s">
        <v>2586</v>
      </c>
      <c r="E1519" s="17"/>
      <c r="F1519" s="17">
        <v>35</v>
      </c>
      <c r="G1519" s="15">
        <v>1</v>
      </c>
      <c r="H1519" s="22">
        <f>SUMIFS(VENTAS[Cantidad],VENTAS[Código del producto Vendido],STOCK[[#This Row],[Code]])</f>
        <v>0</v>
      </c>
      <c r="I1519" s="15">
        <f>STOCK[[#This Row],[Entradas]]-STOCK[[#This Row],[Salidas]]</f>
        <v>1</v>
      </c>
      <c r="J1519" s="25">
        <f>STOCK[[#This Row],[Precio Final]]*10%</f>
        <v>3.5</v>
      </c>
      <c r="K1519" s="17">
        <v>12</v>
      </c>
      <c r="L1519" s="17">
        <v>0</v>
      </c>
      <c r="M1519" s="28"/>
      <c r="N1519" s="15">
        <f t="shared" si="61"/>
        <v>0</v>
      </c>
      <c r="O1519" s="17">
        <f t="shared" si="63"/>
        <v>35</v>
      </c>
      <c r="P1519" s="17">
        <f>STOCK[[#This Row],[Precio Final]]-STOCK[[#This Row],[Costo total]]</f>
        <v>35</v>
      </c>
      <c r="Q1519" s="15">
        <f>STOCK[[#This Row],[Ganancia Unitaria]]*STOCK[[#This Row],[Salidas]]</f>
        <v>0</v>
      </c>
      <c r="R1519" s="15"/>
      <c r="S1519" s="15"/>
      <c r="T1519" s="17"/>
      <c r="U1519" s="15"/>
      <c r="V1519" s="15"/>
    </row>
    <row r="1520" ht="30" spans="1:22">
      <c r="A1520" s="12" t="s">
        <v>2938</v>
      </c>
      <c r="B1520" s="12" t="s">
        <v>89</v>
      </c>
      <c r="C1520" s="13" t="s">
        <v>2939</v>
      </c>
      <c r="D1520" s="12" t="s">
        <v>2555</v>
      </c>
      <c r="E1520" s="14"/>
      <c r="F1520" s="14">
        <v>35</v>
      </c>
      <c r="G1520" s="12">
        <v>1</v>
      </c>
      <c r="H1520" s="21">
        <f>SUMIFS(VENTAS[Cantidad],VENTAS[Código del producto Vendido],STOCK[[#This Row],[Code]])</f>
        <v>0</v>
      </c>
      <c r="I1520" s="12">
        <f>STOCK[[#This Row],[Entradas]]-STOCK[[#This Row],[Salidas]]</f>
        <v>1</v>
      </c>
      <c r="J1520" s="24">
        <f>STOCK[[#This Row],[Precio Final]]*10%</f>
        <v>3.5</v>
      </c>
      <c r="K1520" s="14">
        <v>12</v>
      </c>
      <c r="L1520" s="14">
        <v>0</v>
      </c>
      <c r="M1520" s="27"/>
      <c r="N1520" s="12">
        <f t="shared" si="61"/>
        <v>0</v>
      </c>
      <c r="O1520" s="14">
        <f t="shared" si="63"/>
        <v>35</v>
      </c>
      <c r="P1520" s="14">
        <f>STOCK[[#This Row],[Precio Final]]-STOCK[[#This Row],[Costo total]]</f>
        <v>35</v>
      </c>
      <c r="Q1520" s="12">
        <f>STOCK[[#This Row],[Ganancia Unitaria]]*STOCK[[#This Row],[Salidas]]</f>
        <v>0</v>
      </c>
      <c r="R1520" s="12"/>
      <c r="S1520" s="12"/>
      <c r="T1520" s="14"/>
      <c r="U1520" s="12"/>
      <c r="V1520" s="12"/>
    </row>
    <row r="1521" ht="30" spans="1:22">
      <c r="A1521" s="15" t="s">
        <v>2940</v>
      </c>
      <c r="B1521" s="15" t="s">
        <v>89</v>
      </c>
      <c r="C1521" s="16" t="s">
        <v>2941</v>
      </c>
      <c r="D1521" s="15" t="s">
        <v>2557</v>
      </c>
      <c r="E1521" s="17"/>
      <c r="F1521" s="17">
        <v>45</v>
      </c>
      <c r="G1521" s="15">
        <v>1</v>
      </c>
      <c r="H1521" s="22">
        <f>SUMIFS(VENTAS[Cantidad],VENTAS[Código del producto Vendido],STOCK[[#This Row],[Code]])</f>
        <v>0</v>
      </c>
      <c r="I1521" s="15">
        <f>STOCK[[#This Row],[Entradas]]-STOCK[[#This Row],[Salidas]]</f>
        <v>1</v>
      </c>
      <c r="J1521" s="25">
        <f>STOCK[[#This Row],[Precio Final]]*10%</f>
        <v>4.5</v>
      </c>
      <c r="K1521" s="17">
        <v>12</v>
      </c>
      <c r="L1521" s="17">
        <v>0</v>
      </c>
      <c r="M1521" s="28"/>
      <c r="N1521" s="15">
        <f t="shared" si="61"/>
        <v>0</v>
      </c>
      <c r="O1521" s="17">
        <f t="shared" si="63"/>
        <v>45</v>
      </c>
      <c r="P1521" s="17">
        <f>STOCK[[#This Row],[Precio Final]]-STOCK[[#This Row],[Costo total]]</f>
        <v>45</v>
      </c>
      <c r="Q1521" s="15">
        <f>STOCK[[#This Row],[Ganancia Unitaria]]*STOCK[[#This Row],[Salidas]]</f>
        <v>0</v>
      </c>
      <c r="R1521" s="15"/>
      <c r="S1521" s="15"/>
      <c r="T1521" s="17"/>
      <c r="U1521" s="15"/>
      <c r="V1521" s="15"/>
    </row>
    <row r="1522" ht="30" spans="1:22">
      <c r="A1522" s="12" t="s">
        <v>2942</v>
      </c>
      <c r="B1522" s="12" t="s">
        <v>89</v>
      </c>
      <c r="C1522" s="13" t="s">
        <v>2943</v>
      </c>
      <c r="D1522" s="12" t="s">
        <v>2557</v>
      </c>
      <c r="E1522" s="14"/>
      <c r="F1522" s="14">
        <v>40</v>
      </c>
      <c r="G1522" s="12">
        <v>1</v>
      </c>
      <c r="H1522" s="21">
        <f>SUMIFS(VENTAS[Cantidad],VENTAS[Código del producto Vendido],STOCK[[#This Row],[Code]])</f>
        <v>0</v>
      </c>
      <c r="I1522" s="12">
        <f>STOCK[[#This Row],[Entradas]]-STOCK[[#This Row],[Salidas]]</f>
        <v>1</v>
      </c>
      <c r="J1522" s="24">
        <f>STOCK[[#This Row],[Precio Final]]*10%</f>
        <v>4</v>
      </c>
      <c r="K1522" s="14">
        <v>12</v>
      </c>
      <c r="L1522" s="17">
        <v>0</v>
      </c>
      <c r="M1522" s="27"/>
      <c r="N1522" s="12">
        <f t="shared" si="61"/>
        <v>0</v>
      </c>
      <c r="O1522" s="14">
        <f t="shared" si="63"/>
        <v>40</v>
      </c>
      <c r="P1522" s="14">
        <f>STOCK[[#This Row],[Precio Final]]-STOCK[[#This Row],[Costo total]]</f>
        <v>40</v>
      </c>
      <c r="Q1522" s="12">
        <f>STOCK[[#This Row],[Ganancia Unitaria]]*STOCK[[#This Row],[Salidas]]</f>
        <v>0</v>
      </c>
      <c r="R1522" s="12"/>
      <c r="S1522" s="12"/>
      <c r="T1522" s="14"/>
      <c r="U1522" s="12"/>
      <c r="V1522" s="12"/>
    </row>
    <row r="1523" ht="30" spans="1:22">
      <c r="A1523" s="15" t="s">
        <v>2944</v>
      </c>
      <c r="B1523" s="15" t="s">
        <v>89</v>
      </c>
      <c r="C1523" s="16" t="s">
        <v>2945</v>
      </c>
      <c r="D1523" s="15" t="s">
        <v>2946</v>
      </c>
      <c r="E1523" s="17"/>
      <c r="F1523" s="17">
        <v>35</v>
      </c>
      <c r="G1523" s="15">
        <v>1</v>
      </c>
      <c r="H1523" s="22">
        <f>SUMIFS(VENTAS[Cantidad],VENTAS[Código del producto Vendido],STOCK[[#This Row],[Code]])</f>
        <v>0</v>
      </c>
      <c r="I1523" s="15">
        <f>STOCK[[#This Row],[Entradas]]-STOCK[[#This Row],[Salidas]]</f>
        <v>1</v>
      </c>
      <c r="J1523" s="25">
        <f>STOCK[[#This Row],[Precio Final]]*10%</f>
        <v>3.5</v>
      </c>
      <c r="K1523" s="17">
        <v>12</v>
      </c>
      <c r="L1523" s="14">
        <v>0</v>
      </c>
      <c r="M1523" s="28"/>
      <c r="N1523" s="15">
        <f t="shared" si="61"/>
        <v>0</v>
      </c>
      <c r="O1523" s="17">
        <f t="shared" si="63"/>
        <v>35</v>
      </c>
      <c r="P1523" s="17">
        <f>STOCK[[#This Row],[Precio Final]]-STOCK[[#This Row],[Costo total]]</f>
        <v>35</v>
      </c>
      <c r="Q1523" s="15">
        <f>STOCK[[#This Row],[Ganancia Unitaria]]*STOCK[[#This Row],[Salidas]]</f>
        <v>0</v>
      </c>
      <c r="R1523" s="15"/>
      <c r="S1523" s="15"/>
      <c r="T1523" s="17"/>
      <c r="U1523" s="15"/>
      <c r="V1523" s="15"/>
    </row>
    <row r="1524" ht="30" spans="1:22">
      <c r="A1524" s="12" t="s">
        <v>2947</v>
      </c>
      <c r="B1524" s="12" t="s">
        <v>130</v>
      </c>
      <c r="C1524" s="13" t="s">
        <v>2948</v>
      </c>
      <c r="D1524" s="12" t="s">
        <v>2949</v>
      </c>
      <c r="E1524" s="14"/>
      <c r="F1524" s="14">
        <v>40</v>
      </c>
      <c r="G1524" s="12">
        <v>2</v>
      </c>
      <c r="H1524" s="21">
        <f>SUMIFS(VENTAS[Cantidad],VENTAS[Código del producto Vendido],STOCK[[#This Row],[Code]])</f>
        <v>0</v>
      </c>
      <c r="I1524" s="12">
        <f>STOCK[[#This Row],[Entradas]]-STOCK[[#This Row],[Salidas]]</f>
        <v>2</v>
      </c>
      <c r="J1524" s="24">
        <f>STOCK[[#This Row],[Precio Final]]*10%</f>
        <v>4</v>
      </c>
      <c r="K1524" s="14">
        <v>12</v>
      </c>
      <c r="L1524" s="17">
        <v>0</v>
      </c>
      <c r="M1524" s="27"/>
      <c r="N1524" s="12">
        <f t="shared" si="61"/>
        <v>0</v>
      </c>
      <c r="O1524" s="14">
        <f t="shared" si="63"/>
        <v>40</v>
      </c>
      <c r="P1524" s="14">
        <f>STOCK[[#This Row],[Precio Final]]-STOCK[[#This Row],[Costo total]]</f>
        <v>40</v>
      </c>
      <c r="Q1524" s="12">
        <f>STOCK[[#This Row],[Ganancia Unitaria]]*STOCK[[#This Row],[Salidas]]</f>
        <v>0</v>
      </c>
      <c r="R1524" s="12"/>
      <c r="S1524" s="12"/>
      <c r="T1524" s="14"/>
      <c r="U1524" s="12"/>
      <c r="V1524" s="12"/>
    </row>
    <row r="1525" ht="45" spans="1:22">
      <c r="A1525" s="15" t="s">
        <v>2950</v>
      </c>
      <c r="B1525" s="15" t="s">
        <v>130</v>
      </c>
      <c r="C1525" s="16" t="s">
        <v>2951</v>
      </c>
      <c r="D1525" s="15" t="s">
        <v>2949</v>
      </c>
      <c r="E1525" s="17"/>
      <c r="F1525" s="17">
        <v>40</v>
      </c>
      <c r="G1525" s="15">
        <v>3</v>
      </c>
      <c r="H1525" s="22">
        <f>SUMIFS(VENTAS[Cantidad],VENTAS[Código del producto Vendido],STOCK[[#This Row],[Code]])</f>
        <v>0</v>
      </c>
      <c r="I1525" s="15">
        <f>STOCK[[#This Row],[Entradas]]-STOCK[[#This Row],[Salidas]]</f>
        <v>3</v>
      </c>
      <c r="J1525" s="25">
        <f>STOCK[[#This Row],[Precio Final]]*10%</f>
        <v>4</v>
      </c>
      <c r="K1525" s="17">
        <v>12</v>
      </c>
      <c r="L1525" s="17">
        <v>0</v>
      </c>
      <c r="M1525" s="28"/>
      <c r="N1525" s="15">
        <f t="shared" si="61"/>
        <v>0</v>
      </c>
      <c r="O1525" s="17">
        <f t="shared" si="63"/>
        <v>40</v>
      </c>
      <c r="P1525" s="17">
        <f>STOCK[[#This Row],[Precio Final]]-STOCK[[#This Row],[Costo total]]</f>
        <v>40</v>
      </c>
      <c r="Q1525" s="15">
        <f>STOCK[[#This Row],[Ganancia Unitaria]]*STOCK[[#This Row],[Salidas]]</f>
        <v>0</v>
      </c>
      <c r="R1525" s="15"/>
      <c r="S1525" s="15"/>
      <c r="T1525" s="17"/>
      <c r="U1525" s="15"/>
      <c r="V1525" s="15"/>
    </row>
    <row r="1526" ht="45" spans="1:22">
      <c r="A1526" s="12" t="s">
        <v>2952</v>
      </c>
      <c r="B1526" s="12" t="s">
        <v>130</v>
      </c>
      <c r="C1526" s="13" t="s">
        <v>2953</v>
      </c>
      <c r="D1526" s="12" t="s">
        <v>2949</v>
      </c>
      <c r="E1526" s="14"/>
      <c r="F1526" s="14">
        <v>35</v>
      </c>
      <c r="G1526" s="12">
        <v>1</v>
      </c>
      <c r="H1526" s="21">
        <f>SUMIFS(VENTAS[Cantidad],VENTAS[Código del producto Vendido],STOCK[[#This Row],[Code]])</f>
        <v>0</v>
      </c>
      <c r="I1526" s="12">
        <f>STOCK[[#This Row],[Entradas]]-STOCK[[#This Row],[Salidas]]</f>
        <v>1</v>
      </c>
      <c r="J1526" s="24">
        <f>STOCK[[#This Row],[Precio Final]]*10%</f>
        <v>3.5</v>
      </c>
      <c r="K1526" s="14">
        <v>12</v>
      </c>
      <c r="L1526" s="14">
        <v>0</v>
      </c>
      <c r="M1526" s="27"/>
      <c r="N1526" s="12">
        <f t="shared" si="61"/>
        <v>0</v>
      </c>
      <c r="O1526" s="14">
        <f t="shared" si="63"/>
        <v>35</v>
      </c>
      <c r="P1526" s="14">
        <f>STOCK[[#This Row],[Precio Final]]-STOCK[[#This Row],[Costo total]]</f>
        <v>35</v>
      </c>
      <c r="Q1526" s="12">
        <f>STOCK[[#This Row],[Ganancia Unitaria]]*STOCK[[#This Row],[Salidas]]</f>
        <v>0</v>
      </c>
      <c r="R1526" s="12"/>
      <c r="S1526" s="12"/>
      <c r="T1526" s="14"/>
      <c r="U1526" s="12"/>
      <c r="V1526" s="12"/>
    </row>
    <row r="1527" ht="30" spans="1:22">
      <c r="A1527" s="15" t="s">
        <v>2954</v>
      </c>
      <c r="B1527" s="15" t="s">
        <v>179</v>
      </c>
      <c r="C1527" s="16" t="s">
        <v>2955</v>
      </c>
      <c r="D1527" s="15" t="s">
        <v>113</v>
      </c>
      <c r="E1527" s="17"/>
      <c r="F1527" s="17">
        <v>25</v>
      </c>
      <c r="G1527" s="15">
        <v>1</v>
      </c>
      <c r="H1527" s="22">
        <f>SUMIFS(VENTAS[Cantidad],VENTAS[Código del producto Vendido],STOCK[[#This Row],[Code]])</f>
        <v>0</v>
      </c>
      <c r="I1527" s="15">
        <f>STOCK[[#This Row],[Entradas]]-STOCK[[#This Row],[Salidas]]</f>
        <v>1</v>
      </c>
      <c r="J1527" s="25">
        <f>STOCK[[#This Row],[Precio Final]]*10%</f>
        <v>2.5</v>
      </c>
      <c r="K1527" s="17">
        <v>12</v>
      </c>
      <c r="L1527" s="17">
        <v>0</v>
      </c>
      <c r="M1527" s="28"/>
      <c r="N1527" s="15">
        <f t="shared" si="61"/>
        <v>0</v>
      </c>
      <c r="O1527" s="17">
        <f t="shared" si="63"/>
        <v>25</v>
      </c>
      <c r="P1527" s="17">
        <f>STOCK[[#This Row],[Precio Final]]-STOCK[[#This Row],[Costo total]]</f>
        <v>25</v>
      </c>
      <c r="Q1527" s="15">
        <f>STOCK[[#This Row],[Ganancia Unitaria]]*STOCK[[#This Row],[Salidas]]</f>
        <v>0</v>
      </c>
      <c r="R1527" s="15"/>
      <c r="S1527" s="15"/>
      <c r="T1527" s="17"/>
      <c r="U1527" s="15"/>
      <c r="V1527" s="15"/>
    </row>
    <row r="1528" ht="30" spans="1:22">
      <c r="A1528" s="12" t="s">
        <v>2956</v>
      </c>
      <c r="B1528" s="12" t="s">
        <v>89</v>
      </c>
      <c r="C1528" s="13" t="s">
        <v>2957</v>
      </c>
      <c r="D1528" s="12" t="s">
        <v>2586</v>
      </c>
      <c r="E1528" s="14"/>
      <c r="F1528" s="14">
        <v>35</v>
      </c>
      <c r="G1528" s="12">
        <v>1</v>
      </c>
      <c r="H1528" s="21">
        <f>SUMIFS(VENTAS[Cantidad],VENTAS[Código del producto Vendido],STOCK[[#This Row],[Code]])</f>
        <v>0</v>
      </c>
      <c r="I1528" s="12">
        <f>STOCK[[#This Row],[Entradas]]-STOCK[[#This Row],[Salidas]]</f>
        <v>1</v>
      </c>
      <c r="J1528" s="24">
        <f>STOCK[[#This Row],[Precio Final]]*10%</f>
        <v>3.5</v>
      </c>
      <c r="K1528" s="14">
        <v>12</v>
      </c>
      <c r="L1528" s="17">
        <v>0</v>
      </c>
      <c r="M1528" s="27"/>
      <c r="N1528" s="12">
        <f t="shared" si="61"/>
        <v>0</v>
      </c>
      <c r="O1528" s="14">
        <f t="shared" si="63"/>
        <v>35</v>
      </c>
      <c r="P1528" s="14">
        <f>STOCK[[#This Row],[Precio Final]]-STOCK[[#This Row],[Costo total]]</f>
        <v>35</v>
      </c>
      <c r="Q1528" s="12">
        <f>STOCK[[#This Row],[Ganancia Unitaria]]*STOCK[[#This Row],[Salidas]]</f>
        <v>0</v>
      </c>
      <c r="R1528" s="12"/>
      <c r="S1528" s="12"/>
      <c r="T1528" s="14"/>
      <c r="U1528" s="12"/>
      <c r="V1528" s="12"/>
    </row>
    <row r="1529" ht="30" spans="1:22">
      <c r="A1529" s="15" t="s">
        <v>2958</v>
      </c>
      <c r="B1529" s="15" t="s">
        <v>136</v>
      </c>
      <c r="C1529" s="16" t="s">
        <v>2959</v>
      </c>
      <c r="D1529" s="15" t="s">
        <v>2495</v>
      </c>
      <c r="E1529" s="17"/>
      <c r="F1529" s="17">
        <v>30</v>
      </c>
      <c r="G1529" s="15">
        <v>1</v>
      </c>
      <c r="H1529" s="22">
        <f>SUMIFS(VENTAS[Cantidad],VENTAS[Código del producto Vendido],STOCK[[#This Row],[Code]])</f>
        <v>0</v>
      </c>
      <c r="I1529" s="15">
        <f>STOCK[[#This Row],[Entradas]]-STOCK[[#This Row],[Salidas]]</f>
        <v>1</v>
      </c>
      <c r="J1529" s="25">
        <f>STOCK[[#This Row],[Precio Final]]*10%</f>
        <v>3</v>
      </c>
      <c r="K1529" s="17">
        <v>12</v>
      </c>
      <c r="L1529" s="14">
        <v>0</v>
      </c>
      <c r="M1529" s="28"/>
      <c r="N1529" s="15">
        <f t="shared" si="61"/>
        <v>0</v>
      </c>
      <c r="O1529" s="17">
        <f t="shared" si="63"/>
        <v>30</v>
      </c>
      <c r="P1529" s="17">
        <f>STOCK[[#This Row],[Precio Final]]-STOCK[[#This Row],[Costo total]]</f>
        <v>30</v>
      </c>
      <c r="Q1529" s="15">
        <f>STOCK[[#This Row],[Ganancia Unitaria]]*STOCK[[#This Row],[Salidas]]</f>
        <v>0</v>
      </c>
      <c r="R1529" s="15"/>
      <c r="S1529" s="15"/>
      <c r="T1529" s="17"/>
      <c r="U1529" s="15"/>
      <c r="V1529" s="15"/>
    </row>
    <row r="1530" ht="30" spans="1:22">
      <c r="A1530" s="12" t="s">
        <v>2960</v>
      </c>
      <c r="B1530" s="12" t="s">
        <v>136</v>
      </c>
      <c r="C1530" s="13" t="s">
        <v>2961</v>
      </c>
      <c r="D1530" s="12" t="s">
        <v>2962</v>
      </c>
      <c r="E1530" s="14"/>
      <c r="F1530" s="14">
        <v>30</v>
      </c>
      <c r="G1530" s="12">
        <v>1</v>
      </c>
      <c r="H1530" s="21">
        <f>SUMIFS(VENTAS[Cantidad],VENTAS[Código del producto Vendido],STOCK[[#This Row],[Code]])</f>
        <v>0</v>
      </c>
      <c r="I1530" s="12">
        <f>STOCK[[#This Row],[Entradas]]-STOCK[[#This Row],[Salidas]]</f>
        <v>1</v>
      </c>
      <c r="J1530" s="24">
        <f>STOCK[[#This Row],[Precio Final]]*10%</f>
        <v>3</v>
      </c>
      <c r="K1530" s="14">
        <v>12</v>
      </c>
      <c r="L1530" s="17">
        <v>0</v>
      </c>
      <c r="M1530" s="27"/>
      <c r="N1530" s="12">
        <f t="shared" si="61"/>
        <v>0</v>
      </c>
      <c r="O1530" s="14">
        <f t="shared" si="63"/>
        <v>30</v>
      </c>
      <c r="P1530" s="14">
        <f>STOCK[[#This Row],[Precio Final]]-STOCK[[#This Row],[Costo total]]</f>
        <v>30</v>
      </c>
      <c r="Q1530" s="12">
        <f>STOCK[[#This Row],[Ganancia Unitaria]]*STOCK[[#This Row],[Salidas]]</f>
        <v>0</v>
      </c>
      <c r="R1530" s="12"/>
      <c r="S1530" s="12"/>
      <c r="T1530" s="14"/>
      <c r="U1530" s="12"/>
      <c r="V1530" s="12"/>
    </row>
    <row r="1531" ht="30" spans="1:22">
      <c r="A1531" s="15" t="s">
        <v>2963</v>
      </c>
      <c r="B1531" s="15" t="s">
        <v>136</v>
      </c>
      <c r="C1531" s="16" t="s">
        <v>2964</v>
      </c>
      <c r="D1531" s="15" t="s">
        <v>2495</v>
      </c>
      <c r="E1531" s="17"/>
      <c r="F1531" s="17">
        <v>30</v>
      </c>
      <c r="G1531" s="15">
        <v>1</v>
      </c>
      <c r="H1531" s="22">
        <f>SUMIFS(VENTAS[Cantidad],VENTAS[Código del producto Vendido],STOCK[[#This Row],[Code]])</f>
        <v>0</v>
      </c>
      <c r="I1531" s="15">
        <f>STOCK[[#This Row],[Entradas]]-STOCK[[#This Row],[Salidas]]</f>
        <v>1</v>
      </c>
      <c r="J1531" s="25">
        <f>STOCK[[#This Row],[Precio Final]]*10%</f>
        <v>3</v>
      </c>
      <c r="K1531" s="17">
        <v>12</v>
      </c>
      <c r="L1531" s="17">
        <v>0</v>
      </c>
      <c r="M1531" s="28"/>
      <c r="N1531" s="15">
        <f t="shared" si="61"/>
        <v>0</v>
      </c>
      <c r="O1531" s="17">
        <f t="shared" si="63"/>
        <v>30</v>
      </c>
      <c r="P1531" s="17">
        <f>STOCK[[#This Row],[Precio Final]]-STOCK[[#This Row],[Costo total]]</f>
        <v>30</v>
      </c>
      <c r="Q1531" s="15">
        <f>STOCK[[#This Row],[Ganancia Unitaria]]*STOCK[[#This Row],[Salidas]]</f>
        <v>0</v>
      </c>
      <c r="R1531" s="15"/>
      <c r="S1531" s="15"/>
      <c r="T1531" s="17"/>
      <c r="U1531" s="15"/>
      <c r="V1531" s="15"/>
    </row>
    <row r="1532" ht="30" spans="1:22">
      <c r="A1532" s="12" t="s">
        <v>2965</v>
      </c>
      <c r="B1532" s="12" t="s">
        <v>494</v>
      </c>
      <c r="C1532" s="13" t="s">
        <v>2966</v>
      </c>
      <c r="D1532" s="12" t="s">
        <v>34</v>
      </c>
      <c r="E1532" s="14"/>
      <c r="F1532" s="14">
        <v>50</v>
      </c>
      <c r="G1532" s="12">
        <v>1</v>
      </c>
      <c r="H1532" s="21">
        <f>SUMIFS(VENTAS[Cantidad],VENTAS[Código del producto Vendido],STOCK[[#This Row],[Code]])</f>
        <v>0</v>
      </c>
      <c r="I1532" s="12">
        <f>STOCK[[#This Row],[Entradas]]-STOCK[[#This Row],[Salidas]]</f>
        <v>1</v>
      </c>
      <c r="J1532" s="24">
        <f>STOCK[[#This Row],[Precio Final]]*10%</f>
        <v>5</v>
      </c>
      <c r="K1532" s="14">
        <v>12</v>
      </c>
      <c r="L1532" s="14">
        <v>0</v>
      </c>
      <c r="M1532" s="27"/>
      <c r="N1532" s="12">
        <f t="shared" si="61"/>
        <v>0</v>
      </c>
      <c r="O1532" s="14">
        <f t="shared" si="63"/>
        <v>50</v>
      </c>
      <c r="P1532" s="14">
        <f>STOCK[[#This Row],[Precio Final]]-STOCK[[#This Row],[Costo total]]</f>
        <v>50</v>
      </c>
      <c r="Q1532" s="12">
        <f>STOCK[[#This Row],[Ganancia Unitaria]]*STOCK[[#This Row],[Salidas]]</f>
        <v>0</v>
      </c>
      <c r="R1532" s="12"/>
      <c r="S1532" s="12"/>
      <c r="T1532" s="14"/>
      <c r="U1532" s="12"/>
      <c r="V1532" s="12"/>
    </row>
    <row r="1533" ht="30" spans="1:22">
      <c r="A1533" s="15" t="s">
        <v>2967</v>
      </c>
      <c r="B1533" s="15" t="s">
        <v>136</v>
      </c>
      <c r="C1533" s="16" t="s">
        <v>2968</v>
      </c>
      <c r="D1533" s="15" t="s">
        <v>224</v>
      </c>
      <c r="E1533" s="17"/>
      <c r="F1533" s="17">
        <v>35</v>
      </c>
      <c r="G1533" s="15">
        <v>1</v>
      </c>
      <c r="H1533" s="22">
        <f>SUMIFS(VENTAS[Cantidad],VENTAS[Código del producto Vendido],STOCK[[#This Row],[Code]])</f>
        <v>0</v>
      </c>
      <c r="I1533" s="15">
        <f>STOCK[[#This Row],[Entradas]]-STOCK[[#This Row],[Salidas]]</f>
        <v>1</v>
      </c>
      <c r="J1533" s="25">
        <f>STOCK[[#This Row],[Precio Final]]*10%</f>
        <v>3.5</v>
      </c>
      <c r="K1533" s="17">
        <v>12</v>
      </c>
      <c r="L1533" s="17">
        <v>0</v>
      </c>
      <c r="M1533" s="28"/>
      <c r="N1533" s="15">
        <f t="shared" si="61"/>
        <v>0</v>
      </c>
      <c r="O1533" s="17">
        <f t="shared" si="63"/>
        <v>35</v>
      </c>
      <c r="P1533" s="17">
        <f>STOCK[[#This Row],[Precio Final]]-STOCK[[#This Row],[Costo total]]</f>
        <v>35</v>
      </c>
      <c r="Q1533" s="15">
        <f>STOCK[[#This Row],[Ganancia Unitaria]]*STOCK[[#This Row],[Salidas]]</f>
        <v>0</v>
      </c>
      <c r="R1533" s="15"/>
      <c r="S1533" s="15"/>
      <c r="T1533" s="17"/>
      <c r="U1533" s="15"/>
      <c r="V1533" s="15"/>
    </row>
    <row r="1534" ht="30" spans="1:22">
      <c r="A1534" s="12" t="s">
        <v>2969</v>
      </c>
      <c r="B1534" s="12" t="s">
        <v>85</v>
      </c>
      <c r="C1534" s="13" t="s">
        <v>2970</v>
      </c>
      <c r="D1534" s="12" t="s">
        <v>42</v>
      </c>
      <c r="E1534" s="14"/>
      <c r="F1534" s="14">
        <v>22</v>
      </c>
      <c r="G1534" s="12">
        <v>1</v>
      </c>
      <c r="H1534" s="21">
        <f>SUMIFS(VENTAS[Cantidad],VENTAS[Código del producto Vendido],STOCK[[#This Row],[Code]])</f>
        <v>0</v>
      </c>
      <c r="I1534" s="12">
        <f>STOCK[[#This Row],[Entradas]]-STOCK[[#This Row],[Salidas]]</f>
        <v>1</v>
      </c>
      <c r="J1534" s="24">
        <f>STOCK[[#This Row],[Precio Final]]*10%</f>
        <v>2.2</v>
      </c>
      <c r="K1534" s="14">
        <v>12</v>
      </c>
      <c r="L1534" s="17">
        <v>0</v>
      </c>
      <c r="M1534" s="27"/>
      <c r="N1534" s="12">
        <f t="shared" si="61"/>
        <v>0</v>
      </c>
      <c r="O1534" s="14">
        <f t="shared" si="63"/>
        <v>22</v>
      </c>
      <c r="P1534" s="14">
        <f>STOCK[[#This Row],[Precio Final]]-STOCK[[#This Row],[Costo total]]</f>
        <v>22</v>
      </c>
      <c r="Q1534" s="12">
        <f>STOCK[[#This Row],[Ganancia Unitaria]]*STOCK[[#This Row],[Salidas]]</f>
        <v>0</v>
      </c>
      <c r="R1534" s="12"/>
      <c r="S1534" s="12"/>
      <c r="T1534" s="14"/>
      <c r="U1534" s="12"/>
      <c r="V1534" s="12"/>
    </row>
    <row r="1535" ht="30" spans="1:22">
      <c r="A1535" s="15" t="s">
        <v>2971</v>
      </c>
      <c r="B1535" s="15" t="s">
        <v>328</v>
      </c>
      <c r="C1535" s="16" t="s">
        <v>2972</v>
      </c>
      <c r="D1535" s="15" t="s">
        <v>1180</v>
      </c>
      <c r="E1535" s="17"/>
      <c r="F1535" s="17">
        <v>30</v>
      </c>
      <c r="G1535" s="15">
        <v>1</v>
      </c>
      <c r="H1535" s="22">
        <f>SUMIFS(VENTAS[Cantidad],VENTAS[Código del producto Vendido],STOCK[[#This Row],[Code]])</f>
        <v>0</v>
      </c>
      <c r="I1535" s="15">
        <f>STOCK[[#This Row],[Entradas]]-STOCK[[#This Row],[Salidas]]</f>
        <v>1</v>
      </c>
      <c r="J1535" s="25">
        <f>STOCK[[#This Row],[Precio Final]]*10%</f>
        <v>3</v>
      </c>
      <c r="K1535" s="17">
        <v>12</v>
      </c>
      <c r="L1535" s="14">
        <v>0</v>
      </c>
      <c r="M1535" s="28"/>
      <c r="N1535" s="15">
        <f t="shared" si="61"/>
        <v>0</v>
      </c>
      <c r="O1535" s="17">
        <f t="shared" si="63"/>
        <v>30</v>
      </c>
      <c r="P1535" s="17">
        <f>STOCK[[#This Row],[Precio Final]]-STOCK[[#This Row],[Costo total]]</f>
        <v>30</v>
      </c>
      <c r="Q1535" s="15">
        <f>STOCK[[#This Row],[Ganancia Unitaria]]*STOCK[[#This Row],[Salidas]]</f>
        <v>0</v>
      </c>
      <c r="R1535" s="15"/>
      <c r="S1535" s="15"/>
      <c r="T1535" s="17"/>
      <c r="U1535" s="15"/>
      <c r="V1535" s="15"/>
    </row>
    <row r="1536" ht="30" spans="1:22">
      <c r="A1536" s="12" t="s">
        <v>2973</v>
      </c>
      <c r="B1536" s="12" t="s">
        <v>85</v>
      </c>
      <c r="C1536" s="13" t="s">
        <v>2974</v>
      </c>
      <c r="D1536" s="12" t="s">
        <v>46</v>
      </c>
      <c r="E1536" s="14"/>
      <c r="F1536" s="14">
        <v>30</v>
      </c>
      <c r="G1536" s="12">
        <v>1</v>
      </c>
      <c r="H1536" s="21">
        <f>SUMIFS(VENTAS[Cantidad],VENTAS[Código del producto Vendido],STOCK[[#This Row],[Code]])</f>
        <v>0</v>
      </c>
      <c r="I1536" s="12">
        <f>STOCK[[#This Row],[Entradas]]-STOCK[[#This Row],[Salidas]]</f>
        <v>1</v>
      </c>
      <c r="J1536" s="24">
        <f>STOCK[[#This Row],[Precio Final]]*10%</f>
        <v>3</v>
      </c>
      <c r="K1536" s="14">
        <v>12</v>
      </c>
      <c r="L1536" s="17">
        <v>0</v>
      </c>
      <c r="M1536" s="27"/>
      <c r="N1536" s="12">
        <f t="shared" si="61"/>
        <v>0</v>
      </c>
      <c r="O1536" s="14">
        <f t="shared" si="63"/>
        <v>30</v>
      </c>
      <c r="P1536" s="14">
        <f>STOCK[[#This Row],[Precio Final]]-STOCK[[#This Row],[Costo total]]</f>
        <v>30</v>
      </c>
      <c r="Q1536" s="12">
        <f>STOCK[[#This Row],[Ganancia Unitaria]]*STOCK[[#This Row],[Salidas]]</f>
        <v>0</v>
      </c>
      <c r="R1536" s="12"/>
      <c r="S1536" s="12"/>
      <c r="T1536" s="14"/>
      <c r="U1536" s="12"/>
      <c r="V1536" s="12"/>
    </row>
    <row r="1537" ht="30" spans="1:22">
      <c r="A1537" s="15" t="s">
        <v>2975</v>
      </c>
      <c r="B1537" s="15" t="s">
        <v>85</v>
      </c>
      <c r="C1537" s="16" t="s">
        <v>2976</v>
      </c>
      <c r="D1537" s="15" t="s">
        <v>46</v>
      </c>
      <c r="E1537" s="17"/>
      <c r="F1537" s="17">
        <v>30</v>
      </c>
      <c r="G1537" s="15">
        <v>1</v>
      </c>
      <c r="H1537" s="22">
        <f>SUMIFS(VENTAS[Cantidad],VENTAS[Código del producto Vendido],STOCK[[#This Row],[Code]])</f>
        <v>0</v>
      </c>
      <c r="I1537" s="15">
        <f>STOCK[[#This Row],[Entradas]]-STOCK[[#This Row],[Salidas]]</f>
        <v>1</v>
      </c>
      <c r="J1537" s="25">
        <f>STOCK[[#This Row],[Precio Final]]*10%</f>
        <v>3</v>
      </c>
      <c r="K1537" s="17">
        <v>12</v>
      </c>
      <c r="L1537" s="17">
        <v>0</v>
      </c>
      <c r="M1537" s="28"/>
      <c r="N1537" s="15">
        <f t="shared" si="61"/>
        <v>0</v>
      </c>
      <c r="O1537" s="17">
        <f t="shared" si="63"/>
        <v>30</v>
      </c>
      <c r="P1537" s="17">
        <f>STOCK[[#This Row],[Precio Final]]-STOCK[[#This Row],[Costo total]]</f>
        <v>30</v>
      </c>
      <c r="Q1537" s="15">
        <f>STOCK[[#This Row],[Ganancia Unitaria]]*STOCK[[#This Row],[Salidas]]</f>
        <v>0</v>
      </c>
      <c r="R1537" s="15"/>
      <c r="S1537" s="15"/>
      <c r="T1537" s="17"/>
      <c r="U1537" s="15"/>
      <c r="V1537" s="15"/>
    </row>
    <row r="1538" ht="30" spans="1:22">
      <c r="A1538" s="12" t="s">
        <v>2977</v>
      </c>
      <c r="B1538" s="12" t="s">
        <v>328</v>
      </c>
      <c r="C1538" s="13" t="s">
        <v>2978</v>
      </c>
      <c r="D1538" s="12" t="s">
        <v>1423</v>
      </c>
      <c r="E1538" s="14"/>
      <c r="F1538" s="14">
        <v>25</v>
      </c>
      <c r="G1538" s="12">
        <v>1</v>
      </c>
      <c r="H1538" s="21">
        <f>SUMIFS(VENTAS[Cantidad],VENTAS[Código del producto Vendido],STOCK[[#This Row],[Code]])</f>
        <v>0</v>
      </c>
      <c r="I1538" s="12">
        <f>STOCK[[#This Row],[Entradas]]-STOCK[[#This Row],[Salidas]]</f>
        <v>1</v>
      </c>
      <c r="J1538" s="24">
        <f>STOCK[[#This Row],[Precio Final]]*10%</f>
        <v>2.5</v>
      </c>
      <c r="K1538" s="14">
        <v>12</v>
      </c>
      <c r="L1538" s="14">
        <v>0</v>
      </c>
      <c r="M1538" s="27"/>
      <c r="N1538" s="12">
        <f t="shared" ref="N1538:N1601" si="64">M1538*1.5</f>
        <v>0</v>
      </c>
      <c r="O1538" s="14">
        <f t="shared" si="63"/>
        <v>25</v>
      </c>
      <c r="P1538" s="14">
        <f>STOCK[[#This Row],[Precio Final]]-STOCK[[#This Row],[Costo total]]</f>
        <v>25</v>
      </c>
      <c r="Q1538" s="12">
        <f>STOCK[[#This Row],[Ganancia Unitaria]]*STOCK[[#This Row],[Salidas]]</f>
        <v>0</v>
      </c>
      <c r="R1538" s="12"/>
      <c r="S1538" s="12"/>
      <c r="T1538" s="14"/>
      <c r="U1538" s="12"/>
      <c r="V1538" s="12"/>
    </row>
    <row r="1539" ht="30" spans="1:22">
      <c r="A1539" s="15" t="s">
        <v>2979</v>
      </c>
      <c r="B1539" s="15" t="s">
        <v>160</v>
      </c>
      <c r="C1539" s="16" t="s">
        <v>2980</v>
      </c>
      <c r="D1539" s="15" t="s">
        <v>888</v>
      </c>
      <c r="E1539" s="17"/>
      <c r="F1539" s="17">
        <v>30</v>
      </c>
      <c r="G1539" s="15">
        <v>1</v>
      </c>
      <c r="H1539" s="22">
        <f>SUMIFS(VENTAS[Cantidad],VENTAS[Código del producto Vendido],STOCK[[#This Row],[Code]])</f>
        <v>0</v>
      </c>
      <c r="I1539" s="15">
        <f>STOCK[[#This Row],[Entradas]]-STOCK[[#This Row],[Salidas]]</f>
        <v>1</v>
      </c>
      <c r="J1539" s="25">
        <f>STOCK[[#This Row],[Precio Final]]*10%</f>
        <v>3</v>
      </c>
      <c r="K1539" s="17">
        <v>12</v>
      </c>
      <c r="L1539" s="17">
        <v>0</v>
      </c>
      <c r="M1539" s="28"/>
      <c r="N1539" s="15">
        <f t="shared" si="64"/>
        <v>0</v>
      </c>
      <c r="O1539" s="17">
        <f t="shared" si="63"/>
        <v>30</v>
      </c>
      <c r="P1539" s="17">
        <f>STOCK[[#This Row],[Precio Final]]-STOCK[[#This Row],[Costo total]]</f>
        <v>30</v>
      </c>
      <c r="Q1539" s="15">
        <f>STOCK[[#This Row],[Ganancia Unitaria]]*STOCK[[#This Row],[Salidas]]</f>
        <v>0</v>
      </c>
      <c r="R1539" s="15"/>
      <c r="S1539" s="15"/>
      <c r="T1539" s="17"/>
      <c r="U1539" s="15"/>
      <c r="V1539" s="15"/>
    </row>
    <row r="1540" ht="30" spans="1:22">
      <c r="A1540" s="12" t="s">
        <v>2981</v>
      </c>
      <c r="B1540" s="12" t="s">
        <v>328</v>
      </c>
      <c r="C1540" s="13" t="s">
        <v>2982</v>
      </c>
      <c r="D1540" s="12" t="s">
        <v>1180</v>
      </c>
      <c r="E1540" s="14"/>
      <c r="F1540" s="14">
        <v>25</v>
      </c>
      <c r="G1540" s="12">
        <v>1</v>
      </c>
      <c r="H1540" s="21">
        <f>SUMIFS(VENTAS[Cantidad],VENTAS[Código del producto Vendido],STOCK[[#This Row],[Code]])</f>
        <v>0</v>
      </c>
      <c r="I1540" s="12">
        <f>STOCK[[#This Row],[Entradas]]-STOCK[[#This Row],[Salidas]]</f>
        <v>1</v>
      </c>
      <c r="J1540" s="24">
        <f>STOCK[[#This Row],[Precio Final]]*10%</f>
        <v>2.5</v>
      </c>
      <c r="K1540" s="14">
        <v>12</v>
      </c>
      <c r="L1540" s="17">
        <v>0</v>
      </c>
      <c r="M1540" s="27"/>
      <c r="N1540" s="12">
        <f t="shared" si="64"/>
        <v>0</v>
      </c>
      <c r="O1540" s="14">
        <f t="shared" si="63"/>
        <v>25</v>
      </c>
      <c r="P1540" s="14">
        <f>STOCK[[#This Row],[Precio Final]]-STOCK[[#This Row],[Costo total]]</f>
        <v>25</v>
      </c>
      <c r="Q1540" s="12">
        <f>STOCK[[#This Row],[Ganancia Unitaria]]*STOCK[[#This Row],[Salidas]]</f>
        <v>0</v>
      </c>
      <c r="R1540" s="12"/>
      <c r="S1540" s="12"/>
      <c r="T1540" s="14"/>
      <c r="U1540" s="12"/>
      <c r="V1540" s="12"/>
    </row>
    <row r="1541" ht="30" spans="1:22">
      <c r="A1541" s="15" t="s">
        <v>2983</v>
      </c>
      <c r="B1541" s="15" t="s">
        <v>321</v>
      </c>
      <c r="C1541" s="16" t="s">
        <v>2984</v>
      </c>
      <c r="D1541" s="15" t="s">
        <v>575</v>
      </c>
      <c r="E1541" s="17"/>
      <c r="F1541" s="17">
        <v>30</v>
      </c>
      <c r="G1541" s="15">
        <v>1</v>
      </c>
      <c r="H1541" s="22">
        <f>SUMIFS(VENTAS[Cantidad],VENTAS[Código del producto Vendido],STOCK[[#This Row],[Code]])</f>
        <v>0</v>
      </c>
      <c r="I1541" s="15">
        <f>STOCK[[#This Row],[Entradas]]-STOCK[[#This Row],[Salidas]]</f>
        <v>1</v>
      </c>
      <c r="J1541" s="25">
        <f>STOCK[[#This Row],[Precio Final]]*10%</f>
        <v>3</v>
      </c>
      <c r="K1541" s="17">
        <v>12</v>
      </c>
      <c r="L1541" s="14">
        <v>0</v>
      </c>
      <c r="M1541" s="28"/>
      <c r="N1541" s="15">
        <f t="shared" si="64"/>
        <v>0</v>
      </c>
      <c r="O1541" s="17">
        <f t="shared" si="63"/>
        <v>30</v>
      </c>
      <c r="P1541" s="17">
        <f>STOCK[[#This Row],[Precio Final]]-STOCK[[#This Row],[Costo total]]</f>
        <v>30</v>
      </c>
      <c r="Q1541" s="15">
        <f>STOCK[[#This Row],[Ganancia Unitaria]]*STOCK[[#This Row],[Salidas]]</f>
        <v>0</v>
      </c>
      <c r="R1541" s="15"/>
      <c r="S1541" s="15"/>
      <c r="T1541" s="17"/>
      <c r="U1541" s="15"/>
      <c r="V1541" s="15"/>
    </row>
    <row r="1542" ht="30" spans="1:22">
      <c r="A1542" s="12" t="s">
        <v>2985</v>
      </c>
      <c r="B1542" s="12" t="s">
        <v>136</v>
      </c>
      <c r="C1542" s="13" t="s">
        <v>2986</v>
      </c>
      <c r="D1542" s="12" t="s">
        <v>1950</v>
      </c>
      <c r="E1542" s="14"/>
      <c r="F1542" s="14">
        <v>30</v>
      </c>
      <c r="G1542" s="12">
        <v>1</v>
      </c>
      <c r="H1542" s="21">
        <f>SUMIFS(VENTAS[Cantidad],VENTAS[Código del producto Vendido],STOCK[[#This Row],[Code]])</f>
        <v>0</v>
      </c>
      <c r="I1542" s="12">
        <f>STOCK[[#This Row],[Entradas]]-STOCK[[#This Row],[Salidas]]</f>
        <v>1</v>
      </c>
      <c r="J1542" s="24">
        <f>STOCK[[#This Row],[Precio Final]]*10%</f>
        <v>3</v>
      </c>
      <c r="K1542" s="14">
        <v>12</v>
      </c>
      <c r="L1542" s="17">
        <v>0</v>
      </c>
      <c r="M1542" s="27"/>
      <c r="N1542" s="12">
        <f t="shared" si="64"/>
        <v>0</v>
      </c>
      <c r="O1542" s="14">
        <f t="shared" si="63"/>
        <v>30</v>
      </c>
      <c r="P1542" s="14">
        <f>STOCK[[#This Row],[Precio Final]]-STOCK[[#This Row],[Costo total]]</f>
        <v>30</v>
      </c>
      <c r="Q1542" s="12">
        <f>STOCK[[#This Row],[Ganancia Unitaria]]*STOCK[[#This Row],[Salidas]]</f>
        <v>0</v>
      </c>
      <c r="R1542" s="12"/>
      <c r="S1542" s="12"/>
      <c r="T1542" s="14"/>
      <c r="U1542" s="12"/>
      <c r="V1542" s="12"/>
    </row>
    <row r="1543" ht="30" spans="1:22">
      <c r="A1543" s="15" t="s">
        <v>2987</v>
      </c>
      <c r="B1543" s="15" t="s">
        <v>118</v>
      </c>
      <c r="C1543" s="16" t="s">
        <v>2988</v>
      </c>
      <c r="D1543" s="15" t="s">
        <v>2586</v>
      </c>
      <c r="E1543" s="17"/>
      <c r="F1543" s="17">
        <v>30</v>
      </c>
      <c r="G1543" s="15">
        <v>1</v>
      </c>
      <c r="H1543" s="22">
        <f>SUMIFS(VENTAS[Cantidad],VENTAS[Código del producto Vendido],STOCK[[#This Row],[Code]])</f>
        <v>0</v>
      </c>
      <c r="I1543" s="15">
        <f>STOCK[[#This Row],[Entradas]]-STOCK[[#This Row],[Salidas]]</f>
        <v>1</v>
      </c>
      <c r="J1543" s="25">
        <f>STOCK[[#This Row],[Precio Final]]*10%</f>
        <v>3</v>
      </c>
      <c r="K1543" s="17">
        <v>0</v>
      </c>
      <c r="L1543" s="17">
        <v>0</v>
      </c>
      <c r="M1543" s="28"/>
      <c r="N1543" s="15">
        <f t="shared" si="64"/>
        <v>0</v>
      </c>
      <c r="O1543" s="17">
        <f t="shared" si="63"/>
        <v>30</v>
      </c>
      <c r="P1543" s="17">
        <f>STOCK[[#This Row],[Precio Final]]-STOCK[[#This Row],[Costo total]]</f>
        <v>30</v>
      </c>
      <c r="Q1543" s="15">
        <f>STOCK[[#This Row],[Ganancia Unitaria]]*STOCK[[#This Row],[Salidas]]</f>
        <v>0</v>
      </c>
      <c r="R1543" s="15"/>
      <c r="S1543" s="15"/>
      <c r="T1543" s="17"/>
      <c r="U1543" s="15"/>
      <c r="V1543" s="15"/>
    </row>
    <row r="1544" ht="15" spans="1:22">
      <c r="A1544" s="12" t="s">
        <v>2989</v>
      </c>
      <c r="B1544" s="12" t="s">
        <v>118</v>
      </c>
      <c r="C1544" s="13" t="s">
        <v>2990</v>
      </c>
      <c r="D1544" s="12" t="s">
        <v>2586</v>
      </c>
      <c r="E1544" s="14"/>
      <c r="F1544" s="14">
        <v>30</v>
      </c>
      <c r="G1544" s="12">
        <v>2</v>
      </c>
      <c r="H1544" s="21">
        <f>SUMIFS(VENTAS[Cantidad],VENTAS[Código del producto Vendido],STOCK[[#This Row],[Code]])</f>
        <v>0</v>
      </c>
      <c r="I1544" s="12">
        <f>STOCK[[#This Row],[Entradas]]-STOCK[[#This Row],[Salidas]]</f>
        <v>2</v>
      </c>
      <c r="J1544" s="24">
        <f>STOCK[[#This Row],[Precio Final]]*10%</f>
        <v>3</v>
      </c>
      <c r="K1544" s="14">
        <v>0</v>
      </c>
      <c r="L1544" s="14">
        <v>0</v>
      </c>
      <c r="M1544" s="27"/>
      <c r="N1544" s="12">
        <f t="shared" si="64"/>
        <v>0</v>
      </c>
      <c r="O1544" s="14">
        <f t="shared" si="63"/>
        <v>30</v>
      </c>
      <c r="P1544" s="14">
        <f>STOCK[[#This Row],[Precio Final]]-STOCK[[#This Row],[Costo total]]</f>
        <v>30</v>
      </c>
      <c r="Q1544" s="12">
        <f>STOCK[[#This Row],[Ganancia Unitaria]]*STOCK[[#This Row],[Salidas]]</f>
        <v>0</v>
      </c>
      <c r="R1544" s="12"/>
      <c r="S1544" s="12"/>
      <c r="T1544" s="14"/>
      <c r="U1544" s="12"/>
      <c r="V1544" s="12"/>
    </row>
    <row r="1545" ht="15" spans="1:22">
      <c r="A1545" s="15" t="s">
        <v>2991</v>
      </c>
      <c r="B1545" s="15" t="s">
        <v>118</v>
      </c>
      <c r="C1545" s="16" t="s">
        <v>2990</v>
      </c>
      <c r="D1545" s="15" t="s">
        <v>2552</v>
      </c>
      <c r="E1545" s="17"/>
      <c r="F1545" s="17">
        <v>30</v>
      </c>
      <c r="G1545" s="15">
        <v>2</v>
      </c>
      <c r="H1545" s="22">
        <f>SUMIFS(VENTAS[Cantidad],VENTAS[Código del producto Vendido],STOCK[[#This Row],[Code]])</f>
        <v>0</v>
      </c>
      <c r="I1545" s="15">
        <f>STOCK[[#This Row],[Entradas]]-STOCK[[#This Row],[Salidas]]</f>
        <v>2</v>
      </c>
      <c r="J1545" s="25">
        <f>STOCK[[#This Row],[Precio Final]]*10%</f>
        <v>3</v>
      </c>
      <c r="K1545" s="17">
        <v>0</v>
      </c>
      <c r="L1545" s="17">
        <v>0</v>
      </c>
      <c r="M1545" s="28"/>
      <c r="N1545" s="15">
        <f t="shared" si="64"/>
        <v>0</v>
      </c>
      <c r="O1545" s="17">
        <f t="shared" si="63"/>
        <v>30</v>
      </c>
      <c r="P1545" s="17">
        <f>STOCK[[#This Row],[Precio Final]]-STOCK[[#This Row],[Costo total]]</f>
        <v>30</v>
      </c>
      <c r="Q1545" s="15">
        <f>STOCK[[#This Row],[Ganancia Unitaria]]*STOCK[[#This Row],[Salidas]]</f>
        <v>0</v>
      </c>
      <c r="R1545" s="15"/>
      <c r="S1545" s="15"/>
      <c r="T1545" s="17"/>
      <c r="U1545" s="15"/>
      <c r="V1545" s="15"/>
    </row>
    <row r="1546" ht="15" spans="1:22">
      <c r="A1546" s="12" t="s">
        <v>2992</v>
      </c>
      <c r="B1546" s="12" t="s">
        <v>118</v>
      </c>
      <c r="C1546" s="13" t="s">
        <v>2990</v>
      </c>
      <c r="D1546" s="12" t="s">
        <v>2946</v>
      </c>
      <c r="E1546" s="14"/>
      <c r="F1546" s="14">
        <v>30</v>
      </c>
      <c r="G1546" s="12">
        <v>2</v>
      </c>
      <c r="H1546" s="21">
        <f>SUMIFS(VENTAS[Cantidad],VENTAS[Código del producto Vendido],STOCK[[#This Row],[Code]])</f>
        <v>0</v>
      </c>
      <c r="I1546" s="12">
        <f>STOCK[[#This Row],[Entradas]]-STOCK[[#This Row],[Salidas]]</f>
        <v>2</v>
      </c>
      <c r="J1546" s="24">
        <f>STOCK[[#This Row],[Precio Final]]*10%</f>
        <v>3</v>
      </c>
      <c r="K1546" s="14">
        <v>0</v>
      </c>
      <c r="L1546" s="14">
        <v>0</v>
      </c>
      <c r="M1546" s="27"/>
      <c r="N1546" s="12">
        <f t="shared" si="64"/>
        <v>0</v>
      </c>
      <c r="O1546" s="14">
        <f t="shared" si="63"/>
        <v>30</v>
      </c>
      <c r="P1546" s="14">
        <f>STOCK[[#This Row],[Precio Final]]-STOCK[[#This Row],[Costo total]]</f>
        <v>30</v>
      </c>
      <c r="Q1546" s="12">
        <f>STOCK[[#This Row],[Ganancia Unitaria]]*STOCK[[#This Row],[Salidas]]</f>
        <v>0</v>
      </c>
      <c r="R1546" s="12"/>
      <c r="S1546" s="12"/>
      <c r="T1546" s="14"/>
      <c r="U1546" s="12"/>
      <c r="V1546" s="12"/>
    </row>
    <row r="1547" ht="30" spans="1:22">
      <c r="A1547" s="15" t="s">
        <v>2993</v>
      </c>
      <c r="B1547" s="15" t="s">
        <v>118</v>
      </c>
      <c r="C1547" s="16" t="s">
        <v>2994</v>
      </c>
      <c r="D1547" s="15" t="s">
        <v>2552</v>
      </c>
      <c r="E1547" s="17"/>
      <c r="F1547" s="17">
        <v>40</v>
      </c>
      <c r="G1547" s="15">
        <v>1</v>
      </c>
      <c r="H1547" s="22">
        <f>SUMIFS(VENTAS[Cantidad],VENTAS[Código del producto Vendido],STOCK[[#This Row],[Code]])</f>
        <v>0</v>
      </c>
      <c r="I1547" s="15">
        <f>STOCK[[#This Row],[Entradas]]-STOCK[[#This Row],[Salidas]]</f>
        <v>1</v>
      </c>
      <c r="J1547" s="25">
        <f>STOCK[[#This Row],[Precio Final]]*10%</f>
        <v>4</v>
      </c>
      <c r="K1547" s="17">
        <v>0</v>
      </c>
      <c r="L1547" s="17">
        <v>0</v>
      </c>
      <c r="M1547" s="28"/>
      <c r="N1547" s="15">
        <f t="shared" si="64"/>
        <v>0</v>
      </c>
      <c r="O1547" s="17">
        <f t="shared" si="63"/>
        <v>40</v>
      </c>
      <c r="P1547" s="17">
        <f>STOCK[[#This Row],[Precio Final]]-STOCK[[#This Row],[Costo total]]</f>
        <v>40</v>
      </c>
      <c r="Q1547" s="15">
        <f>STOCK[[#This Row],[Ganancia Unitaria]]*STOCK[[#This Row],[Salidas]]</f>
        <v>0</v>
      </c>
      <c r="R1547" s="15"/>
      <c r="S1547" s="15"/>
      <c r="T1547" s="17"/>
      <c r="U1547" s="15"/>
      <c r="V1547" s="15"/>
    </row>
    <row r="1548" ht="30" spans="1:22">
      <c r="A1548" s="12" t="s">
        <v>2995</v>
      </c>
      <c r="B1548" s="12" t="s">
        <v>118</v>
      </c>
      <c r="C1548" s="13" t="s">
        <v>2996</v>
      </c>
      <c r="D1548" s="12" t="s">
        <v>2586</v>
      </c>
      <c r="E1548" s="14"/>
      <c r="F1548" s="14">
        <v>35</v>
      </c>
      <c r="G1548" s="12">
        <v>2</v>
      </c>
      <c r="H1548" s="21">
        <f>SUMIFS(VENTAS[Cantidad],VENTAS[Código del producto Vendido],STOCK[[#This Row],[Code]])</f>
        <v>0</v>
      </c>
      <c r="I1548" s="12">
        <f>STOCK[[#This Row],[Entradas]]-STOCK[[#This Row],[Salidas]]</f>
        <v>2</v>
      </c>
      <c r="J1548" s="24">
        <f>STOCK[[#This Row],[Precio Final]]*10%</f>
        <v>3.5</v>
      </c>
      <c r="K1548" s="14">
        <v>0</v>
      </c>
      <c r="L1548" s="14">
        <v>0</v>
      </c>
      <c r="M1548" s="27"/>
      <c r="N1548" s="12">
        <f t="shared" si="64"/>
        <v>0</v>
      </c>
      <c r="O1548" s="14">
        <f t="shared" si="63"/>
        <v>35</v>
      </c>
      <c r="P1548" s="14">
        <f>STOCK[[#This Row],[Precio Final]]-STOCK[[#This Row],[Costo total]]</f>
        <v>35</v>
      </c>
      <c r="Q1548" s="12">
        <f>STOCK[[#This Row],[Ganancia Unitaria]]*STOCK[[#This Row],[Salidas]]</f>
        <v>0</v>
      </c>
      <c r="R1548" s="12"/>
      <c r="S1548" s="12"/>
      <c r="T1548" s="14"/>
      <c r="U1548" s="12"/>
      <c r="V1548" s="12"/>
    </row>
    <row r="1549" ht="30" spans="1:22">
      <c r="A1549" s="15" t="s">
        <v>2997</v>
      </c>
      <c r="B1549" s="15" t="s">
        <v>118</v>
      </c>
      <c r="C1549" s="16" t="s">
        <v>2996</v>
      </c>
      <c r="D1549" s="15" t="s">
        <v>2946</v>
      </c>
      <c r="E1549" s="17"/>
      <c r="F1549" s="17">
        <v>35</v>
      </c>
      <c r="G1549" s="15">
        <v>1</v>
      </c>
      <c r="H1549" s="22">
        <f>SUMIFS(VENTAS[Cantidad],VENTAS[Código del producto Vendido],STOCK[[#This Row],[Code]])</f>
        <v>0</v>
      </c>
      <c r="I1549" s="15">
        <f>STOCK[[#This Row],[Entradas]]-STOCK[[#This Row],[Salidas]]</f>
        <v>1</v>
      </c>
      <c r="J1549" s="25">
        <f>STOCK[[#This Row],[Precio Final]]*10%</f>
        <v>3.5</v>
      </c>
      <c r="K1549" s="17">
        <v>0</v>
      </c>
      <c r="L1549" s="17">
        <v>0</v>
      </c>
      <c r="M1549" s="28"/>
      <c r="N1549" s="15">
        <f t="shared" si="64"/>
        <v>0</v>
      </c>
      <c r="O1549" s="17">
        <f t="shared" si="63"/>
        <v>35</v>
      </c>
      <c r="P1549" s="17">
        <f>STOCK[[#This Row],[Precio Final]]-STOCK[[#This Row],[Costo total]]</f>
        <v>35</v>
      </c>
      <c r="Q1549" s="15">
        <f>STOCK[[#This Row],[Ganancia Unitaria]]*STOCK[[#This Row],[Salidas]]</f>
        <v>0</v>
      </c>
      <c r="R1549" s="15"/>
      <c r="S1549" s="15"/>
      <c r="T1549" s="17"/>
      <c r="U1549" s="15"/>
      <c r="V1549" s="15"/>
    </row>
    <row r="1550" ht="15" spans="1:22">
      <c r="A1550" s="12" t="s">
        <v>2998</v>
      </c>
      <c r="B1550" s="12" t="s">
        <v>118</v>
      </c>
      <c r="C1550" s="13" t="s">
        <v>2999</v>
      </c>
      <c r="D1550" s="12" t="s">
        <v>3000</v>
      </c>
      <c r="E1550" s="14"/>
      <c r="F1550" s="14">
        <v>18</v>
      </c>
      <c r="G1550" s="12">
        <v>1</v>
      </c>
      <c r="H1550" s="21">
        <f>SUMIFS(VENTAS[Cantidad],VENTAS[Código del producto Vendido],STOCK[[#This Row],[Code]])</f>
        <v>0</v>
      </c>
      <c r="I1550" s="12">
        <f>STOCK[[#This Row],[Entradas]]-STOCK[[#This Row],[Salidas]]</f>
        <v>1</v>
      </c>
      <c r="J1550" s="24">
        <f>STOCK[[#This Row],[Precio Final]]*10%</f>
        <v>1.8</v>
      </c>
      <c r="K1550" s="14">
        <v>0</v>
      </c>
      <c r="L1550" s="14">
        <v>0</v>
      </c>
      <c r="M1550" s="27"/>
      <c r="N1550" s="12">
        <f t="shared" si="64"/>
        <v>0</v>
      </c>
      <c r="O1550" s="14">
        <f t="shared" si="63"/>
        <v>18</v>
      </c>
      <c r="P1550" s="14">
        <f>STOCK[[#This Row],[Precio Final]]-STOCK[[#This Row],[Costo total]]</f>
        <v>18</v>
      </c>
      <c r="Q1550" s="12">
        <f>STOCK[[#This Row],[Ganancia Unitaria]]*STOCK[[#This Row],[Salidas]]</f>
        <v>0</v>
      </c>
      <c r="R1550" s="12"/>
      <c r="S1550" s="12"/>
      <c r="T1550" s="14"/>
      <c r="U1550" s="12"/>
      <c r="V1550" s="12"/>
    </row>
    <row r="1551" ht="30" spans="1:22">
      <c r="A1551" s="15" t="s">
        <v>3001</v>
      </c>
      <c r="B1551" s="15" t="s">
        <v>118</v>
      </c>
      <c r="C1551" s="16" t="s">
        <v>3002</v>
      </c>
      <c r="D1551" s="15" t="s">
        <v>2557</v>
      </c>
      <c r="E1551" s="17"/>
      <c r="F1551" s="17">
        <v>35</v>
      </c>
      <c r="G1551" s="15">
        <v>1</v>
      </c>
      <c r="H1551" s="22">
        <f>SUMIFS(VENTAS[Cantidad],VENTAS[Código del producto Vendido],STOCK[[#This Row],[Code]])</f>
        <v>0</v>
      </c>
      <c r="I1551" s="15">
        <f>STOCK[[#This Row],[Entradas]]-STOCK[[#This Row],[Salidas]]</f>
        <v>1</v>
      </c>
      <c r="J1551" s="25">
        <f>STOCK[[#This Row],[Precio Final]]*10%</f>
        <v>3.5</v>
      </c>
      <c r="K1551" s="17">
        <v>0</v>
      </c>
      <c r="L1551" s="17">
        <v>0</v>
      </c>
      <c r="M1551" s="28"/>
      <c r="N1551" s="15">
        <f t="shared" si="64"/>
        <v>0</v>
      </c>
      <c r="O1551" s="17">
        <f t="shared" si="63"/>
        <v>35</v>
      </c>
      <c r="P1551" s="17">
        <f>STOCK[[#This Row],[Precio Final]]-STOCK[[#This Row],[Costo total]]</f>
        <v>35</v>
      </c>
      <c r="Q1551" s="15">
        <f>STOCK[[#This Row],[Ganancia Unitaria]]*STOCK[[#This Row],[Salidas]]</f>
        <v>0</v>
      </c>
      <c r="R1551" s="15"/>
      <c r="S1551" s="15"/>
      <c r="T1551" s="17"/>
      <c r="U1551" s="15"/>
      <c r="V1551" s="15"/>
    </row>
    <row r="1552" ht="15" spans="1:22">
      <c r="A1552" s="12" t="s">
        <v>3003</v>
      </c>
      <c r="B1552" s="12" t="s">
        <v>118</v>
      </c>
      <c r="C1552" s="13" t="s">
        <v>3004</v>
      </c>
      <c r="D1552" s="12" t="s">
        <v>2555</v>
      </c>
      <c r="E1552" s="14"/>
      <c r="F1552" s="14">
        <v>40</v>
      </c>
      <c r="G1552" s="12">
        <v>1</v>
      </c>
      <c r="H1552" s="21">
        <f>SUMIFS(VENTAS[Cantidad],VENTAS[Código del producto Vendido],STOCK[[#This Row],[Code]])</f>
        <v>0</v>
      </c>
      <c r="I1552" s="12">
        <f>STOCK[[#This Row],[Entradas]]-STOCK[[#This Row],[Salidas]]</f>
        <v>1</v>
      </c>
      <c r="J1552" s="24">
        <f>STOCK[[#This Row],[Precio Final]]*10%</f>
        <v>4</v>
      </c>
      <c r="K1552" s="14">
        <v>0</v>
      </c>
      <c r="L1552" s="14">
        <v>0</v>
      </c>
      <c r="M1552" s="27"/>
      <c r="N1552" s="12">
        <f t="shared" si="64"/>
        <v>0</v>
      </c>
      <c r="O1552" s="14">
        <f t="shared" si="63"/>
        <v>40</v>
      </c>
      <c r="P1552" s="14">
        <f>STOCK[[#This Row],[Precio Final]]-STOCK[[#This Row],[Costo total]]</f>
        <v>40</v>
      </c>
      <c r="Q1552" s="12">
        <f>STOCK[[#This Row],[Ganancia Unitaria]]*STOCK[[#This Row],[Salidas]]</f>
        <v>0</v>
      </c>
      <c r="R1552" s="12"/>
      <c r="S1552" s="12"/>
      <c r="T1552" s="14"/>
      <c r="U1552" s="12"/>
      <c r="V1552" s="12"/>
    </row>
    <row r="1553" ht="15" spans="1:22">
      <c r="A1553" s="15" t="s">
        <v>3005</v>
      </c>
      <c r="B1553" s="15" t="s">
        <v>118</v>
      </c>
      <c r="C1553" s="16" t="s">
        <v>3004</v>
      </c>
      <c r="D1553" s="15" t="s">
        <v>2946</v>
      </c>
      <c r="E1553" s="17"/>
      <c r="F1553" s="17">
        <v>40</v>
      </c>
      <c r="G1553" s="15">
        <v>1</v>
      </c>
      <c r="H1553" s="22">
        <f>SUMIFS(VENTAS[Cantidad],VENTAS[Código del producto Vendido],STOCK[[#This Row],[Code]])</f>
        <v>0</v>
      </c>
      <c r="I1553" s="15">
        <f>STOCK[[#This Row],[Entradas]]-STOCK[[#This Row],[Salidas]]</f>
        <v>1</v>
      </c>
      <c r="J1553" s="25">
        <f>STOCK[[#This Row],[Precio Final]]*10%</f>
        <v>4</v>
      </c>
      <c r="K1553" s="17">
        <v>0</v>
      </c>
      <c r="L1553" s="17">
        <v>0</v>
      </c>
      <c r="M1553" s="28"/>
      <c r="N1553" s="15">
        <f t="shared" si="64"/>
        <v>0</v>
      </c>
      <c r="O1553" s="17">
        <f t="shared" si="63"/>
        <v>40</v>
      </c>
      <c r="P1553" s="17">
        <f>STOCK[[#This Row],[Precio Final]]-STOCK[[#This Row],[Costo total]]</f>
        <v>40</v>
      </c>
      <c r="Q1553" s="15">
        <f>STOCK[[#This Row],[Ganancia Unitaria]]*STOCK[[#This Row],[Salidas]]</f>
        <v>0</v>
      </c>
      <c r="R1553" s="15"/>
      <c r="S1553" s="15"/>
      <c r="T1553" s="17"/>
      <c r="U1553" s="15"/>
      <c r="V1553" s="15"/>
    </row>
    <row r="1554" ht="15" spans="1:22">
      <c r="A1554" s="12" t="s">
        <v>3006</v>
      </c>
      <c r="B1554" s="12" t="s">
        <v>118</v>
      </c>
      <c r="C1554" s="13" t="s">
        <v>3007</v>
      </c>
      <c r="D1554" s="12" t="s">
        <v>3008</v>
      </c>
      <c r="E1554" s="14"/>
      <c r="F1554" s="14">
        <v>30</v>
      </c>
      <c r="G1554" s="12">
        <v>1</v>
      </c>
      <c r="H1554" s="21">
        <f>SUMIFS(VENTAS[Cantidad],VENTAS[Código del producto Vendido],STOCK[[#This Row],[Code]])</f>
        <v>0</v>
      </c>
      <c r="I1554" s="12">
        <f>STOCK[[#This Row],[Entradas]]-STOCK[[#This Row],[Salidas]]</f>
        <v>1</v>
      </c>
      <c r="J1554" s="24">
        <f>STOCK[[#This Row],[Precio Final]]*10%</f>
        <v>3</v>
      </c>
      <c r="K1554" s="14">
        <v>0</v>
      </c>
      <c r="L1554" s="14">
        <v>0</v>
      </c>
      <c r="M1554" s="27"/>
      <c r="N1554" s="12">
        <f t="shared" si="64"/>
        <v>0</v>
      </c>
      <c r="O1554" s="14">
        <f t="shared" si="63"/>
        <v>30</v>
      </c>
      <c r="P1554" s="14">
        <f>STOCK[[#This Row],[Precio Final]]-STOCK[[#This Row],[Costo total]]</f>
        <v>30</v>
      </c>
      <c r="Q1554" s="12">
        <f>STOCK[[#This Row],[Ganancia Unitaria]]*STOCK[[#This Row],[Salidas]]</f>
        <v>0</v>
      </c>
      <c r="R1554" s="12"/>
      <c r="S1554" s="12"/>
      <c r="T1554" s="14"/>
      <c r="U1554" s="12"/>
      <c r="V1554" s="12"/>
    </row>
    <row r="1555" ht="45" spans="1:22">
      <c r="A1555" s="15" t="s">
        <v>3009</v>
      </c>
      <c r="B1555" s="15" t="s">
        <v>118</v>
      </c>
      <c r="C1555" s="16" t="s">
        <v>3010</v>
      </c>
      <c r="D1555" s="15" t="s">
        <v>2946</v>
      </c>
      <c r="E1555" s="17"/>
      <c r="F1555" s="17">
        <v>35</v>
      </c>
      <c r="G1555" s="15">
        <v>1</v>
      </c>
      <c r="H1555" s="22">
        <f>SUMIFS(VENTAS[Cantidad],VENTAS[Código del producto Vendido],STOCK[[#This Row],[Code]])</f>
        <v>0</v>
      </c>
      <c r="I1555" s="15">
        <f>STOCK[[#This Row],[Entradas]]-STOCK[[#This Row],[Salidas]]</f>
        <v>1</v>
      </c>
      <c r="J1555" s="25">
        <f>STOCK[[#This Row],[Precio Final]]*10%</f>
        <v>3.5</v>
      </c>
      <c r="K1555" s="17">
        <v>0</v>
      </c>
      <c r="L1555" s="17">
        <v>0</v>
      </c>
      <c r="M1555" s="28"/>
      <c r="N1555" s="15">
        <f t="shared" si="64"/>
        <v>0</v>
      </c>
      <c r="O1555" s="17">
        <f t="shared" si="63"/>
        <v>35</v>
      </c>
      <c r="P1555" s="17">
        <f>STOCK[[#This Row],[Precio Final]]-STOCK[[#This Row],[Costo total]]</f>
        <v>35</v>
      </c>
      <c r="Q1555" s="15">
        <f>STOCK[[#This Row],[Ganancia Unitaria]]*STOCK[[#This Row],[Salidas]]</f>
        <v>0</v>
      </c>
      <c r="R1555" s="15"/>
      <c r="S1555" s="15"/>
      <c r="T1555" s="17"/>
      <c r="U1555" s="15"/>
      <c r="V1555" s="15"/>
    </row>
    <row r="1556" ht="30" spans="1:22">
      <c r="A1556" s="12" t="s">
        <v>3011</v>
      </c>
      <c r="B1556" s="12" t="s">
        <v>118</v>
      </c>
      <c r="C1556" s="13" t="s">
        <v>3012</v>
      </c>
      <c r="D1556" s="12" t="s">
        <v>2586</v>
      </c>
      <c r="E1556" s="14"/>
      <c r="F1556" s="14">
        <v>40</v>
      </c>
      <c r="G1556" s="12">
        <v>1</v>
      </c>
      <c r="H1556" s="21">
        <f>SUMIFS(VENTAS[Cantidad],VENTAS[Código del producto Vendido],STOCK[[#This Row],[Code]])</f>
        <v>0</v>
      </c>
      <c r="I1556" s="12">
        <f>STOCK[[#This Row],[Entradas]]-STOCK[[#This Row],[Salidas]]</f>
        <v>1</v>
      </c>
      <c r="J1556" s="24">
        <f>STOCK[[#This Row],[Precio Final]]*10%</f>
        <v>4</v>
      </c>
      <c r="K1556" s="14">
        <v>0</v>
      </c>
      <c r="L1556" s="14">
        <v>0</v>
      </c>
      <c r="M1556" s="27"/>
      <c r="N1556" s="12">
        <f t="shared" si="64"/>
        <v>0</v>
      </c>
      <c r="O1556" s="14">
        <f t="shared" si="63"/>
        <v>40</v>
      </c>
      <c r="P1556" s="14">
        <f>STOCK[[#This Row],[Precio Final]]-STOCK[[#This Row],[Costo total]]</f>
        <v>40</v>
      </c>
      <c r="Q1556" s="12">
        <f>STOCK[[#This Row],[Ganancia Unitaria]]*STOCK[[#This Row],[Salidas]]</f>
        <v>0</v>
      </c>
      <c r="R1556" s="12"/>
      <c r="S1556" s="12"/>
      <c r="T1556" s="14"/>
      <c r="U1556" s="12"/>
      <c r="V1556" s="12"/>
    </row>
    <row r="1557" ht="30" spans="1:22">
      <c r="A1557" s="15" t="s">
        <v>3013</v>
      </c>
      <c r="B1557" s="15" t="s">
        <v>118</v>
      </c>
      <c r="C1557" s="16" t="s">
        <v>3014</v>
      </c>
      <c r="D1557" s="15" t="s">
        <v>2557</v>
      </c>
      <c r="E1557" s="17"/>
      <c r="F1557" s="17">
        <v>50</v>
      </c>
      <c r="G1557" s="15">
        <v>1</v>
      </c>
      <c r="H1557" s="22">
        <f>SUMIFS(VENTAS[Cantidad],VENTAS[Código del producto Vendido],STOCK[[#This Row],[Code]])</f>
        <v>0</v>
      </c>
      <c r="I1557" s="15">
        <f>STOCK[[#This Row],[Entradas]]-STOCK[[#This Row],[Salidas]]</f>
        <v>1</v>
      </c>
      <c r="J1557" s="25">
        <f>STOCK[[#This Row],[Precio Final]]*10%</f>
        <v>5</v>
      </c>
      <c r="K1557" s="17">
        <v>0</v>
      </c>
      <c r="L1557" s="17">
        <v>0</v>
      </c>
      <c r="M1557" s="28"/>
      <c r="N1557" s="15">
        <f t="shared" si="64"/>
        <v>0</v>
      </c>
      <c r="O1557" s="17">
        <f t="shared" si="63"/>
        <v>50</v>
      </c>
      <c r="P1557" s="17">
        <f>STOCK[[#This Row],[Precio Final]]-STOCK[[#This Row],[Costo total]]</f>
        <v>50</v>
      </c>
      <c r="Q1557" s="15">
        <f>STOCK[[#This Row],[Ganancia Unitaria]]*STOCK[[#This Row],[Salidas]]</f>
        <v>0</v>
      </c>
      <c r="R1557" s="15"/>
      <c r="S1557" s="15"/>
      <c r="T1557" s="17"/>
      <c r="U1557" s="15"/>
      <c r="V1557" s="15"/>
    </row>
    <row r="1558" ht="15" spans="1:22">
      <c r="A1558" s="12" t="s">
        <v>3015</v>
      </c>
      <c r="B1558" s="12" t="s">
        <v>118</v>
      </c>
      <c r="C1558" s="13" t="s">
        <v>3016</v>
      </c>
      <c r="D1558" s="12" t="s">
        <v>2946</v>
      </c>
      <c r="E1558" s="14"/>
      <c r="F1558" s="14">
        <v>30</v>
      </c>
      <c r="G1558" s="12">
        <v>1</v>
      </c>
      <c r="H1558" s="21">
        <f>SUMIFS(VENTAS[Cantidad],VENTAS[Código del producto Vendido],STOCK[[#This Row],[Code]])</f>
        <v>0</v>
      </c>
      <c r="I1558" s="12">
        <f>STOCK[[#This Row],[Entradas]]-STOCK[[#This Row],[Salidas]]</f>
        <v>1</v>
      </c>
      <c r="J1558" s="24">
        <f>STOCK[[#This Row],[Precio Final]]*10%</f>
        <v>3</v>
      </c>
      <c r="K1558" s="14">
        <v>0</v>
      </c>
      <c r="L1558" s="14">
        <v>0</v>
      </c>
      <c r="M1558" s="27"/>
      <c r="N1558" s="12">
        <f t="shared" si="64"/>
        <v>0</v>
      </c>
      <c r="O1558" s="14">
        <f t="shared" si="63"/>
        <v>30</v>
      </c>
      <c r="P1558" s="14">
        <f>STOCK[[#This Row],[Precio Final]]-STOCK[[#This Row],[Costo total]]</f>
        <v>30</v>
      </c>
      <c r="Q1558" s="12">
        <f>STOCK[[#This Row],[Ganancia Unitaria]]*STOCK[[#This Row],[Salidas]]</f>
        <v>0</v>
      </c>
      <c r="R1558" s="12"/>
      <c r="S1558" s="12"/>
      <c r="T1558" s="14"/>
      <c r="U1558" s="12"/>
      <c r="V1558" s="12"/>
    </row>
    <row r="1559" ht="30" spans="1:22">
      <c r="A1559" s="15" t="s">
        <v>3017</v>
      </c>
      <c r="B1559" s="15" t="s">
        <v>3018</v>
      </c>
      <c r="C1559" s="16" t="s">
        <v>3019</v>
      </c>
      <c r="D1559" s="15" t="s">
        <v>255</v>
      </c>
      <c r="E1559" s="17"/>
      <c r="F1559" s="17">
        <v>40</v>
      </c>
      <c r="G1559" s="15">
        <v>2</v>
      </c>
      <c r="H1559" s="22">
        <f>SUMIFS(VENTAS[Cantidad],VENTAS[Código del producto Vendido],STOCK[[#This Row],[Code]])</f>
        <v>0</v>
      </c>
      <c r="I1559" s="15">
        <f>STOCK[[#This Row],[Entradas]]-STOCK[[#This Row],[Salidas]]</f>
        <v>2</v>
      </c>
      <c r="J1559" s="25">
        <f>STOCK[[#This Row],[Precio Final]]*10%</f>
        <v>4</v>
      </c>
      <c r="K1559" s="17">
        <v>0</v>
      </c>
      <c r="L1559" s="17">
        <v>0</v>
      </c>
      <c r="M1559" s="28"/>
      <c r="N1559" s="15">
        <f t="shared" si="64"/>
        <v>0</v>
      </c>
      <c r="O1559" s="17">
        <f t="shared" si="63"/>
        <v>40</v>
      </c>
      <c r="P1559" s="17">
        <f>STOCK[[#This Row],[Precio Final]]-STOCK[[#This Row],[Costo total]]</f>
        <v>40</v>
      </c>
      <c r="Q1559" s="15">
        <f>STOCK[[#This Row],[Ganancia Unitaria]]*STOCK[[#This Row],[Salidas]]</f>
        <v>0</v>
      </c>
      <c r="R1559" s="15"/>
      <c r="S1559" s="15"/>
      <c r="T1559" s="17"/>
      <c r="U1559" s="15"/>
      <c r="V1559" s="15"/>
    </row>
    <row r="1560" ht="30" spans="1:22">
      <c r="A1560" s="12" t="s">
        <v>3020</v>
      </c>
      <c r="B1560" s="12" t="s">
        <v>130</v>
      </c>
      <c r="C1560" s="13" t="s">
        <v>3021</v>
      </c>
      <c r="D1560" s="12" t="s">
        <v>2949</v>
      </c>
      <c r="E1560" s="14"/>
      <c r="F1560" s="14">
        <v>33</v>
      </c>
      <c r="G1560" s="12">
        <v>1</v>
      </c>
      <c r="H1560" s="21">
        <f>SUMIFS(VENTAS[Cantidad],VENTAS[Código del producto Vendido],STOCK[[#This Row],[Code]])</f>
        <v>0</v>
      </c>
      <c r="I1560" s="12">
        <f>STOCK[[#This Row],[Entradas]]-STOCK[[#This Row],[Salidas]]</f>
        <v>1</v>
      </c>
      <c r="J1560" s="24">
        <f>STOCK[[#This Row],[Precio Final]]*10%</f>
        <v>3.3</v>
      </c>
      <c r="K1560" s="14">
        <v>0</v>
      </c>
      <c r="L1560" s="14">
        <v>0</v>
      </c>
      <c r="M1560" s="27"/>
      <c r="N1560" s="12">
        <f t="shared" si="64"/>
        <v>0</v>
      </c>
      <c r="O1560" s="14">
        <f t="shared" si="63"/>
        <v>33</v>
      </c>
      <c r="P1560" s="14">
        <f>STOCK[[#This Row],[Precio Final]]-STOCK[[#This Row],[Costo total]]</f>
        <v>33</v>
      </c>
      <c r="Q1560" s="12">
        <f>STOCK[[#This Row],[Ganancia Unitaria]]*STOCK[[#This Row],[Salidas]]</f>
        <v>0</v>
      </c>
      <c r="R1560" s="12"/>
      <c r="S1560" s="12"/>
      <c r="T1560" s="14"/>
      <c r="U1560" s="12"/>
      <c r="V1560" s="12"/>
    </row>
    <row r="1561" ht="30" spans="1:22">
      <c r="A1561" s="15" t="s">
        <v>3022</v>
      </c>
      <c r="B1561" s="15" t="s">
        <v>130</v>
      </c>
      <c r="C1561" s="16" t="s">
        <v>3023</v>
      </c>
      <c r="D1561" s="15" t="s">
        <v>2949</v>
      </c>
      <c r="E1561" s="17"/>
      <c r="F1561" s="17">
        <v>30</v>
      </c>
      <c r="G1561" s="15">
        <v>2</v>
      </c>
      <c r="H1561" s="22">
        <f>SUMIFS(VENTAS[Cantidad],VENTAS[Código del producto Vendido],STOCK[[#This Row],[Code]])</f>
        <v>0</v>
      </c>
      <c r="I1561" s="15">
        <f>STOCK[[#This Row],[Entradas]]-STOCK[[#This Row],[Salidas]]</f>
        <v>2</v>
      </c>
      <c r="J1561" s="25">
        <f>STOCK[[#This Row],[Precio Final]]*10%</f>
        <v>3</v>
      </c>
      <c r="K1561" s="17">
        <v>0</v>
      </c>
      <c r="L1561" s="17">
        <v>0</v>
      </c>
      <c r="M1561" s="28"/>
      <c r="N1561" s="15">
        <f t="shared" si="64"/>
        <v>0</v>
      </c>
      <c r="O1561" s="17">
        <f t="shared" si="63"/>
        <v>30</v>
      </c>
      <c r="P1561" s="17">
        <f>STOCK[[#This Row],[Precio Final]]-STOCK[[#This Row],[Costo total]]</f>
        <v>30</v>
      </c>
      <c r="Q1561" s="15">
        <f>STOCK[[#This Row],[Ganancia Unitaria]]*STOCK[[#This Row],[Salidas]]</f>
        <v>0</v>
      </c>
      <c r="R1561" s="15"/>
      <c r="S1561" s="15"/>
      <c r="T1561" s="17"/>
      <c r="U1561" s="15"/>
      <c r="V1561" s="15"/>
    </row>
    <row r="1562" ht="30" spans="1:22">
      <c r="A1562" s="12" t="s">
        <v>3024</v>
      </c>
      <c r="B1562" s="12" t="s">
        <v>3018</v>
      </c>
      <c r="C1562" s="13" t="s">
        <v>3025</v>
      </c>
      <c r="D1562" s="12" t="s">
        <v>255</v>
      </c>
      <c r="E1562" s="14"/>
      <c r="F1562" s="14">
        <v>40</v>
      </c>
      <c r="G1562" s="12">
        <v>2</v>
      </c>
      <c r="H1562" s="21">
        <f>SUMIFS(VENTAS[Cantidad],VENTAS[Código del producto Vendido],STOCK[[#This Row],[Code]])</f>
        <v>0</v>
      </c>
      <c r="I1562" s="12">
        <f>STOCK[[#This Row],[Entradas]]-STOCK[[#This Row],[Salidas]]</f>
        <v>2</v>
      </c>
      <c r="J1562" s="24">
        <f>STOCK[[#This Row],[Precio Final]]*10%</f>
        <v>4</v>
      </c>
      <c r="K1562" s="14">
        <v>0</v>
      </c>
      <c r="L1562" s="14">
        <v>0</v>
      </c>
      <c r="M1562" s="27"/>
      <c r="N1562" s="12">
        <f t="shared" si="64"/>
        <v>0</v>
      </c>
      <c r="O1562" s="14">
        <f t="shared" si="63"/>
        <v>40</v>
      </c>
      <c r="P1562" s="14">
        <f>STOCK[[#This Row],[Precio Final]]-STOCK[[#This Row],[Costo total]]</f>
        <v>40</v>
      </c>
      <c r="Q1562" s="12">
        <f>STOCK[[#This Row],[Ganancia Unitaria]]*STOCK[[#This Row],[Salidas]]</f>
        <v>0</v>
      </c>
      <c r="R1562" s="12"/>
      <c r="S1562" s="12"/>
      <c r="T1562" s="14"/>
      <c r="U1562" s="12"/>
      <c r="V1562" s="12"/>
    </row>
    <row r="1563" ht="15" spans="1:22">
      <c r="A1563" s="15" t="s">
        <v>3026</v>
      </c>
      <c r="B1563" s="15" t="s">
        <v>118</v>
      </c>
      <c r="C1563" s="16" t="s">
        <v>3004</v>
      </c>
      <c r="D1563" s="15" t="s">
        <v>3027</v>
      </c>
      <c r="E1563" s="17"/>
      <c r="F1563" s="17">
        <v>40</v>
      </c>
      <c r="G1563" s="15">
        <v>1</v>
      </c>
      <c r="H1563" s="22">
        <f>SUMIFS(VENTAS[Cantidad],VENTAS[Código del producto Vendido],STOCK[[#This Row],[Code]])</f>
        <v>0</v>
      </c>
      <c r="I1563" s="15">
        <f>STOCK[[#This Row],[Entradas]]-STOCK[[#This Row],[Salidas]]</f>
        <v>1</v>
      </c>
      <c r="J1563" s="25">
        <f>STOCK[[#This Row],[Precio Final]]*10%</f>
        <v>4</v>
      </c>
      <c r="K1563" s="17">
        <v>0</v>
      </c>
      <c r="L1563" s="17">
        <v>0</v>
      </c>
      <c r="M1563" s="28"/>
      <c r="N1563" s="15">
        <f t="shared" si="64"/>
        <v>0</v>
      </c>
      <c r="O1563" s="17">
        <f t="shared" si="63"/>
        <v>40</v>
      </c>
      <c r="P1563" s="17">
        <f>STOCK[[#This Row],[Precio Final]]-STOCK[[#This Row],[Costo total]]</f>
        <v>40</v>
      </c>
      <c r="Q1563" s="15">
        <f>STOCK[[#This Row],[Ganancia Unitaria]]*STOCK[[#This Row],[Salidas]]</f>
        <v>0</v>
      </c>
      <c r="R1563" s="15"/>
      <c r="S1563" s="15"/>
      <c r="T1563" s="17"/>
      <c r="U1563" s="15"/>
      <c r="V1563" s="15"/>
    </row>
    <row r="1564" ht="30" spans="1:22">
      <c r="A1564" s="12" t="s">
        <v>3028</v>
      </c>
      <c r="B1564" s="12" t="s">
        <v>118</v>
      </c>
      <c r="C1564" s="13" t="s">
        <v>2994</v>
      </c>
      <c r="D1564" s="12" t="s">
        <v>3027</v>
      </c>
      <c r="E1564" s="14"/>
      <c r="F1564" s="14">
        <v>40</v>
      </c>
      <c r="G1564" s="12">
        <v>1</v>
      </c>
      <c r="H1564" s="21">
        <f>SUMIFS(VENTAS[Cantidad],VENTAS[Código del producto Vendido],STOCK[[#This Row],[Code]])</f>
        <v>0</v>
      </c>
      <c r="I1564" s="12">
        <f>STOCK[[#This Row],[Entradas]]-STOCK[[#This Row],[Salidas]]</f>
        <v>1</v>
      </c>
      <c r="J1564" s="24">
        <f>STOCK[[#This Row],[Precio Final]]*10%</f>
        <v>4</v>
      </c>
      <c r="K1564" s="14">
        <v>0</v>
      </c>
      <c r="L1564" s="14">
        <v>0</v>
      </c>
      <c r="M1564" s="27"/>
      <c r="N1564" s="12">
        <f t="shared" si="64"/>
        <v>0</v>
      </c>
      <c r="O1564" s="14">
        <f t="shared" si="63"/>
        <v>40</v>
      </c>
      <c r="P1564" s="14">
        <f>STOCK[[#This Row],[Precio Final]]-STOCK[[#This Row],[Costo total]]</f>
        <v>40</v>
      </c>
      <c r="Q1564" s="12">
        <f>STOCK[[#This Row],[Ganancia Unitaria]]*STOCK[[#This Row],[Salidas]]</f>
        <v>0</v>
      </c>
      <c r="R1564" s="12"/>
      <c r="S1564" s="12"/>
      <c r="T1564" s="14"/>
      <c r="U1564" s="12"/>
      <c r="V1564" s="12"/>
    </row>
    <row r="1565" ht="15" spans="1:22">
      <c r="A1565" s="15" t="s">
        <v>3029</v>
      </c>
      <c r="B1565" s="15" t="s">
        <v>118</v>
      </c>
      <c r="C1565" s="16" t="s">
        <v>2999</v>
      </c>
      <c r="D1565" s="15" t="s">
        <v>3030</v>
      </c>
      <c r="E1565" s="17"/>
      <c r="F1565" s="17">
        <v>18</v>
      </c>
      <c r="G1565" s="15">
        <v>1</v>
      </c>
      <c r="H1565" s="22">
        <f>SUMIFS(VENTAS[Cantidad],VENTAS[Código del producto Vendido],STOCK[[#This Row],[Code]])</f>
        <v>0</v>
      </c>
      <c r="I1565" s="15">
        <f>STOCK[[#This Row],[Entradas]]-STOCK[[#This Row],[Salidas]]</f>
        <v>1</v>
      </c>
      <c r="J1565" s="25">
        <f>STOCK[[#This Row],[Precio Final]]*10%</f>
        <v>1.8</v>
      </c>
      <c r="K1565" s="17">
        <v>0</v>
      </c>
      <c r="L1565" s="17">
        <v>0</v>
      </c>
      <c r="M1565" s="28"/>
      <c r="N1565" s="15">
        <f t="shared" si="64"/>
        <v>0</v>
      </c>
      <c r="O1565" s="17">
        <f t="shared" si="63"/>
        <v>18</v>
      </c>
      <c r="P1565" s="17">
        <f>STOCK[[#This Row],[Precio Final]]-STOCK[[#This Row],[Costo total]]</f>
        <v>18</v>
      </c>
      <c r="Q1565" s="15">
        <f>STOCK[[#This Row],[Ganancia Unitaria]]*STOCK[[#This Row],[Salidas]]</f>
        <v>0</v>
      </c>
      <c r="R1565" s="15"/>
      <c r="S1565" s="15"/>
      <c r="T1565" s="17"/>
      <c r="U1565" s="15"/>
      <c r="V1565" s="15"/>
    </row>
    <row r="1566" ht="15" spans="1:22">
      <c r="A1566" s="12" t="s">
        <v>3031</v>
      </c>
      <c r="B1566" s="12" t="s">
        <v>118</v>
      </c>
      <c r="C1566" s="13" t="s">
        <v>2999</v>
      </c>
      <c r="D1566" s="12" t="s">
        <v>3032</v>
      </c>
      <c r="E1566" s="14"/>
      <c r="F1566" s="14">
        <v>18</v>
      </c>
      <c r="G1566" s="12">
        <v>1</v>
      </c>
      <c r="H1566" s="21">
        <f>SUMIFS(VENTAS[Cantidad],VENTAS[Código del producto Vendido],STOCK[[#This Row],[Code]])</f>
        <v>0</v>
      </c>
      <c r="I1566" s="12">
        <f>STOCK[[#This Row],[Entradas]]-STOCK[[#This Row],[Salidas]]</f>
        <v>1</v>
      </c>
      <c r="J1566" s="24">
        <f>STOCK[[#This Row],[Precio Final]]*10%</f>
        <v>1.8</v>
      </c>
      <c r="K1566" s="14">
        <v>0</v>
      </c>
      <c r="L1566" s="14">
        <v>0</v>
      </c>
      <c r="M1566" s="27"/>
      <c r="N1566" s="12">
        <f t="shared" si="64"/>
        <v>0</v>
      </c>
      <c r="O1566" s="14">
        <f t="shared" si="63"/>
        <v>18</v>
      </c>
      <c r="P1566" s="14">
        <f>STOCK[[#This Row],[Precio Final]]-STOCK[[#This Row],[Costo total]]</f>
        <v>18</v>
      </c>
      <c r="Q1566" s="12">
        <f>STOCK[[#This Row],[Ganancia Unitaria]]*STOCK[[#This Row],[Salidas]]</f>
        <v>0</v>
      </c>
      <c r="R1566" s="12"/>
      <c r="S1566" s="12"/>
      <c r="T1566" s="14"/>
      <c r="U1566" s="12"/>
      <c r="V1566" s="12"/>
    </row>
    <row r="1567" ht="30" spans="1:22">
      <c r="A1567" s="15" t="s">
        <v>3033</v>
      </c>
      <c r="B1567" s="15" t="s">
        <v>118</v>
      </c>
      <c r="C1567" s="16" t="s">
        <v>2957</v>
      </c>
      <c r="D1567" s="15" t="s">
        <v>3027</v>
      </c>
      <c r="E1567" s="17"/>
      <c r="F1567" s="17">
        <v>35</v>
      </c>
      <c r="G1567" s="15">
        <v>1</v>
      </c>
      <c r="H1567" s="22">
        <f>SUMIFS(VENTAS[Cantidad],VENTAS[Código del producto Vendido],STOCK[[#This Row],[Code]])</f>
        <v>0</v>
      </c>
      <c r="I1567" s="15">
        <f>STOCK[[#This Row],[Entradas]]-STOCK[[#This Row],[Salidas]]</f>
        <v>1</v>
      </c>
      <c r="J1567" s="25">
        <f>STOCK[[#This Row],[Precio Final]]*10%</f>
        <v>3.5</v>
      </c>
      <c r="K1567" s="17">
        <v>0</v>
      </c>
      <c r="L1567" s="17">
        <v>0</v>
      </c>
      <c r="M1567" s="28"/>
      <c r="N1567" s="15">
        <f t="shared" si="64"/>
        <v>0</v>
      </c>
      <c r="O1567" s="17">
        <f t="shared" si="63"/>
        <v>35</v>
      </c>
      <c r="P1567" s="17">
        <f>STOCK[[#This Row],[Precio Final]]-STOCK[[#This Row],[Costo total]]</f>
        <v>35</v>
      </c>
      <c r="Q1567" s="15">
        <f>STOCK[[#This Row],[Ganancia Unitaria]]*STOCK[[#This Row],[Salidas]]</f>
        <v>0</v>
      </c>
      <c r="R1567" s="15"/>
      <c r="S1567" s="15"/>
      <c r="T1567" s="17"/>
      <c r="U1567" s="15"/>
      <c r="V1567" s="15"/>
    </row>
    <row r="1568" ht="30" spans="1:22">
      <c r="A1568" s="12" t="s">
        <v>3034</v>
      </c>
      <c r="B1568" s="12" t="s">
        <v>118</v>
      </c>
      <c r="C1568" s="13" t="s">
        <v>2957</v>
      </c>
      <c r="D1568" s="12" t="s">
        <v>3035</v>
      </c>
      <c r="E1568" s="14"/>
      <c r="F1568" s="14">
        <v>35</v>
      </c>
      <c r="G1568" s="12">
        <v>1</v>
      </c>
      <c r="H1568" s="21">
        <f>SUMIFS(VENTAS[Cantidad],VENTAS[Código del producto Vendido],STOCK[[#This Row],[Code]])</f>
        <v>0</v>
      </c>
      <c r="I1568" s="12">
        <f>STOCK[[#This Row],[Entradas]]-STOCK[[#This Row],[Salidas]]</f>
        <v>1</v>
      </c>
      <c r="J1568" s="24">
        <f>STOCK[[#This Row],[Precio Final]]*10%</f>
        <v>3.5</v>
      </c>
      <c r="K1568" s="14">
        <v>0</v>
      </c>
      <c r="L1568" s="14">
        <v>0</v>
      </c>
      <c r="M1568" s="27"/>
      <c r="N1568" s="12">
        <f t="shared" si="64"/>
        <v>0</v>
      </c>
      <c r="O1568" s="14">
        <f t="shared" ref="O1568:O1631" si="65">F1568</f>
        <v>35</v>
      </c>
      <c r="P1568" s="14">
        <f>STOCK[[#This Row],[Precio Final]]-STOCK[[#This Row],[Costo total]]</f>
        <v>35</v>
      </c>
      <c r="Q1568" s="12">
        <f>STOCK[[#This Row],[Ganancia Unitaria]]*STOCK[[#This Row],[Salidas]]</f>
        <v>0</v>
      </c>
      <c r="R1568" s="12"/>
      <c r="S1568" s="12"/>
      <c r="T1568" s="14"/>
      <c r="U1568" s="12"/>
      <c r="V1568" s="12"/>
    </row>
    <row r="1569" ht="30" spans="1:22">
      <c r="A1569" s="15" t="s">
        <v>3036</v>
      </c>
      <c r="B1569" s="15" t="s">
        <v>118</v>
      </c>
      <c r="C1569" s="16" t="s">
        <v>2943</v>
      </c>
      <c r="D1569" s="15" t="s">
        <v>3037</v>
      </c>
      <c r="E1569" s="17"/>
      <c r="F1569" s="17">
        <v>40</v>
      </c>
      <c r="G1569" s="15">
        <v>1</v>
      </c>
      <c r="H1569" s="22">
        <f>SUMIFS(VENTAS[Cantidad],VENTAS[Código del producto Vendido],STOCK[[#This Row],[Code]])</f>
        <v>0</v>
      </c>
      <c r="I1569" s="15">
        <f>STOCK[[#This Row],[Entradas]]-STOCK[[#This Row],[Salidas]]</f>
        <v>1</v>
      </c>
      <c r="J1569" s="25">
        <f>STOCK[[#This Row],[Precio Final]]*10%</f>
        <v>4</v>
      </c>
      <c r="K1569" s="17">
        <v>0</v>
      </c>
      <c r="L1569" s="17">
        <v>0</v>
      </c>
      <c r="M1569" s="28"/>
      <c r="N1569" s="15">
        <f t="shared" si="64"/>
        <v>0</v>
      </c>
      <c r="O1569" s="17">
        <f t="shared" si="65"/>
        <v>40</v>
      </c>
      <c r="P1569" s="17">
        <f>STOCK[[#This Row],[Precio Final]]-STOCK[[#This Row],[Costo total]]</f>
        <v>40</v>
      </c>
      <c r="Q1569" s="15">
        <f>STOCK[[#This Row],[Ganancia Unitaria]]*STOCK[[#This Row],[Salidas]]</f>
        <v>0</v>
      </c>
      <c r="R1569" s="15"/>
      <c r="S1569" s="15"/>
      <c r="T1569" s="17"/>
      <c r="U1569" s="15"/>
      <c r="V1569" s="15"/>
    </row>
    <row r="1570" ht="30" spans="1:22">
      <c r="A1570" s="12" t="s">
        <v>3038</v>
      </c>
      <c r="B1570" s="12" t="s">
        <v>118</v>
      </c>
      <c r="C1570" s="13" t="s">
        <v>2943</v>
      </c>
      <c r="D1570" s="12" t="s">
        <v>3039</v>
      </c>
      <c r="E1570" s="14"/>
      <c r="F1570" s="14">
        <v>40</v>
      </c>
      <c r="G1570" s="12">
        <v>1</v>
      </c>
      <c r="H1570" s="21">
        <f>SUMIFS(VENTAS[Cantidad],VENTAS[Código del producto Vendido],STOCK[[#This Row],[Code]])</f>
        <v>0</v>
      </c>
      <c r="I1570" s="12">
        <f>STOCK[[#This Row],[Entradas]]-STOCK[[#This Row],[Salidas]]</f>
        <v>1</v>
      </c>
      <c r="J1570" s="24">
        <f>STOCK[[#This Row],[Precio Final]]*10%</f>
        <v>4</v>
      </c>
      <c r="K1570" s="14">
        <v>0</v>
      </c>
      <c r="L1570" s="14">
        <v>0</v>
      </c>
      <c r="M1570" s="27"/>
      <c r="N1570" s="12">
        <f t="shared" si="64"/>
        <v>0</v>
      </c>
      <c r="O1570" s="14">
        <f t="shared" si="65"/>
        <v>40</v>
      </c>
      <c r="P1570" s="14">
        <f>STOCK[[#This Row],[Precio Final]]-STOCK[[#This Row],[Costo total]]</f>
        <v>40</v>
      </c>
      <c r="Q1570" s="12">
        <f>STOCK[[#This Row],[Ganancia Unitaria]]*STOCK[[#This Row],[Salidas]]</f>
        <v>0</v>
      </c>
      <c r="R1570" s="12"/>
      <c r="S1570" s="12"/>
      <c r="T1570" s="14"/>
      <c r="U1570" s="12"/>
      <c r="V1570" s="12"/>
    </row>
    <row r="1571" ht="30" spans="1:22">
      <c r="A1571" s="15" t="s">
        <v>3040</v>
      </c>
      <c r="B1571" s="15" t="s">
        <v>118</v>
      </c>
      <c r="C1571" s="16" t="s">
        <v>3041</v>
      </c>
      <c r="D1571" s="15" t="s">
        <v>3037</v>
      </c>
      <c r="E1571" s="17"/>
      <c r="F1571" s="17">
        <v>40</v>
      </c>
      <c r="G1571" s="15">
        <v>1</v>
      </c>
      <c r="H1571" s="22">
        <f>SUMIFS(VENTAS[Cantidad],VENTAS[Código del producto Vendido],STOCK[[#This Row],[Code]])</f>
        <v>0</v>
      </c>
      <c r="I1571" s="15">
        <f>STOCK[[#This Row],[Entradas]]-STOCK[[#This Row],[Salidas]]</f>
        <v>1</v>
      </c>
      <c r="J1571" s="25">
        <f>STOCK[[#This Row],[Precio Final]]*10%</f>
        <v>4</v>
      </c>
      <c r="K1571" s="17">
        <v>0</v>
      </c>
      <c r="L1571" s="17">
        <v>0</v>
      </c>
      <c r="M1571" s="28"/>
      <c r="N1571" s="15">
        <f t="shared" si="64"/>
        <v>0</v>
      </c>
      <c r="O1571" s="17">
        <f t="shared" si="65"/>
        <v>40</v>
      </c>
      <c r="P1571" s="17">
        <f>STOCK[[#This Row],[Precio Final]]-STOCK[[#This Row],[Costo total]]</f>
        <v>40</v>
      </c>
      <c r="Q1571" s="15">
        <f>STOCK[[#This Row],[Ganancia Unitaria]]*STOCK[[#This Row],[Salidas]]</f>
        <v>0</v>
      </c>
      <c r="R1571" s="15"/>
      <c r="S1571" s="15"/>
      <c r="T1571" s="17"/>
      <c r="U1571" s="15"/>
      <c r="V1571" s="15"/>
    </row>
    <row r="1572" ht="30" spans="1:22">
      <c r="A1572" s="12" t="s">
        <v>3042</v>
      </c>
      <c r="B1572" s="12" t="s">
        <v>118</v>
      </c>
      <c r="C1572" s="13" t="s">
        <v>3043</v>
      </c>
      <c r="D1572" s="12" t="s">
        <v>3044</v>
      </c>
      <c r="E1572" s="14"/>
      <c r="F1572" s="14">
        <v>40</v>
      </c>
      <c r="G1572" s="12">
        <v>1</v>
      </c>
      <c r="H1572" s="21">
        <f>SUMIFS(VENTAS[Cantidad],VENTAS[Código del producto Vendido],STOCK[[#This Row],[Code]])</f>
        <v>0</v>
      </c>
      <c r="I1572" s="12">
        <f>STOCK[[#This Row],[Entradas]]-STOCK[[#This Row],[Salidas]]</f>
        <v>1</v>
      </c>
      <c r="J1572" s="24">
        <f>STOCK[[#This Row],[Precio Final]]*10%</f>
        <v>4</v>
      </c>
      <c r="K1572" s="14">
        <v>0</v>
      </c>
      <c r="L1572" s="14">
        <v>0</v>
      </c>
      <c r="M1572" s="27"/>
      <c r="N1572" s="12">
        <f t="shared" si="64"/>
        <v>0</v>
      </c>
      <c r="O1572" s="14">
        <f t="shared" si="65"/>
        <v>40</v>
      </c>
      <c r="P1572" s="14">
        <f>STOCK[[#This Row],[Precio Final]]-STOCK[[#This Row],[Costo total]]</f>
        <v>40</v>
      </c>
      <c r="Q1572" s="12">
        <f>STOCK[[#This Row],[Ganancia Unitaria]]*STOCK[[#This Row],[Salidas]]</f>
        <v>0</v>
      </c>
      <c r="R1572" s="12"/>
      <c r="S1572" s="12"/>
      <c r="T1572" s="14"/>
      <c r="U1572" s="12"/>
      <c r="V1572" s="12"/>
    </row>
    <row r="1573" ht="30" spans="1:22">
      <c r="A1573" s="15" t="s">
        <v>3045</v>
      </c>
      <c r="B1573" s="15" t="s">
        <v>118</v>
      </c>
      <c r="C1573" s="16" t="s">
        <v>3046</v>
      </c>
      <c r="D1573" s="15" t="s">
        <v>3037</v>
      </c>
      <c r="E1573" s="17"/>
      <c r="F1573" s="17">
        <v>40</v>
      </c>
      <c r="G1573" s="15">
        <v>1</v>
      </c>
      <c r="H1573" s="22">
        <f>SUMIFS(VENTAS[Cantidad],VENTAS[Código del producto Vendido],STOCK[[#This Row],[Code]])</f>
        <v>0</v>
      </c>
      <c r="I1573" s="15">
        <f>STOCK[[#This Row],[Entradas]]-STOCK[[#This Row],[Salidas]]</f>
        <v>1</v>
      </c>
      <c r="J1573" s="25">
        <f>STOCK[[#This Row],[Precio Final]]*10%</f>
        <v>4</v>
      </c>
      <c r="K1573" s="17">
        <v>0</v>
      </c>
      <c r="L1573" s="17">
        <v>0</v>
      </c>
      <c r="M1573" s="28"/>
      <c r="N1573" s="15">
        <f t="shared" si="64"/>
        <v>0</v>
      </c>
      <c r="O1573" s="17">
        <f t="shared" si="65"/>
        <v>40</v>
      </c>
      <c r="P1573" s="17">
        <f>STOCK[[#This Row],[Precio Final]]-STOCK[[#This Row],[Costo total]]</f>
        <v>40</v>
      </c>
      <c r="Q1573" s="15">
        <f>STOCK[[#This Row],[Ganancia Unitaria]]*STOCK[[#This Row],[Salidas]]</f>
        <v>0</v>
      </c>
      <c r="R1573" s="15"/>
      <c r="S1573" s="15"/>
      <c r="T1573" s="17"/>
      <c r="U1573" s="15"/>
      <c r="V1573" s="15"/>
    </row>
    <row r="1574" ht="30" spans="1:22">
      <c r="A1574" s="12" t="s">
        <v>3047</v>
      </c>
      <c r="B1574" s="12" t="s">
        <v>118</v>
      </c>
      <c r="C1574" s="13" t="s">
        <v>3048</v>
      </c>
      <c r="D1574" s="12" t="s">
        <v>3049</v>
      </c>
      <c r="E1574" s="14"/>
      <c r="F1574" s="14">
        <v>35</v>
      </c>
      <c r="G1574" s="12">
        <v>1</v>
      </c>
      <c r="H1574" s="21">
        <f>SUMIFS(VENTAS[Cantidad],VENTAS[Código del producto Vendido],STOCK[[#This Row],[Code]])</f>
        <v>0</v>
      </c>
      <c r="I1574" s="12">
        <f>STOCK[[#This Row],[Entradas]]-STOCK[[#This Row],[Salidas]]</f>
        <v>1</v>
      </c>
      <c r="J1574" s="24">
        <f>STOCK[[#This Row],[Precio Final]]*10%</f>
        <v>3.5</v>
      </c>
      <c r="K1574" s="14">
        <v>0</v>
      </c>
      <c r="L1574" s="14">
        <v>0</v>
      </c>
      <c r="M1574" s="27"/>
      <c r="N1574" s="12">
        <f t="shared" si="64"/>
        <v>0</v>
      </c>
      <c r="O1574" s="14">
        <f t="shared" si="65"/>
        <v>35</v>
      </c>
      <c r="P1574" s="14">
        <f>STOCK[[#This Row],[Precio Final]]-STOCK[[#This Row],[Costo total]]</f>
        <v>35</v>
      </c>
      <c r="Q1574" s="12">
        <f>STOCK[[#This Row],[Ganancia Unitaria]]*STOCK[[#This Row],[Salidas]]</f>
        <v>0</v>
      </c>
      <c r="R1574" s="12"/>
      <c r="S1574" s="12"/>
      <c r="T1574" s="14"/>
      <c r="U1574" s="12"/>
      <c r="V1574" s="12"/>
    </row>
    <row r="1575" ht="30" spans="1:22">
      <c r="A1575" s="15" t="s">
        <v>3050</v>
      </c>
      <c r="B1575" s="15" t="s">
        <v>118</v>
      </c>
      <c r="C1575" s="16" t="s">
        <v>3048</v>
      </c>
      <c r="D1575" s="15" t="s">
        <v>3035</v>
      </c>
      <c r="E1575" s="17"/>
      <c r="F1575" s="17">
        <v>35</v>
      </c>
      <c r="G1575" s="15">
        <v>1</v>
      </c>
      <c r="H1575" s="22">
        <f>SUMIFS(VENTAS[Cantidad],VENTAS[Código del producto Vendido],STOCK[[#This Row],[Code]])</f>
        <v>0</v>
      </c>
      <c r="I1575" s="15">
        <f>STOCK[[#This Row],[Entradas]]-STOCK[[#This Row],[Salidas]]</f>
        <v>1</v>
      </c>
      <c r="J1575" s="25">
        <f>STOCK[[#This Row],[Precio Final]]*10%</f>
        <v>3.5</v>
      </c>
      <c r="K1575" s="17">
        <v>0</v>
      </c>
      <c r="L1575" s="17">
        <v>0</v>
      </c>
      <c r="M1575" s="28"/>
      <c r="N1575" s="15">
        <f t="shared" si="64"/>
        <v>0</v>
      </c>
      <c r="O1575" s="17">
        <f t="shared" si="65"/>
        <v>35</v>
      </c>
      <c r="P1575" s="17">
        <f>STOCK[[#This Row],[Precio Final]]-STOCK[[#This Row],[Costo total]]</f>
        <v>35</v>
      </c>
      <c r="Q1575" s="15">
        <f>STOCK[[#This Row],[Ganancia Unitaria]]*STOCK[[#This Row],[Salidas]]</f>
        <v>0</v>
      </c>
      <c r="R1575" s="15"/>
      <c r="S1575" s="15"/>
      <c r="T1575" s="17"/>
      <c r="U1575" s="15"/>
      <c r="V1575" s="15"/>
    </row>
    <row r="1576" ht="30" spans="1:22">
      <c r="A1576" s="12" t="s">
        <v>3051</v>
      </c>
      <c r="B1576" s="12" t="s">
        <v>118</v>
      </c>
      <c r="C1576" s="13" t="s">
        <v>3052</v>
      </c>
      <c r="D1576" s="12" t="s">
        <v>3044</v>
      </c>
      <c r="E1576" s="14"/>
      <c r="F1576" s="14">
        <v>40</v>
      </c>
      <c r="G1576" s="12">
        <v>1</v>
      </c>
      <c r="H1576" s="21">
        <f>SUMIFS(VENTAS[Cantidad],VENTAS[Código del producto Vendido],STOCK[[#This Row],[Code]])</f>
        <v>0</v>
      </c>
      <c r="I1576" s="12">
        <f>STOCK[[#This Row],[Entradas]]-STOCK[[#This Row],[Salidas]]</f>
        <v>1</v>
      </c>
      <c r="J1576" s="24">
        <f>STOCK[[#This Row],[Precio Final]]*10%</f>
        <v>4</v>
      </c>
      <c r="K1576" s="14">
        <v>0</v>
      </c>
      <c r="L1576" s="14">
        <v>0</v>
      </c>
      <c r="M1576" s="27"/>
      <c r="N1576" s="12">
        <f t="shared" si="64"/>
        <v>0</v>
      </c>
      <c r="O1576" s="14">
        <f t="shared" si="65"/>
        <v>40</v>
      </c>
      <c r="P1576" s="14">
        <f>STOCK[[#This Row],[Precio Final]]-STOCK[[#This Row],[Costo total]]</f>
        <v>40</v>
      </c>
      <c r="Q1576" s="12">
        <f>STOCK[[#This Row],[Ganancia Unitaria]]*STOCK[[#This Row],[Salidas]]</f>
        <v>0</v>
      </c>
      <c r="R1576" s="12"/>
      <c r="S1576" s="12"/>
      <c r="T1576" s="14"/>
      <c r="U1576" s="12"/>
      <c r="V1576" s="12"/>
    </row>
    <row r="1577" ht="15" spans="1:22">
      <c r="A1577" s="15" t="s">
        <v>3053</v>
      </c>
      <c r="B1577" s="15" t="s">
        <v>118</v>
      </c>
      <c r="C1577" s="16" t="s">
        <v>3054</v>
      </c>
      <c r="D1577" s="15" t="s">
        <v>3035</v>
      </c>
      <c r="E1577" s="17"/>
      <c r="F1577" s="17">
        <v>30</v>
      </c>
      <c r="G1577" s="15">
        <v>1</v>
      </c>
      <c r="H1577" s="22">
        <f>SUMIFS(VENTAS[Cantidad],VENTAS[Código del producto Vendido],STOCK[[#This Row],[Code]])</f>
        <v>0</v>
      </c>
      <c r="I1577" s="15">
        <f>STOCK[[#This Row],[Entradas]]-STOCK[[#This Row],[Salidas]]</f>
        <v>1</v>
      </c>
      <c r="J1577" s="25">
        <f>STOCK[[#This Row],[Precio Final]]*10%</f>
        <v>3</v>
      </c>
      <c r="K1577" s="17">
        <v>0</v>
      </c>
      <c r="L1577" s="17">
        <v>0</v>
      </c>
      <c r="M1577" s="28"/>
      <c r="N1577" s="15">
        <f t="shared" si="64"/>
        <v>0</v>
      </c>
      <c r="O1577" s="17">
        <f t="shared" si="65"/>
        <v>30</v>
      </c>
      <c r="P1577" s="17">
        <f>STOCK[[#This Row],[Precio Final]]-STOCK[[#This Row],[Costo total]]</f>
        <v>30</v>
      </c>
      <c r="Q1577" s="15">
        <f>STOCK[[#This Row],[Ganancia Unitaria]]*STOCK[[#This Row],[Salidas]]</f>
        <v>0</v>
      </c>
      <c r="R1577" s="15"/>
      <c r="S1577" s="15"/>
      <c r="T1577" s="17"/>
      <c r="U1577" s="15"/>
      <c r="V1577" s="15"/>
    </row>
    <row r="1578" ht="15" spans="1:22">
      <c r="A1578" s="12" t="s">
        <v>3055</v>
      </c>
      <c r="B1578" s="12" t="s">
        <v>118</v>
      </c>
      <c r="C1578" s="13" t="s">
        <v>3054</v>
      </c>
      <c r="D1578" s="12" t="s">
        <v>3044</v>
      </c>
      <c r="E1578" s="14"/>
      <c r="F1578" s="14">
        <v>30</v>
      </c>
      <c r="G1578" s="12">
        <v>1</v>
      </c>
      <c r="H1578" s="21">
        <f>SUMIFS(VENTAS[Cantidad],VENTAS[Código del producto Vendido],STOCK[[#This Row],[Code]])</f>
        <v>0</v>
      </c>
      <c r="I1578" s="12">
        <f>STOCK[[#This Row],[Entradas]]-STOCK[[#This Row],[Salidas]]</f>
        <v>1</v>
      </c>
      <c r="J1578" s="24">
        <f>STOCK[[#This Row],[Precio Final]]*10%</f>
        <v>3</v>
      </c>
      <c r="K1578" s="14">
        <v>0</v>
      </c>
      <c r="L1578" s="14">
        <v>0</v>
      </c>
      <c r="M1578" s="27"/>
      <c r="N1578" s="12">
        <f t="shared" si="64"/>
        <v>0</v>
      </c>
      <c r="O1578" s="14">
        <f t="shared" si="65"/>
        <v>30</v>
      </c>
      <c r="P1578" s="14">
        <f>STOCK[[#This Row],[Precio Final]]-STOCK[[#This Row],[Costo total]]</f>
        <v>30</v>
      </c>
      <c r="Q1578" s="12">
        <f>STOCK[[#This Row],[Ganancia Unitaria]]*STOCK[[#This Row],[Salidas]]</f>
        <v>0</v>
      </c>
      <c r="R1578" s="12"/>
      <c r="S1578" s="12"/>
      <c r="T1578" s="14"/>
      <c r="U1578" s="12"/>
      <c r="V1578" s="12"/>
    </row>
    <row r="1579" ht="30" spans="1:22">
      <c r="A1579" s="15" t="s">
        <v>3056</v>
      </c>
      <c r="B1579" s="15" t="s">
        <v>118</v>
      </c>
      <c r="C1579" s="16" t="s">
        <v>3057</v>
      </c>
      <c r="D1579" s="15" t="s">
        <v>3049</v>
      </c>
      <c r="E1579" s="17"/>
      <c r="F1579" s="17">
        <v>40</v>
      </c>
      <c r="G1579" s="15">
        <v>1</v>
      </c>
      <c r="H1579" s="22">
        <f>SUMIFS(VENTAS[Cantidad],VENTAS[Código del producto Vendido],STOCK[[#This Row],[Code]])</f>
        <v>0</v>
      </c>
      <c r="I1579" s="15">
        <f>STOCK[[#This Row],[Entradas]]-STOCK[[#This Row],[Salidas]]</f>
        <v>1</v>
      </c>
      <c r="J1579" s="25">
        <f>STOCK[[#This Row],[Precio Final]]*10%</f>
        <v>4</v>
      </c>
      <c r="K1579" s="17">
        <v>0</v>
      </c>
      <c r="L1579" s="17">
        <v>0</v>
      </c>
      <c r="M1579" s="28"/>
      <c r="N1579" s="15">
        <f t="shared" si="64"/>
        <v>0</v>
      </c>
      <c r="O1579" s="17">
        <f t="shared" si="65"/>
        <v>40</v>
      </c>
      <c r="P1579" s="17">
        <f>STOCK[[#This Row],[Precio Final]]-STOCK[[#This Row],[Costo total]]</f>
        <v>40</v>
      </c>
      <c r="Q1579" s="15">
        <f>STOCK[[#This Row],[Ganancia Unitaria]]*STOCK[[#This Row],[Salidas]]</f>
        <v>0</v>
      </c>
      <c r="R1579" s="15"/>
      <c r="S1579" s="15"/>
      <c r="T1579" s="17"/>
      <c r="U1579" s="15"/>
      <c r="V1579" s="15"/>
    </row>
    <row r="1580" ht="30" spans="1:22">
      <c r="A1580" s="12" t="s">
        <v>3058</v>
      </c>
      <c r="B1580" s="12" t="s">
        <v>118</v>
      </c>
      <c r="C1580" s="13" t="s">
        <v>3059</v>
      </c>
      <c r="D1580" s="12" t="s">
        <v>3035</v>
      </c>
      <c r="E1580" s="14"/>
      <c r="F1580" s="14">
        <v>35</v>
      </c>
      <c r="G1580" s="12">
        <v>1</v>
      </c>
      <c r="H1580" s="21">
        <f>SUMIFS(VENTAS[Cantidad],VENTAS[Código del producto Vendido],STOCK[[#This Row],[Code]])</f>
        <v>0</v>
      </c>
      <c r="I1580" s="12">
        <f>STOCK[[#This Row],[Entradas]]-STOCK[[#This Row],[Salidas]]</f>
        <v>1</v>
      </c>
      <c r="J1580" s="24">
        <f>STOCK[[#This Row],[Precio Final]]*10%</f>
        <v>3.5</v>
      </c>
      <c r="K1580" s="14">
        <v>0</v>
      </c>
      <c r="L1580" s="14">
        <v>0</v>
      </c>
      <c r="M1580" s="27"/>
      <c r="N1580" s="12">
        <f t="shared" si="64"/>
        <v>0</v>
      </c>
      <c r="O1580" s="14">
        <f t="shared" si="65"/>
        <v>35</v>
      </c>
      <c r="P1580" s="14">
        <f>STOCK[[#This Row],[Precio Final]]-STOCK[[#This Row],[Costo total]]</f>
        <v>35</v>
      </c>
      <c r="Q1580" s="12">
        <f>STOCK[[#This Row],[Ganancia Unitaria]]*STOCK[[#This Row],[Salidas]]</f>
        <v>0</v>
      </c>
      <c r="R1580" s="12"/>
      <c r="S1580" s="12"/>
      <c r="T1580" s="14"/>
      <c r="U1580" s="12"/>
      <c r="V1580" s="12"/>
    </row>
    <row r="1581" ht="30" spans="1:22">
      <c r="A1581" s="15" t="s">
        <v>3060</v>
      </c>
      <c r="B1581" s="15" t="s">
        <v>118</v>
      </c>
      <c r="C1581" s="16" t="s">
        <v>3061</v>
      </c>
      <c r="D1581" s="15" t="s">
        <v>3049</v>
      </c>
      <c r="E1581" s="17"/>
      <c r="F1581" s="17">
        <v>40</v>
      </c>
      <c r="G1581" s="15">
        <v>1</v>
      </c>
      <c r="H1581" s="22">
        <f>SUMIFS(VENTAS[Cantidad],VENTAS[Código del producto Vendido],STOCK[[#This Row],[Code]])</f>
        <v>0</v>
      </c>
      <c r="I1581" s="15">
        <f>STOCK[[#This Row],[Entradas]]-STOCK[[#This Row],[Salidas]]</f>
        <v>1</v>
      </c>
      <c r="J1581" s="25">
        <f>STOCK[[#This Row],[Precio Final]]*10%</f>
        <v>4</v>
      </c>
      <c r="K1581" s="17">
        <v>0</v>
      </c>
      <c r="L1581" s="17">
        <v>0</v>
      </c>
      <c r="M1581" s="28"/>
      <c r="N1581" s="15">
        <f t="shared" si="64"/>
        <v>0</v>
      </c>
      <c r="O1581" s="17">
        <f t="shared" si="65"/>
        <v>40</v>
      </c>
      <c r="P1581" s="17">
        <f>STOCK[[#This Row],[Precio Final]]-STOCK[[#This Row],[Costo total]]</f>
        <v>40</v>
      </c>
      <c r="Q1581" s="15">
        <f>STOCK[[#This Row],[Ganancia Unitaria]]*STOCK[[#This Row],[Salidas]]</f>
        <v>0</v>
      </c>
      <c r="R1581" s="15"/>
      <c r="S1581" s="15"/>
      <c r="T1581" s="17"/>
      <c r="U1581" s="15"/>
      <c r="V1581" s="15"/>
    </row>
    <row r="1582" ht="30" spans="1:22">
      <c r="A1582" s="12" t="s">
        <v>3062</v>
      </c>
      <c r="B1582" s="12" t="s">
        <v>118</v>
      </c>
      <c r="C1582" s="13" t="s">
        <v>3063</v>
      </c>
      <c r="D1582" s="12" t="s">
        <v>3044</v>
      </c>
      <c r="E1582" s="14"/>
      <c r="F1582" s="14">
        <v>60</v>
      </c>
      <c r="G1582" s="12">
        <v>1</v>
      </c>
      <c r="H1582" s="21">
        <f>SUMIFS(VENTAS[Cantidad],VENTAS[Código del producto Vendido],STOCK[[#This Row],[Code]])</f>
        <v>0</v>
      </c>
      <c r="I1582" s="12">
        <f>STOCK[[#This Row],[Entradas]]-STOCK[[#This Row],[Salidas]]</f>
        <v>1</v>
      </c>
      <c r="J1582" s="24">
        <f>STOCK[[#This Row],[Precio Final]]*10%</f>
        <v>6</v>
      </c>
      <c r="K1582" s="14">
        <v>0</v>
      </c>
      <c r="L1582" s="14">
        <v>0</v>
      </c>
      <c r="M1582" s="27"/>
      <c r="N1582" s="12">
        <f t="shared" si="64"/>
        <v>0</v>
      </c>
      <c r="O1582" s="14">
        <f t="shared" si="65"/>
        <v>60</v>
      </c>
      <c r="P1582" s="14">
        <f>STOCK[[#This Row],[Precio Final]]-STOCK[[#This Row],[Costo total]]</f>
        <v>60</v>
      </c>
      <c r="Q1582" s="12">
        <f>STOCK[[#This Row],[Ganancia Unitaria]]*STOCK[[#This Row],[Salidas]]</f>
        <v>0</v>
      </c>
      <c r="R1582" s="12"/>
      <c r="S1582" s="12"/>
      <c r="T1582" s="14"/>
      <c r="U1582" s="12"/>
      <c r="V1582" s="12"/>
    </row>
    <row r="1583" ht="30" spans="1:22">
      <c r="A1583" s="15" t="s">
        <v>3064</v>
      </c>
      <c r="B1583" s="15" t="s">
        <v>130</v>
      </c>
      <c r="C1583" s="16" t="s">
        <v>3065</v>
      </c>
      <c r="D1583" s="15" t="s">
        <v>2949</v>
      </c>
      <c r="E1583" s="17"/>
      <c r="F1583" s="17">
        <v>40</v>
      </c>
      <c r="G1583" s="15">
        <v>2</v>
      </c>
      <c r="H1583" s="22">
        <f>SUMIFS(VENTAS[Cantidad],VENTAS[Código del producto Vendido],STOCK[[#This Row],[Code]])</f>
        <v>0</v>
      </c>
      <c r="I1583" s="15">
        <f>STOCK[[#This Row],[Entradas]]-STOCK[[#This Row],[Salidas]]</f>
        <v>2</v>
      </c>
      <c r="J1583" s="25">
        <f>STOCK[[#This Row],[Precio Final]]*10%</f>
        <v>4</v>
      </c>
      <c r="K1583" s="17">
        <v>0</v>
      </c>
      <c r="L1583" s="17">
        <v>0</v>
      </c>
      <c r="M1583" s="28"/>
      <c r="N1583" s="15">
        <f t="shared" si="64"/>
        <v>0</v>
      </c>
      <c r="O1583" s="17">
        <f t="shared" si="65"/>
        <v>40</v>
      </c>
      <c r="P1583" s="17">
        <f>STOCK[[#This Row],[Precio Final]]-STOCK[[#This Row],[Costo total]]</f>
        <v>40</v>
      </c>
      <c r="Q1583" s="15">
        <f>STOCK[[#This Row],[Ganancia Unitaria]]*STOCK[[#This Row],[Salidas]]</f>
        <v>0</v>
      </c>
      <c r="R1583" s="15"/>
      <c r="S1583" s="15"/>
      <c r="T1583" s="17"/>
      <c r="U1583" s="15"/>
      <c r="V1583" s="15"/>
    </row>
    <row r="1584" ht="30" spans="1:22">
      <c r="A1584" s="12" t="s">
        <v>3066</v>
      </c>
      <c r="B1584" s="12" t="s">
        <v>130</v>
      </c>
      <c r="C1584" s="13" t="s">
        <v>3067</v>
      </c>
      <c r="D1584" s="12" t="s">
        <v>2949</v>
      </c>
      <c r="E1584" s="14"/>
      <c r="F1584" s="14">
        <v>45</v>
      </c>
      <c r="G1584" s="12">
        <v>1</v>
      </c>
      <c r="H1584" s="21">
        <f>SUMIFS(VENTAS[Cantidad],VENTAS[Código del producto Vendido],STOCK[[#This Row],[Code]])</f>
        <v>0</v>
      </c>
      <c r="I1584" s="12">
        <f>STOCK[[#This Row],[Entradas]]-STOCK[[#This Row],[Salidas]]</f>
        <v>1</v>
      </c>
      <c r="J1584" s="24">
        <f>STOCK[[#This Row],[Precio Final]]*10%</f>
        <v>4.5</v>
      </c>
      <c r="K1584" s="14">
        <v>0</v>
      </c>
      <c r="L1584" s="14">
        <v>0</v>
      </c>
      <c r="M1584" s="27"/>
      <c r="N1584" s="12">
        <f t="shared" si="64"/>
        <v>0</v>
      </c>
      <c r="O1584" s="14">
        <f t="shared" si="65"/>
        <v>45</v>
      </c>
      <c r="P1584" s="14">
        <f>STOCK[[#This Row],[Precio Final]]-STOCK[[#This Row],[Costo total]]</f>
        <v>45</v>
      </c>
      <c r="Q1584" s="12">
        <f>STOCK[[#This Row],[Ganancia Unitaria]]*STOCK[[#This Row],[Salidas]]</f>
        <v>0</v>
      </c>
      <c r="R1584" s="12"/>
      <c r="S1584" s="12"/>
      <c r="T1584" s="14"/>
      <c r="U1584" s="12"/>
      <c r="V1584" s="12"/>
    </row>
    <row r="1585" ht="45" spans="1:22">
      <c r="A1585" s="15" t="s">
        <v>3068</v>
      </c>
      <c r="B1585" s="15" t="s">
        <v>130</v>
      </c>
      <c r="C1585" s="16" t="s">
        <v>3069</v>
      </c>
      <c r="D1585" s="15" t="s">
        <v>2949</v>
      </c>
      <c r="E1585" s="17"/>
      <c r="F1585" s="17">
        <v>35</v>
      </c>
      <c r="G1585" s="15">
        <v>1</v>
      </c>
      <c r="H1585" s="22">
        <f>SUMIFS(VENTAS[Cantidad],VENTAS[Código del producto Vendido],STOCK[[#This Row],[Code]])</f>
        <v>0</v>
      </c>
      <c r="I1585" s="15">
        <f>STOCK[[#This Row],[Entradas]]-STOCK[[#This Row],[Salidas]]</f>
        <v>1</v>
      </c>
      <c r="J1585" s="25">
        <f>STOCK[[#This Row],[Precio Final]]*10%</f>
        <v>3.5</v>
      </c>
      <c r="K1585" s="17">
        <v>0</v>
      </c>
      <c r="L1585" s="17">
        <v>0</v>
      </c>
      <c r="M1585" s="28"/>
      <c r="N1585" s="15">
        <f t="shared" si="64"/>
        <v>0</v>
      </c>
      <c r="O1585" s="17">
        <f t="shared" si="65"/>
        <v>35</v>
      </c>
      <c r="P1585" s="17">
        <f>STOCK[[#This Row],[Precio Final]]-STOCK[[#This Row],[Costo total]]</f>
        <v>35</v>
      </c>
      <c r="Q1585" s="15">
        <f>STOCK[[#This Row],[Ganancia Unitaria]]*STOCK[[#This Row],[Salidas]]</f>
        <v>0</v>
      </c>
      <c r="R1585" s="15"/>
      <c r="S1585" s="15"/>
      <c r="T1585" s="17"/>
      <c r="U1585" s="15"/>
      <c r="V1585" s="15"/>
    </row>
    <row r="1586" ht="30" spans="1:22">
      <c r="A1586" s="12" t="s">
        <v>3070</v>
      </c>
      <c r="B1586" s="12" t="s">
        <v>130</v>
      </c>
      <c r="C1586" s="13" t="s">
        <v>3071</v>
      </c>
      <c r="D1586" s="12" t="s">
        <v>2949</v>
      </c>
      <c r="E1586" s="14"/>
      <c r="F1586" s="14">
        <v>40</v>
      </c>
      <c r="G1586" s="12">
        <v>1</v>
      </c>
      <c r="H1586" s="21">
        <f>SUMIFS(VENTAS[Cantidad],VENTAS[Código del producto Vendido],STOCK[[#This Row],[Code]])</f>
        <v>0</v>
      </c>
      <c r="I1586" s="12">
        <f>STOCK[[#This Row],[Entradas]]-STOCK[[#This Row],[Salidas]]</f>
        <v>1</v>
      </c>
      <c r="J1586" s="24">
        <f>STOCK[[#This Row],[Precio Final]]*10%</f>
        <v>4</v>
      </c>
      <c r="K1586" s="14">
        <v>0</v>
      </c>
      <c r="L1586" s="14">
        <v>0</v>
      </c>
      <c r="M1586" s="27"/>
      <c r="N1586" s="12">
        <f t="shared" si="64"/>
        <v>0</v>
      </c>
      <c r="O1586" s="14">
        <f t="shared" si="65"/>
        <v>40</v>
      </c>
      <c r="P1586" s="14">
        <f>STOCK[[#This Row],[Precio Final]]-STOCK[[#This Row],[Costo total]]</f>
        <v>40</v>
      </c>
      <c r="Q1586" s="12">
        <f>STOCK[[#This Row],[Ganancia Unitaria]]*STOCK[[#This Row],[Salidas]]</f>
        <v>0</v>
      </c>
      <c r="R1586" s="12"/>
      <c r="S1586" s="12"/>
      <c r="T1586" s="14"/>
      <c r="U1586" s="12"/>
      <c r="V1586" s="12"/>
    </row>
    <row r="1587" ht="15" spans="1:22">
      <c r="A1587" s="15" t="s">
        <v>3072</v>
      </c>
      <c r="B1587" s="15" t="s">
        <v>3018</v>
      </c>
      <c r="C1587" s="16" t="s">
        <v>3073</v>
      </c>
      <c r="D1587" s="15" t="s">
        <v>255</v>
      </c>
      <c r="E1587" s="17"/>
      <c r="F1587" s="17">
        <v>40</v>
      </c>
      <c r="G1587" s="15">
        <v>1</v>
      </c>
      <c r="H1587" s="22">
        <f>SUMIFS(VENTAS[Cantidad],VENTAS[Código del producto Vendido],STOCK[[#This Row],[Code]])</f>
        <v>0</v>
      </c>
      <c r="I1587" s="15">
        <f>STOCK[[#This Row],[Entradas]]-STOCK[[#This Row],[Salidas]]</f>
        <v>1</v>
      </c>
      <c r="J1587" s="25">
        <f>STOCK[[#This Row],[Precio Final]]*10%</f>
        <v>4</v>
      </c>
      <c r="K1587" s="17">
        <v>0</v>
      </c>
      <c r="L1587" s="17">
        <v>0</v>
      </c>
      <c r="M1587" s="28"/>
      <c r="N1587" s="15">
        <f t="shared" si="64"/>
        <v>0</v>
      </c>
      <c r="O1587" s="17">
        <f t="shared" si="65"/>
        <v>40</v>
      </c>
      <c r="P1587" s="17">
        <f>STOCK[[#This Row],[Precio Final]]-STOCK[[#This Row],[Costo total]]</f>
        <v>40</v>
      </c>
      <c r="Q1587" s="15">
        <f>STOCK[[#This Row],[Ganancia Unitaria]]*STOCK[[#This Row],[Salidas]]</f>
        <v>0</v>
      </c>
      <c r="R1587" s="15"/>
      <c r="S1587" s="15"/>
      <c r="T1587" s="17"/>
      <c r="U1587" s="15"/>
      <c r="V1587" s="15"/>
    </row>
    <row r="1588" ht="30" spans="1:22">
      <c r="A1588" s="12" t="s">
        <v>3074</v>
      </c>
      <c r="B1588" s="12" t="s">
        <v>130</v>
      </c>
      <c r="C1588" s="13" t="s">
        <v>3075</v>
      </c>
      <c r="D1588" s="12" t="s">
        <v>2949</v>
      </c>
      <c r="E1588" s="14"/>
      <c r="F1588" s="14">
        <v>35</v>
      </c>
      <c r="G1588" s="12">
        <v>1</v>
      </c>
      <c r="H1588" s="21">
        <f>SUMIFS(VENTAS[Cantidad],VENTAS[Código del producto Vendido],STOCK[[#This Row],[Code]])</f>
        <v>0</v>
      </c>
      <c r="I1588" s="12">
        <f>STOCK[[#This Row],[Entradas]]-STOCK[[#This Row],[Salidas]]</f>
        <v>1</v>
      </c>
      <c r="J1588" s="24">
        <f>STOCK[[#This Row],[Precio Final]]*10%</f>
        <v>3.5</v>
      </c>
      <c r="K1588" s="14">
        <v>0</v>
      </c>
      <c r="L1588" s="14">
        <v>0</v>
      </c>
      <c r="M1588" s="27"/>
      <c r="N1588" s="12">
        <f t="shared" si="64"/>
        <v>0</v>
      </c>
      <c r="O1588" s="14">
        <f t="shared" si="65"/>
        <v>35</v>
      </c>
      <c r="P1588" s="14">
        <f>STOCK[[#This Row],[Precio Final]]-STOCK[[#This Row],[Costo total]]</f>
        <v>35</v>
      </c>
      <c r="Q1588" s="12">
        <f>STOCK[[#This Row],[Ganancia Unitaria]]*STOCK[[#This Row],[Salidas]]</f>
        <v>0</v>
      </c>
      <c r="R1588" s="12"/>
      <c r="S1588" s="12"/>
      <c r="T1588" s="14"/>
      <c r="U1588" s="12"/>
      <c r="V1588" s="12"/>
    </row>
    <row r="1589" ht="30" spans="1:22">
      <c r="A1589" s="15" t="s">
        <v>3076</v>
      </c>
      <c r="B1589" s="15" t="s">
        <v>130</v>
      </c>
      <c r="C1589" s="16" t="s">
        <v>3077</v>
      </c>
      <c r="D1589" s="15" t="s">
        <v>2949</v>
      </c>
      <c r="E1589" s="17"/>
      <c r="F1589" s="17">
        <v>30</v>
      </c>
      <c r="G1589" s="15">
        <v>1</v>
      </c>
      <c r="H1589" s="22">
        <f>SUMIFS(VENTAS[Cantidad],VENTAS[Código del producto Vendido],STOCK[[#This Row],[Code]])</f>
        <v>0</v>
      </c>
      <c r="I1589" s="15">
        <f>STOCK[[#This Row],[Entradas]]-STOCK[[#This Row],[Salidas]]</f>
        <v>1</v>
      </c>
      <c r="J1589" s="25">
        <f>STOCK[[#This Row],[Precio Final]]*10%</f>
        <v>3</v>
      </c>
      <c r="K1589" s="17">
        <v>0</v>
      </c>
      <c r="L1589" s="17">
        <v>0</v>
      </c>
      <c r="M1589" s="28"/>
      <c r="N1589" s="15">
        <f t="shared" si="64"/>
        <v>0</v>
      </c>
      <c r="O1589" s="17">
        <f t="shared" si="65"/>
        <v>30</v>
      </c>
      <c r="P1589" s="17">
        <f>STOCK[[#This Row],[Precio Final]]-STOCK[[#This Row],[Costo total]]</f>
        <v>30</v>
      </c>
      <c r="Q1589" s="15">
        <f>STOCK[[#This Row],[Ganancia Unitaria]]*STOCK[[#This Row],[Salidas]]</f>
        <v>0</v>
      </c>
      <c r="R1589" s="15"/>
      <c r="S1589" s="15"/>
      <c r="T1589" s="17"/>
      <c r="U1589" s="15"/>
      <c r="V1589" s="15"/>
    </row>
    <row r="1590" ht="45" spans="1:22">
      <c r="A1590" s="12" t="s">
        <v>3078</v>
      </c>
      <c r="B1590" s="12" t="s">
        <v>130</v>
      </c>
      <c r="C1590" s="13" t="s">
        <v>3079</v>
      </c>
      <c r="D1590" s="12" t="s">
        <v>2949</v>
      </c>
      <c r="E1590" s="14"/>
      <c r="F1590" s="14">
        <v>35</v>
      </c>
      <c r="G1590" s="12">
        <v>1</v>
      </c>
      <c r="H1590" s="21">
        <f>SUMIFS(VENTAS[Cantidad],VENTAS[Código del producto Vendido],STOCK[[#This Row],[Code]])</f>
        <v>0</v>
      </c>
      <c r="I1590" s="12">
        <f>STOCK[[#This Row],[Entradas]]-STOCK[[#This Row],[Salidas]]</f>
        <v>1</v>
      </c>
      <c r="J1590" s="24">
        <f>STOCK[[#This Row],[Precio Final]]*10%</f>
        <v>3.5</v>
      </c>
      <c r="K1590" s="14">
        <v>0</v>
      </c>
      <c r="L1590" s="14">
        <v>0</v>
      </c>
      <c r="M1590" s="27"/>
      <c r="N1590" s="12">
        <f t="shared" si="64"/>
        <v>0</v>
      </c>
      <c r="O1590" s="14">
        <f t="shared" si="65"/>
        <v>35</v>
      </c>
      <c r="P1590" s="14">
        <f>STOCK[[#This Row],[Precio Final]]-STOCK[[#This Row],[Costo total]]</f>
        <v>35</v>
      </c>
      <c r="Q1590" s="12">
        <f>STOCK[[#This Row],[Ganancia Unitaria]]*STOCK[[#This Row],[Salidas]]</f>
        <v>0</v>
      </c>
      <c r="R1590" s="12"/>
      <c r="S1590" s="12"/>
      <c r="T1590" s="14"/>
      <c r="U1590" s="12"/>
      <c r="V1590" s="12"/>
    </row>
    <row r="1591" ht="30" spans="1:22">
      <c r="A1591" s="15" t="s">
        <v>3080</v>
      </c>
      <c r="B1591" s="15" t="s">
        <v>130</v>
      </c>
      <c r="C1591" s="16" t="s">
        <v>3081</v>
      </c>
      <c r="D1591" s="15" t="s">
        <v>2949</v>
      </c>
      <c r="E1591" s="17"/>
      <c r="F1591" s="17">
        <v>40</v>
      </c>
      <c r="G1591" s="15">
        <v>1</v>
      </c>
      <c r="H1591" s="22">
        <f>SUMIFS(VENTAS[Cantidad],VENTAS[Código del producto Vendido],STOCK[[#This Row],[Code]])</f>
        <v>0</v>
      </c>
      <c r="I1591" s="15">
        <f>STOCK[[#This Row],[Entradas]]-STOCK[[#This Row],[Salidas]]</f>
        <v>1</v>
      </c>
      <c r="J1591" s="25">
        <f>STOCK[[#This Row],[Precio Final]]*10%</f>
        <v>4</v>
      </c>
      <c r="K1591" s="17">
        <v>0</v>
      </c>
      <c r="L1591" s="17">
        <v>0</v>
      </c>
      <c r="M1591" s="28"/>
      <c r="N1591" s="15">
        <f t="shared" si="64"/>
        <v>0</v>
      </c>
      <c r="O1591" s="17">
        <f t="shared" si="65"/>
        <v>40</v>
      </c>
      <c r="P1591" s="17">
        <f>STOCK[[#This Row],[Precio Final]]-STOCK[[#This Row],[Costo total]]</f>
        <v>40</v>
      </c>
      <c r="Q1591" s="15">
        <f>STOCK[[#This Row],[Ganancia Unitaria]]*STOCK[[#This Row],[Salidas]]</f>
        <v>0</v>
      </c>
      <c r="R1591" s="15"/>
      <c r="S1591" s="15"/>
      <c r="T1591" s="17"/>
      <c r="U1591" s="15"/>
      <c r="V1591" s="15"/>
    </row>
    <row r="1592" ht="45" spans="1:22">
      <c r="A1592" s="12" t="s">
        <v>3082</v>
      </c>
      <c r="B1592" s="12" t="s">
        <v>3018</v>
      </c>
      <c r="C1592" s="13" t="s">
        <v>3083</v>
      </c>
      <c r="D1592" s="12" t="s">
        <v>255</v>
      </c>
      <c r="E1592" s="14"/>
      <c r="F1592" s="14">
        <v>50</v>
      </c>
      <c r="G1592" s="12">
        <v>1</v>
      </c>
      <c r="H1592" s="21">
        <f>SUMIFS(VENTAS[Cantidad],VENTAS[Código del producto Vendido],STOCK[[#This Row],[Code]])</f>
        <v>0</v>
      </c>
      <c r="I1592" s="12">
        <f>STOCK[[#This Row],[Entradas]]-STOCK[[#This Row],[Salidas]]</f>
        <v>1</v>
      </c>
      <c r="J1592" s="24">
        <f>STOCK[[#This Row],[Precio Final]]*10%</f>
        <v>5</v>
      </c>
      <c r="K1592" s="14">
        <v>0</v>
      </c>
      <c r="L1592" s="14">
        <v>0</v>
      </c>
      <c r="M1592" s="27"/>
      <c r="N1592" s="12">
        <f t="shared" si="64"/>
        <v>0</v>
      </c>
      <c r="O1592" s="14">
        <f t="shared" si="65"/>
        <v>50</v>
      </c>
      <c r="P1592" s="14">
        <f>STOCK[[#This Row],[Precio Final]]-STOCK[[#This Row],[Costo total]]</f>
        <v>50</v>
      </c>
      <c r="Q1592" s="12">
        <f>STOCK[[#This Row],[Ganancia Unitaria]]*STOCK[[#This Row],[Salidas]]</f>
        <v>0</v>
      </c>
      <c r="R1592" s="12"/>
      <c r="S1592" s="12"/>
      <c r="T1592" s="14"/>
      <c r="U1592" s="12"/>
      <c r="V1592" s="12"/>
    </row>
    <row r="1593" ht="30" spans="1:22">
      <c r="A1593" s="15" t="s">
        <v>3084</v>
      </c>
      <c r="B1593" s="15" t="s">
        <v>118</v>
      </c>
      <c r="C1593" s="16" t="s">
        <v>3085</v>
      </c>
      <c r="D1593" s="15" t="s">
        <v>3035</v>
      </c>
      <c r="E1593" s="17"/>
      <c r="F1593" s="17">
        <v>40</v>
      </c>
      <c r="G1593" s="15">
        <v>1</v>
      </c>
      <c r="H1593" s="22">
        <f>SUMIFS(VENTAS[Cantidad],VENTAS[Código del producto Vendido],STOCK[[#This Row],[Code]])</f>
        <v>0</v>
      </c>
      <c r="I1593" s="15">
        <f>STOCK[[#This Row],[Entradas]]-STOCK[[#This Row],[Salidas]]</f>
        <v>1</v>
      </c>
      <c r="J1593" s="25">
        <f>STOCK[[#This Row],[Precio Final]]*10%</f>
        <v>4</v>
      </c>
      <c r="K1593" s="17">
        <v>0</v>
      </c>
      <c r="L1593" s="17">
        <v>0</v>
      </c>
      <c r="M1593" s="28"/>
      <c r="N1593" s="15">
        <f t="shared" si="64"/>
        <v>0</v>
      </c>
      <c r="O1593" s="17">
        <f t="shared" si="65"/>
        <v>40</v>
      </c>
      <c r="P1593" s="17">
        <f>STOCK[[#This Row],[Precio Final]]-STOCK[[#This Row],[Costo total]]</f>
        <v>40</v>
      </c>
      <c r="Q1593" s="15">
        <f>STOCK[[#This Row],[Ganancia Unitaria]]*STOCK[[#This Row],[Salidas]]</f>
        <v>0</v>
      </c>
      <c r="R1593" s="15"/>
      <c r="S1593" s="15"/>
      <c r="T1593" s="17"/>
      <c r="U1593" s="15"/>
      <c r="V1593" s="15"/>
    </row>
    <row r="1594" ht="45" spans="1:22">
      <c r="A1594" s="12" t="s">
        <v>3086</v>
      </c>
      <c r="B1594" s="12" t="s">
        <v>118</v>
      </c>
      <c r="C1594" s="13" t="s">
        <v>3087</v>
      </c>
      <c r="D1594" s="12" t="s">
        <v>3044</v>
      </c>
      <c r="E1594" s="14"/>
      <c r="F1594" s="14">
        <v>40</v>
      </c>
      <c r="G1594" s="12">
        <v>1</v>
      </c>
      <c r="H1594" s="21">
        <f>SUMIFS(VENTAS[Cantidad],VENTAS[Código del producto Vendido],STOCK[[#This Row],[Code]])</f>
        <v>0</v>
      </c>
      <c r="I1594" s="12">
        <f>STOCK[[#This Row],[Entradas]]-STOCK[[#This Row],[Salidas]]</f>
        <v>1</v>
      </c>
      <c r="J1594" s="24">
        <f>STOCK[[#This Row],[Precio Final]]*10%</f>
        <v>4</v>
      </c>
      <c r="K1594" s="14">
        <v>0</v>
      </c>
      <c r="L1594" s="14">
        <v>0</v>
      </c>
      <c r="M1594" s="27"/>
      <c r="N1594" s="12">
        <f t="shared" si="64"/>
        <v>0</v>
      </c>
      <c r="O1594" s="14">
        <f t="shared" si="65"/>
        <v>40</v>
      </c>
      <c r="P1594" s="14">
        <f>STOCK[[#This Row],[Precio Final]]-STOCK[[#This Row],[Costo total]]</f>
        <v>40</v>
      </c>
      <c r="Q1594" s="12">
        <f>STOCK[[#This Row],[Ganancia Unitaria]]*STOCK[[#This Row],[Salidas]]</f>
        <v>0</v>
      </c>
      <c r="R1594" s="12"/>
      <c r="S1594" s="12"/>
      <c r="T1594" s="14"/>
      <c r="U1594" s="12"/>
      <c r="V1594" s="12"/>
    </row>
    <row r="1595" ht="30" spans="1:22">
      <c r="A1595" s="15" t="s">
        <v>3088</v>
      </c>
      <c r="B1595" s="15" t="s">
        <v>118</v>
      </c>
      <c r="C1595" s="16" t="s">
        <v>3089</v>
      </c>
      <c r="D1595" s="15" t="s">
        <v>3049</v>
      </c>
      <c r="E1595" s="17"/>
      <c r="F1595" s="17">
        <v>45</v>
      </c>
      <c r="G1595" s="15">
        <v>1</v>
      </c>
      <c r="H1595" s="22">
        <f>SUMIFS(VENTAS[Cantidad],VENTAS[Código del producto Vendido],STOCK[[#This Row],[Code]])</f>
        <v>0</v>
      </c>
      <c r="I1595" s="15">
        <f>STOCK[[#This Row],[Entradas]]-STOCK[[#This Row],[Salidas]]</f>
        <v>1</v>
      </c>
      <c r="J1595" s="25">
        <f>STOCK[[#This Row],[Precio Final]]*10%</f>
        <v>4.5</v>
      </c>
      <c r="K1595" s="17">
        <v>0</v>
      </c>
      <c r="L1595" s="17">
        <v>0</v>
      </c>
      <c r="M1595" s="28"/>
      <c r="N1595" s="15">
        <f t="shared" si="64"/>
        <v>0</v>
      </c>
      <c r="O1595" s="17">
        <f t="shared" si="65"/>
        <v>45</v>
      </c>
      <c r="P1595" s="17">
        <f>STOCK[[#This Row],[Precio Final]]-STOCK[[#This Row],[Costo total]]</f>
        <v>45</v>
      </c>
      <c r="Q1595" s="15">
        <f>STOCK[[#This Row],[Ganancia Unitaria]]*STOCK[[#This Row],[Salidas]]</f>
        <v>0</v>
      </c>
      <c r="R1595" s="15"/>
      <c r="S1595" s="15"/>
      <c r="T1595" s="17"/>
      <c r="U1595" s="15"/>
      <c r="V1595" s="15"/>
    </row>
    <row r="1596" ht="30" spans="1:22">
      <c r="A1596" s="12" t="s">
        <v>3090</v>
      </c>
      <c r="B1596" s="12" t="s">
        <v>118</v>
      </c>
      <c r="C1596" s="13" t="s">
        <v>3091</v>
      </c>
      <c r="D1596" s="12" t="s">
        <v>3039</v>
      </c>
      <c r="E1596" s="14"/>
      <c r="F1596" s="14">
        <v>35</v>
      </c>
      <c r="G1596" s="12">
        <v>1</v>
      </c>
      <c r="H1596" s="21">
        <f>SUMIFS(VENTAS[Cantidad],VENTAS[Código del producto Vendido],STOCK[[#This Row],[Code]])</f>
        <v>0</v>
      </c>
      <c r="I1596" s="12">
        <f>STOCK[[#This Row],[Entradas]]-STOCK[[#This Row],[Salidas]]</f>
        <v>1</v>
      </c>
      <c r="J1596" s="24">
        <f>STOCK[[#This Row],[Precio Final]]*10%</f>
        <v>3.5</v>
      </c>
      <c r="K1596" s="14">
        <v>0</v>
      </c>
      <c r="L1596" s="14">
        <v>0</v>
      </c>
      <c r="M1596" s="27"/>
      <c r="N1596" s="12">
        <f t="shared" si="64"/>
        <v>0</v>
      </c>
      <c r="O1596" s="14">
        <f t="shared" si="65"/>
        <v>35</v>
      </c>
      <c r="P1596" s="14">
        <f>STOCK[[#This Row],[Precio Final]]-STOCK[[#This Row],[Costo total]]</f>
        <v>35</v>
      </c>
      <c r="Q1596" s="12">
        <f>STOCK[[#This Row],[Ganancia Unitaria]]*STOCK[[#This Row],[Salidas]]</f>
        <v>0</v>
      </c>
      <c r="R1596" s="12"/>
      <c r="S1596" s="12"/>
      <c r="T1596" s="14"/>
      <c r="U1596" s="12"/>
      <c r="V1596" s="12"/>
    </row>
    <row r="1597" ht="30" spans="1:22">
      <c r="A1597" s="15" t="s">
        <v>3092</v>
      </c>
      <c r="B1597" s="15" t="s">
        <v>118</v>
      </c>
      <c r="C1597" s="16" t="s">
        <v>3093</v>
      </c>
      <c r="D1597" s="15" t="s">
        <v>3037</v>
      </c>
      <c r="E1597" s="17"/>
      <c r="F1597" s="17">
        <v>40</v>
      </c>
      <c r="G1597" s="15">
        <v>1</v>
      </c>
      <c r="H1597" s="22">
        <f>SUMIFS(VENTAS[Cantidad],VENTAS[Código del producto Vendido],STOCK[[#This Row],[Code]])</f>
        <v>0</v>
      </c>
      <c r="I1597" s="15">
        <f>STOCK[[#This Row],[Entradas]]-STOCK[[#This Row],[Salidas]]</f>
        <v>1</v>
      </c>
      <c r="J1597" s="25">
        <f>STOCK[[#This Row],[Precio Final]]*10%</f>
        <v>4</v>
      </c>
      <c r="K1597" s="17">
        <v>0</v>
      </c>
      <c r="L1597" s="17">
        <v>0</v>
      </c>
      <c r="M1597" s="28"/>
      <c r="N1597" s="15">
        <f t="shared" si="64"/>
        <v>0</v>
      </c>
      <c r="O1597" s="17">
        <f t="shared" si="65"/>
        <v>40</v>
      </c>
      <c r="P1597" s="17">
        <f>STOCK[[#This Row],[Precio Final]]-STOCK[[#This Row],[Costo total]]</f>
        <v>40</v>
      </c>
      <c r="Q1597" s="15">
        <f>STOCK[[#This Row],[Ganancia Unitaria]]*STOCK[[#This Row],[Salidas]]</f>
        <v>0</v>
      </c>
      <c r="R1597" s="15"/>
      <c r="S1597" s="15"/>
      <c r="T1597" s="17"/>
      <c r="U1597" s="15"/>
      <c r="V1597" s="15"/>
    </row>
    <row r="1598" ht="30" spans="1:22">
      <c r="A1598" s="12" t="s">
        <v>3094</v>
      </c>
      <c r="B1598" s="12" t="s">
        <v>118</v>
      </c>
      <c r="C1598" s="13" t="s">
        <v>3093</v>
      </c>
      <c r="D1598" s="12" t="s">
        <v>3035</v>
      </c>
      <c r="E1598" s="14"/>
      <c r="F1598" s="14">
        <v>40</v>
      </c>
      <c r="G1598" s="12">
        <v>1</v>
      </c>
      <c r="H1598" s="21">
        <f>SUMIFS(VENTAS[Cantidad],VENTAS[Código del producto Vendido],STOCK[[#This Row],[Code]])</f>
        <v>0</v>
      </c>
      <c r="I1598" s="12">
        <f>STOCK[[#This Row],[Entradas]]-STOCK[[#This Row],[Salidas]]</f>
        <v>1</v>
      </c>
      <c r="J1598" s="24">
        <f>STOCK[[#This Row],[Precio Final]]*10%</f>
        <v>4</v>
      </c>
      <c r="K1598" s="14">
        <v>0</v>
      </c>
      <c r="L1598" s="14">
        <v>0</v>
      </c>
      <c r="M1598" s="27"/>
      <c r="N1598" s="12">
        <f t="shared" si="64"/>
        <v>0</v>
      </c>
      <c r="O1598" s="14">
        <f t="shared" si="65"/>
        <v>40</v>
      </c>
      <c r="P1598" s="14">
        <f>STOCK[[#This Row],[Precio Final]]-STOCK[[#This Row],[Costo total]]</f>
        <v>40</v>
      </c>
      <c r="Q1598" s="12">
        <f>STOCK[[#This Row],[Ganancia Unitaria]]*STOCK[[#This Row],[Salidas]]</f>
        <v>0</v>
      </c>
      <c r="R1598" s="12"/>
      <c r="S1598" s="12"/>
      <c r="T1598" s="14"/>
      <c r="U1598" s="12"/>
      <c r="V1598" s="12"/>
    </row>
    <row r="1599" ht="30" spans="1:22">
      <c r="A1599" s="15" t="s">
        <v>3095</v>
      </c>
      <c r="B1599" s="15" t="s">
        <v>118</v>
      </c>
      <c r="C1599" s="16" t="s">
        <v>3096</v>
      </c>
      <c r="D1599" s="15" t="s">
        <v>3039</v>
      </c>
      <c r="E1599" s="17"/>
      <c r="F1599" s="17">
        <v>40</v>
      </c>
      <c r="G1599" s="15">
        <v>1</v>
      </c>
      <c r="H1599" s="22">
        <f>SUMIFS(VENTAS[Cantidad],VENTAS[Código del producto Vendido],STOCK[[#This Row],[Code]])</f>
        <v>0</v>
      </c>
      <c r="I1599" s="15">
        <f>STOCK[[#This Row],[Entradas]]-STOCK[[#This Row],[Salidas]]</f>
        <v>1</v>
      </c>
      <c r="J1599" s="25">
        <f>STOCK[[#This Row],[Precio Final]]*10%</f>
        <v>4</v>
      </c>
      <c r="K1599" s="17">
        <v>0</v>
      </c>
      <c r="L1599" s="17">
        <v>0</v>
      </c>
      <c r="M1599" s="28"/>
      <c r="N1599" s="15">
        <f t="shared" si="64"/>
        <v>0</v>
      </c>
      <c r="O1599" s="17">
        <f t="shared" si="65"/>
        <v>40</v>
      </c>
      <c r="P1599" s="17">
        <f>STOCK[[#This Row],[Precio Final]]-STOCK[[#This Row],[Costo total]]</f>
        <v>40</v>
      </c>
      <c r="Q1599" s="15">
        <f>STOCK[[#This Row],[Ganancia Unitaria]]*STOCK[[#This Row],[Salidas]]</f>
        <v>0</v>
      </c>
      <c r="R1599" s="15"/>
      <c r="S1599" s="15"/>
      <c r="T1599" s="17"/>
      <c r="U1599" s="15"/>
      <c r="V1599" s="15"/>
    </row>
    <row r="1600" ht="30" spans="1:22">
      <c r="A1600" s="12" t="s">
        <v>3097</v>
      </c>
      <c r="B1600" s="12" t="s">
        <v>118</v>
      </c>
      <c r="C1600" s="13" t="s">
        <v>3098</v>
      </c>
      <c r="D1600" s="12" t="s">
        <v>3035</v>
      </c>
      <c r="E1600" s="14"/>
      <c r="F1600" s="14">
        <v>40</v>
      </c>
      <c r="G1600" s="12">
        <v>1</v>
      </c>
      <c r="H1600" s="21">
        <f>SUMIFS(VENTAS[Cantidad],VENTAS[Código del producto Vendido],STOCK[[#This Row],[Code]])</f>
        <v>0</v>
      </c>
      <c r="I1600" s="12">
        <f>STOCK[[#This Row],[Entradas]]-STOCK[[#This Row],[Salidas]]</f>
        <v>1</v>
      </c>
      <c r="J1600" s="24">
        <f>STOCK[[#This Row],[Precio Final]]*10%</f>
        <v>4</v>
      </c>
      <c r="K1600" s="14">
        <v>0</v>
      </c>
      <c r="L1600" s="14">
        <v>0</v>
      </c>
      <c r="M1600" s="27"/>
      <c r="N1600" s="12">
        <f t="shared" si="64"/>
        <v>0</v>
      </c>
      <c r="O1600" s="14">
        <f t="shared" si="65"/>
        <v>40</v>
      </c>
      <c r="P1600" s="14">
        <f>STOCK[[#This Row],[Precio Final]]-STOCK[[#This Row],[Costo total]]</f>
        <v>40</v>
      </c>
      <c r="Q1600" s="12">
        <f>STOCK[[#This Row],[Ganancia Unitaria]]*STOCK[[#This Row],[Salidas]]</f>
        <v>0</v>
      </c>
      <c r="R1600" s="12"/>
      <c r="S1600" s="12"/>
      <c r="T1600" s="14"/>
      <c r="U1600" s="12"/>
      <c r="V1600" s="12"/>
    </row>
    <row r="1601" ht="45" spans="1:22">
      <c r="A1601" s="15" t="s">
        <v>3099</v>
      </c>
      <c r="B1601" s="15" t="s">
        <v>118</v>
      </c>
      <c r="C1601" s="16" t="s">
        <v>3100</v>
      </c>
      <c r="D1601" s="15" t="s">
        <v>3049</v>
      </c>
      <c r="E1601" s="17"/>
      <c r="F1601" s="17">
        <v>50</v>
      </c>
      <c r="G1601" s="15">
        <v>1</v>
      </c>
      <c r="H1601" s="22">
        <f>SUMIFS(VENTAS[Cantidad],VENTAS[Código del producto Vendido],STOCK[[#This Row],[Code]])</f>
        <v>0</v>
      </c>
      <c r="I1601" s="15">
        <f>STOCK[[#This Row],[Entradas]]-STOCK[[#This Row],[Salidas]]</f>
        <v>1</v>
      </c>
      <c r="J1601" s="25">
        <f>STOCK[[#This Row],[Precio Final]]*10%</f>
        <v>5</v>
      </c>
      <c r="K1601" s="17">
        <v>0</v>
      </c>
      <c r="L1601" s="17">
        <v>0</v>
      </c>
      <c r="M1601" s="28"/>
      <c r="N1601" s="15">
        <f t="shared" si="64"/>
        <v>0</v>
      </c>
      <c r="O1601" s="17">
        <f t="shared" si="65"/>
        <v>50</v>
      </c>
      <c r="P1601" s="17">
        <f>STOCK[[#This Row],[Precio Final]]-STOCK[[#This Row],[Costo total]]</f>
        <v>50</v>
      </c>
      <c r="Q1601" s="15">
        <f>STOCK[[#This Row],[Ganancia Unitaria]]*STOCK[[#This Row],[Salidas]]</f>
        <v>0</v>
      </c>
      <c r="R1601" s="15"/>
      <c r="S1601" s="15"/>
      <c r="T1601" s="17"/>
      <c r="U1601" s="15"/>
      <c r="V1601" s="15"/>
    </row>
    <row r="1602" ht="15" spans="1:22">
      <c r="A1602" s="12" t="s">
        <v>3101</v>
      </c>
      <c r="B1602" s="12" t="s">
        <v>118</v>
      </c>
      <c r="C1602" s="13" t="s">
        <v>3102</v>
      </c>
      <c r="D1602" s="12" t="s">
        <v>3032</v>
      </c>
      <c r="E1602" s="14"/>
      <c r="F1602" s="14">
        <v>18</v>
      </c>
      <c r="G1602" s="12">
        <v>1</v>
      </c>
      <c r="H1602" s="21">
        <f>SUMIFS(VENTAS[Cantidad],VENTAS[Código del producto Vendido],STOCK[[#This Row],[Code]])</f>
        <v>0</v>
      </c>
      <c r="I1602" s="12">
        <f>STOCK[[#This Row],[Entradas]]-STOCK[[#This Row],[Salidas]]</f>
        <v>1</v>
      </c>
      <c r="J1602" s="24">
        <f>STOCK[[#This Row],[Precio Final]]*10%</f>
        <v>1.8</v>
      </c>
      <c r="K1602" s="14">
        <v>0</v>
      </c>
      <c r="L1602" s="14">
        <v>0</v>
      </c>
      <c r="M1602" s="27"/>
      <c r="N1602" s="12">
        <f t="shared" ref="N1602:N1665" si="66">M1602*1.5</f>
        <v>0</v>
      </c>
      <c r="O1602" s="14">
        <f t="shared" si="65"/>
        <v>18</v>
      </c>
      <c r="P1602" s="14">
        <f>STOCK[[#This Row],[Precio Final]]-STOCK[[#This Row],[Costo total]]</f>
        <v>18</v>
      </c>
      <c r="Q1602" s="12">
        <f>STOCK[[#This Row],[Ganancia Unitaria]]*STOCK[[#This Row],[Salidas]]</f>
        <v>0</v>
      </c>
      <c r="R1602" s="12"/>
      <c r="S1602" s="12"/>
      <c r="T1602" s="14"/>
      <c r="U1602" s="12"/>
      <c r="V1602" s="12"/>
    </row>
    <row r="1603" ht="30" spans="1:22">
      <c r="A1603" s="15" t="s">
        <v>3103</v>
      </c>
      <c r="B1603" s="15" t="s">
        <v>118</v>
      </c>
      <c r="C1603" s="16" t="s">
        <v>3104</v>
      </c>
      <c r="D1603" s="15" t="s">
        <v>3049</v>
      </c>
      <c r="E1603" s="17"/>
      <c r="F1603" s="17">
        <v>50</v>
      </c>
      <c r="G1603" s="15">
        <v>1</v>
      </c>
      <c r="H1603" s="22">
        <f>SUMIFS(VENTAS[Cantidad],VENTAS[Código del producto Vendido],STOCK[[#This Row],[Code]])</f>
        <v>0</v>
      </c>
      <c r="I1603" s="15">
        <f>STOCK[[#This Row],[Entradas]]-STOCK[[#This Row],[Salidas]]</f>
        <v>1</v>
      </c>
      <c r="J1603" s="25">
        <f>STOCK[[#This Row],[Precio Final]]*10%</f>
        <v>5</v>
      </c>
      <c r="K1603" s="17">
        <v>0</v>
      </c>
      <c r="L1603" s="17">
        <v>0</v>
      </c>
      <c r="M1603" s="28"/>
      <c r="N1603" s="15">
        <f t="shared" si="66"/>
        <v>0</v>
      </c>
      <c r="O1603" s="17">
        <f t="shared" si="65"/>
        <v>50</v>
      </c>
      <c r="P1603" s="17">
        <f>STOCK[[#This Row],[Precio Final]]-STOCK[[#This Row],[Costo total]]</f>
        <v>50</v>
      </c>
      <c r="Q1603" s="15">
        <f>STOCK[[#This Row],[Ganancia Unitaria]]*STOCK[[#This Row],[Salidas]]</f>
        <v>0</v>
      </c>
      <c r="R1603" s="15"/>
      <c r="S1603" s="15"/>
      <c r="T1603" s="17"/>
      <c r="U1603" s="15"/>
      <c r="V1603" s="15"/>
    </row>
    <row r="1604" ht="15" spans="1:22">
      <c r="A1604" s="12" t="s">
        <v>3105</v>
      </c>
      <c r="B1604" s="12" t="s">
        <v>3106</v>
      </c>
      <c r="C1604" s="13" t="s">
        <v>3107</v>
      </c>
      <c r="D1604" s="12" t="s">
        <v>46</v>
      </c>
      <c r="E1604" s="14"/>
      <c r="F1604" s="14">
        <v>15</v>
      </c>
      <c r="G1604" s="12">
        <v>1</v>
      </c>
      <c r="H1604" s="21">
        <f>SUMIFS(VENTAS[Cantidad],VENTAS[Código del producto Vendido],STOCK[[#This Row],[Code]])</f>
        <v>0</v>
      </c>
      <c r="I1604" s="12">
        <f>STOCK[[#This Row],[Entradas]]-STOCK[[#This Row],[Salidas]]</f>
        <v>1</v>
      </c>
      <c r="J1604" s="24">
        <f>STOCK[[#This Row],[Precio Final]]*10%</f>
        <v>1.5</v>
      </c>
      <c r="K1604" s="14">
        <v>12</v>
      </c>
      <c r="L1604" s="14"/>
      <c r="M1604" s="27"/>
      <c r="N1604" s="12">
        <f t="shared" si="66"/>
        <v>0</v>
      </c>
      <c r="O1604" s="14">
        <f t="shared" si="65"/>
        <v>15</v>
      </c>
      <c r="P1604" s="14">
        <f>STOCK[[#This Row],[Precio Final]]-STOCK[[#This Row],[Costo total]]</f>
        <v>15</v>
      </c>
      <c r="Q1604" s="12">
        <f>STOCK[[#This Row],[Ganancia Unitaria]]*STOCK[[#This Row],[Salidas]]</f>
        <v>0</v>
      </c>
      <c r="R1604" s="12"/>
      <c r="S1604" s="12"/>
      <c r="T1604" s="14"/>
      <c r="U1604" s="12"/>
      <c r="V1604" s="12"/>
    </row>
    <row r="1605" ht="30" spans="1:22">
      <c r="A1605" s="15" t="s">
        <v>3108</v>
      </c>
      <c r="B1605" s="15" t="s">
        <v>3109</v>
      </c>
      <c r="C1605" s="16" t="s">
        <v>3110</v>
      </c>
      <c r="D1605" s="15" t="s">
        <v>34</v>
      </c>
      <c r="E1605" s="17"/>
      <c r="F1605" s="17">
        <v>25</v>
      </c>
      <c r="G1605" s="15">
        <v>1</v>
      </c>
      <c r="H1605" s="22">
        <f>SUMIFS(VENTAS[Cantidad],VENTAS[Código del producto Vendido],STOCK[[#This Row],[Code]])</f>
        <v>0</v>
      </c>
      <c r="I1605" s="15">
        <f>STOCK[[#This Row],[Entradas]]-STOCK[[#This Row],[Salidas]]</f>
        <v>1</v>
      </c>
      <c r="J1605" s="25">
        <f>STOCK[[#This Row],[Precio Final]]*10%</f>
        <v>2.5</v>
      </c>
      <c r="K1605" s="17">
        <v>12</v>
      </c>
      <c r="L1605" s="17"/>
      <c r="M1605" s="28"/>
      <c r="N1605" s="15">
        <f t="shared" si="66"/>
        <v>0</v>
      </c>
      <c r="O1605" s="17">
        <f t="shared" si="65"/>
        <v>25</v>
      </c>
      <c r="P1605" s="17">
        <f>STOCK[[#This Row],[Precio Final]]-STOCK[[#This Row],[Costo total]]</f>
        <v>25</v>
      </c>
      <c r="Q1605" s="15">
        <f>STOCK[[#This Row],[Ganancia Unitaria]]*STOCK[[#This Row],[Salidas]]</f>
        <v>0</v>
      </c>
      <c r="R1605" s="15"/>
      <c r="S1605" s="15"/>
      <c r="T1605" s="17"/>
      <c r="U1605" s="15"/>
      <c r="V1605" s="15"/>
    </row>
    <row r="1606" ht="30" spans="1:22">
      <c r="A1606" s="12" t="s">
        <v>3111</v>
      </c>
      <c r="B1606" s="12" t="s">
        <v>494</v>
      </c>
      <c r="C1606" s="13" t="s">
        <v>2378</v>
      </c>
      <c r="D1606" s="12" t="s">
        <v>34</v>
      </c>
      <c r="E1606" s="14"/>
      <c r="F1606" s="14">
        <v>18</v>
      </c>
      <c r="G1606" s="12">
        <v>1</v>
      </c>
      <c r="H1606" s="21">
        <f>SUMIFS(VENTAS[Cantidad],VENTAS[Código del producto Vendido],STOCK[[#This Row],[Code]])</f>
        <v>0</v>
      </c>
      <c r="I1606" s="12">
        <f>STOCK[[#This Row],[Entradas]]-STOCK[[#This Row],[Salidas]]</f>
        <v>1</v>
      </c>
      <c r="J1606" s="24">
        <f>STOCK[[#This Row],[Precio Final]]*10%</f>
        <v>1.8</v>
      </c>
      <c r="K1606" s="14">
        <v>12</v>
      </c>
      <c r="L1606" s="14"/>
      <c r="M1606" s="27"/>
      <c r="N1606" s="12">
        <f t="shared" si="66"/>
        <v>0</v>
      </c>
      <c r="O1606" s="14">
        <f t="shared" si="65"/>
        <v>18</v>
      </c>
      <c r="P1606" s="14">
        <f>STOCK[[#This Row],[Precio Final]]-STOCK[[#This Row],[Costo total]]</f>
        <v>18</v>
      </c>
      <c r="Q1606" s="12">
        <f>STOCK[[#This Row],[Ganancia Unitaria]]*STOCK[[#This Row],[Salidas]]</f>
        <v>0</v>
      </c>
      <c r="R1606" s="12"/>
      <c r="S1606" s="12"/>
      <c r="T1606" s="14"/>
      <c r="U1606" s="12"/>
      <c r="V1606" s="12"/>
    </row>
    <row r="1607" ht="30" spans="1:22">
      <c r="A1607" s="15" t="s">
        <v>3112</v>
      </c>
      <c r="B1607" s="15" t="s">
        <v>136</v>
      </c>
      <c r="C1607" s="16" t="s">
        <v>3113</v>
      </c>
      <c r="D1607" s="15" t="s">
        <v>224</v>
      </c>
      <c r="E1607" s="17"/>
      <c r="F1607" s="17">
        <v>25</v>
      </c>
      <c r="G1607" s="15">
        <v>1</v>
      </c>
      <c r="H1607" s="22">
        <f>SUMIFS(VENTAS[Cantidad],VENTAS[Código del producto Vendido],STOCK[[#This Row],[Code]])</f>
        <v>0</v>
      </c>
      <c r="I1607" s="15">
        <f>STOCK[[#This Row],[Entradas]]-STOCK[[#This Row],[Salidas]]</f>
        <v>1</v>
      </c>
      <c r="J1607" s="25">
        <f>STOCK[[#This Row],[Precio Final]]*10%</f>
        <v>2.5</v>
      </c>
      <c r="K1607" s="17">
        <v>12</v>
      </c>
      <c r="L1607" s="17"/>
      <c r="M1607" s="28"/>
      <c r="N1607" s="15">
        <f t="shared" si="66"/>
        <v>0</v>
      </c>
      <c r="O1607" s="17">
        <f t="shared" si="65"/>
        <v>25</v>
      </c>
      <c r="P1607" s="17">
        <f>STOCK[[#This Row],[Precio Final]]-STOCK[[#This Row],[Costo total]]</f>
        <v>25</v>
      </c>
      <c r="Q1607" s="15">
        <f>STOCK[[#This Row],[Ganancia Unitaria]]*STOCK[[#This Row],[Salidas]]</f>
        <v>0</v>
      </c>
      <c r="R1607" s="15"/>
      <c r="S1607" s="15"/>
      <c r="T1607" s="17"/>
      <c r="U1607" s="15"/>
      <c r="V1607" s="15"/>
    </row>
    <row r="1608" ht="30" spans="1:22">
      <c r="A1608" s="12" t="s">
        <v>3114</v>
      </c>
      <c r="B1608" s="12" t="s">
        <v>136</v>
      </c>
      <c r="C1608" s="13" t="s">
        <v>3115</v>
      </c>
      <c r="D1608" s="12" t="s">
        <v>113</v>
      </c>
      <c r="E1608" s="14"/>
      <c r="F1608" s="14">
        <v>18</v>
      </c>
      <c r="G1608" s="12">
        <v>1</v>
      </c>
      <c r="H1608" s="21">
        <f>SUMIFS(VENTAS[Cantidad],VENTAS[Código del producto Vendido],STOCK[[#This Row],[Code]])</f>
        <v>0</v>
      </c>
      <c r="I1608" s="12">
        <f>STOCK[[#This Row],[Entradas]]-STOCK[[#This Row],[Salidas]]</f>
        <v>1</v>
      </c>
      <c r="J1608" s="24">
        <f>STOCK[[#This Row],[Precio Final]]*10%</f>
        <v>1.8</v>
      </c>
      <c r="K1608" s="14">
        <v>12</v>
      </c>
      <c r="L1608" s="14"/>
      <c r="M1608" s="27"/>
      <c r="N1608" s="12">
        <f t="shared" si="66"/>
        <v>0</v>
      </c>
      <c r="O1608" s="14">
        <f t="shared" si="65"/>
        <v>18</v>
      </c>
      <c r="P1608" s="14">
        <f>STOCK[[#This Row],[Precio Final]]-STOCK[[#This Row],[Costo total]]</f>
        <v>18</v>
      </c>
      <c r="Q1608" s="12">
        <f>STOCK[[#This Row],[Ganancia Unitaria]]*STOCK[[#This Row],[Salidas]]</f>
        <v>0</v>
      </c>
      <c r="R1608" s="12"/>
      <c r="S1608" s="12"/>
      <c r="T1608" s="14"/>
      <c r="U1608" s="12"/>
      <c r="V1608" s="12"/>
    </row>
    <row r="1609" ht="15" spans="1:22">
      <c r="A1609" s="15" t="s">
        <v>3116</v>
      </c>
      <c r="B1609" s="15" t="s">
        <v>136</v>
      </c>
      <c r="C1609" s="16" t="s">
        <v>3117</v>
      </c>
      <c r="D1609" s="15" t="s">
        <v>113</v>
      </c>
      <c r="E1609" s="17"/>
      <c r="F1609" s="17">
        <v>20</v>
      </c>
      <c r="G1609" s="15">
        <v>2</v>
      </c>
      <c r="H1609" s="22">
        <f>SUMIFS(VENTAS[Cantidad],VENTAS[Código del producto Vendido],STOCK[[#This Row],[Code]])</f>
        <v>0</v>
      </c>
      <c r="I1609" s="15">
        <f>STOCK[[#This Row],[Entradas]]-STOCK[[#This Row],[Salidas]]</f>
        <v>2</v>
      </c>
      <c r="J1609" s="25">
        <f>STOCK[[#This Row],[Precio Final]]*10%</f>
        <v>2</v>
      </c>
      <c r="K1609" s="17">
        <v>12</v>
      </c>
      <c r="L1609" s="17"/>
      <c r="M1609" s="28"/>
      <c r="N1609" s="15">
        <f t="shared" si="66"/>
        <v>0</v>
      </c>
      <c r="O1609" s="17">
        <f t="shared" si="65"/>
        <v>20</v>
      </c>
      <c r="P1609" s="17">
        <f>STOCK[[#This Row],[Precio Final]]-STOCK[[#This Row],[Costo total]]</f>
        <v>20</v>
      </c>
      <c r="Q1609" s="15">
        <f>STOCK[[#This Row],[Ganancia Unitaria]]*STOCK[[#This Row],[Salidas]]</f>
        <v>0</v>
      </c>
      <c r="R1609" s="15"/>
      <c r="S1609" s="15"/>
      <c r="T1609" s="17"/>
      <c r="U1609" s="15"/>
      <c r="V1609" s="15"/>
    </row>
    <row r="1610" ht="30" spans="1:22">
      <c r="A1610" s="12" t="s">
        <v>3118</v>
      </c>
      <c r="B1610" s="12" t="s">
        <v>136</v>
      </c>
      <c r="C1610" s="13" t="s">
        <v>3119</v>
      </c>
      <c r="D1610" s="12" t="s">
        <v>224</v>
      </c>
      <c r="E1610" s="14"/>
      <c r="F1610" s="14">
        <v>20</v>
      </c>
      <c r="G1610" s="12">
        <v>1</v>
      </c>
      <c r="H1610" s="21">
        <f>SUMIFS(VENTAS[Cantidad],VENTAS[Código del producto Vendido],STOCK[[#This Row],[Code]])</f>
        <v>0</v>
      </c>
      <c r="I1610" s="12">
        <f>STOCK[[#This Row],[Entradas]]-STOCK[[#This Row],[Salidas]]</f>
        <v>1</v>
      </c>
      <c r="J1610" s="24">
        <f>STOCK[[#This Row],[Precio Final]]*10%</f>
        <v>2</v>
      </c>
      <c r="K1610" s="14">
        <v>12</v>
      </c>
      <c r="L1610" s="14"/>
      <c r="M1610" s="27"/>
      <c r="N1610" s="12">
        <f t="shared" si="66"/>
        <v>0</v>
      </c>
      <c r="O1610" s="14">
        <f t="shared" si="65"/>
        <v>20</v>
      </c>
      <c r="P1610" s="14">
        <f>STOCK[[#This Row],[Precio Final]]-STOCK[[#This Row],[Costo total]]</f>
        <v>20</v>
      </c>
      <c r="Q1610" s="12">
        <f>STOCK[[#This Row],[Ganancia Unitaria]]*STOCK[[#This Row],[Salidas]]</f>
        <v>0</v>
      </c>
      <c r="R1610" s="12"/>
      <c r="S1610" s="12"/>
      <c r="T1610" s="14"/>
      <c r="U1610" s="12"/>
      <c r="V1610" s="12"/>
    </row>
    <row r="1611" ht="30" spans="1:22">
      <c r="A1611" s="15" t="s">
        <v>3120</v>
      </c>
      <c r="B1611" s="15" t="s">
        <v>136</v>
      </c>
      <c r="C1611" s="16" t="s">
        <v>3121</v>
      </c>
      <c r="D1611" s="15" t="s">
        <v>113</v>
      </c>
      <c r="E1611" s="17"/>
      <c r="F1611" s="17">
        <v>18</v>
      </c>
      <c r="G1611" s="15">
        <v>1</v>
      </c>
      <c r="H1611" s="22">
        <f>SUMIFS(VENTAS[Cantidad],VENTAS[Código del producto Vendido],STOCK[[#This Row],[Code]])</f>
        <v>0</v>
      </c>
      <c r="I1611" s="15">
        <f>STOCK[[#This Row],[Entradas]]-STOCK[[#This Row],[Salidas]]</f>
        <v>1</v>
      </c>
      <c r="J1611" s="25">
        <f>STOCK[[#This Row],[Precio Final]]*10%</f>
        <v>1.8</v>
      </c>
      <c r="K1611" s="17">
        <v>12</v>
      </c>
      <c r="L1611" s="17"/>
      <c r="M1611" s="28"/>
      <c r="N1611" s="15">
        <f t="shared" si="66"/>
        <v>0</v>
      </c>
      <c r="O1611" s="17">
        <f t="shared" si="65"/>
        <v>18</v>
      </c>
      <c r="P1611" s="17">
        <f>STOCK[[#This Row],[Precio Final]]-STOCK[[#This Row],[Costo total]]</f>
        <v>18</v>
      </c>
      <c r="Q1611" s="15">
        <f>STOCK[[#This Row],[Ganancia Unitaria]]*STOCK[[#This Row],[Salidas]]</f>
        <v>0</v>
      </c>
      <c r="R1611" s="15"/>
      <c r="S1611" s="15"/>
      <c r="T1611" s="17"/>
      <c r="U1611" s="15"/>
      <c r="V1611" s="15"/>
    </row>
    <row r="1612" ht="15" spans="1:22">
      <c r="A1612" s="12" t="s">
        <v>3122</v>
      </c>
      <c r="B1612" s="12" t="s">
        <v>494</v>
      </c>
      <c r="C1612" s="13" t="s">
        <v>3117</v>
      </c>
      <c r="D1612" s="12" t="s">
        <v>34</v>
      </c>
      <c r="E1612" s="14"/>
      <c r="F1612" s="14">
        <v>20</v>
      </c>
      <c r="G1612" s="12">
        <v>1</v>
      </c>
      <c r="H1612" s="21">
        <f>SUMIFS(VENTAS[Cantidad],VENTAS[Código del producto Vendido],STOCK[[#This Row],[Code]])</f>
        <v>0</v>
      </c>
      <c r="I1612" s="12">
        <f>STOCK[[#This Row],[Entradas]]-STOCK[[#This Row],[Salidas]]</f>
        <v>1</v>
      </c>
      <c r="J1612" s="24">
        <f>STOCK[[#This Row],[Precio Final]]*10%</f>
        <v>2</v>
      </c>
      <c r="K1612" s="14">
        <v>12</v>
      </c>
      <c r="L1612" s="14"/>
      <c r="M1612" s="27"/>
      <c r="N1612" s="12">
        <f t="shared" si="66"/>
        <v>0</v>
      </c>
      <c r="O1612" s="14">
        <f t="shared" si="65"/>
        <v>20</v>
      </c>
      <c r="P1612" s="14">
        <f>STOCK[[#This Row],[Precio Final]]-STOCK[[#This Row],[Costo total]]</f>
        <v>20</v>
      </c>
      <c r="Q1612" s="12">
        <f>STOCK[[#This Row],[Ganancia Unitaria]]*STOCK[[#This Row],[Salidas]]</f>
        <v>0</v>
      </c>
      <c r="R1612" s="12"/>
      <c r="S1612" s="12"/>
      <c r="T1612" s="14"/>
      <c r="U1612" s="12"/>
      <c r="V1612" s="12"/>
    </row>
    <row r="1613" ht="30" spans="1:22">
      <c r="A1613" s="15" t="s">
        <v>3123</v>
      </c>
      <c r="B1613" s="15" t="s">
        <v>136</v>
      </c>
      <c r="C1613" s="16" t="s">
        <v>3124</v>
      </c>
      <c r="D1613" s="15" t="s">
        <v>113</v>
      </c>
      <c r="E1613" s="17"/>
      <c r="F1613" s="17">
        <v>25</v>
      </c>
      <c r="G1613" s="15">
        <v>1</v>
      </c>
      <c r="H1613" s="22">
        <f>SUMIFS(VENTAS[Cantidad],VENTAS[Código del producto Vendido],STOCK[[#This Row],[Code]])</f>
        <v>0</v>
      </c>
      <c r="I1613" s="15">
        <f>STOCK[[#This Row],[Entradas]]-STOCK[[#This Row],[Salidas]]</f>
        <v>1</v>
      </c>
      <c r="J1613" s="25">
        <f>STOCK[[#This Row],[Precio Final]]*10%</f>
        <v>2.5</v>
      </c>
      <c r="K1613" s="17">
        <v>12</v>
      </c>
      <c r="L1613" s="17"/>
      <c r="M1613" s="28"/>
      <c r="N1613" s="15">
        <f t="shared" si="66"/>
        <v>0</v>
      </c>
      <c r="O1613" s="17">
        <f t="shared" si="65"/>
        <v>25</v>
      </c>
      <c r="P1613" s="17">
        <f>STOCK[[#This Row],[Precio Final]]-STOCK[[#This Row],[Costo total]]</f>
        <v>25</v>
      </c>
      <c r="Q1613" s="15">
        <f>STOCK[[#This Row],[Ganancia Unitaria]]*STOCK[[#This Row],[Salidas]]</f>
        <v>0</v>
      </c>
      <c r="R1613" s="15"/>
      <c r="S1613" s="15"/>
      <c r="T1613" s="17"/>
      <c r="U1613" s="15"/>
      <c r="V1613" s="15"/>
    </row>
    <row r="1614" ht="45" spans="1:22">
      <c r="A1614" s="12" t="s">
        <v>3125</v>
      </c>
      <c r="B1614" s="12" t="s">
        <v>99</v>
      </c>
      <c r="C1614" s="13" t="s">
        <v>3126</v>
      </c>
      <c r="D1614" s="12" t="s">
        <v>113</v>
      </c>
      <c r="E1614" s="14"/>
      <c r="F1614" s="14">
        <v>20</v>
      </c>
      <c r="G1614" s="12">
        <v>1</v>
      </c>
      <c r="H1614" s="21">
        <f>SUMIFS(VENTAS[Cantidad],VENTAS[Código del producto Vendido],STOCK[[#This Row],[Code]])</f>
        <v>0</v>
      </c>
      <c r="I1614" s="12">
        <f>STOCK[[#This Row],[Entradas]]-STOCK[[#This Row],[Salidas]]</f>
        <v>1</v>
      </c>
      <c r="J1614" s="24">
        <f>STOCK[[#This Row],[Precio Final]]*10%</f>
        <v>2</v>
      </c>
      <c r="K1614" s="14">
        <v>12</v>
      </c>
      <c r="L1614" s="14"/>
      <c r="M1614" s="27"/>
      <c r="N1614" s="12">
        <f t="shared" si="66"/>
        <v>0</v>
      </c>
      <c r="O1614" s="14">
        <f t="shared" si="65"/>
        <v>20</v>
      </c>
      <c r="P1614" s="14">
        <f>STOCK[[#This Row],[Precio Final]]-STOCK[[#This Row],[Costo total]]</f>
        <v>20</v>
      </c>
      <c r="Q1614" s="12">
        <f>STOCK[[#This Row],[Ganancia Unitaria]]*STOCK[[#This Row],[Salidas]]</f>
        <v>0</v>
      </c>
      <c r="R1614" s="12"/>
      <c r="S1614" s="12"/>
      <c r="T1614" s="14"/>
      <c r="U1614" s="12"/>
      <c r="V1614" s="12"/>
    </row>
    <row r="1615" ht="30" spans="1:22">
      <c r="A1615" s="15" t="s">
        <v>3127</v>
      </c>
      <c r="B1615" s="15" t="s">
        <v>494</v>
      </c>
      <c r="C1615" s="16" t="s">
        <v>3128</v>
      </c>
      <c r="D1615" s="15" t="s">
        <v>34</v>
      </c>
      <c r="E1615" s="17"/>
      <c r="F1615" s="17">
        <v>20</v>
      </c>
      <c r="G1615" s="15">
        <v>1</v>
      </c>
      <c r="H1615" s="22">
        <f>SUMIFS(VENTAS[Cantidad],VENTAS[Código del producto Vendido],STOCK[[#This Row],[Code]])</f>
        <v>0</v>
      </c>
      <c r="I1615" s="15">
        <f>STOCK[[#This Row],[Entradas]]-STOCK[[#This Row],[Salidas]]</f>
        <v>1</v>
      </c>
      <c r="J1615" s="25">
        <f>STOCK[[#This Row],[Precio Final]]*10%</f>
        <v>2</v>
      </c>
      <c r="K1615" s="17">
        <v>12</v>
      </c>
      <c r="L1615" s="17"/>
      <c r="M1615" s="28"/>
      <c r="N1615" s="15">
        <f t="shared" si="66"/>
        <v>0</v>
      </c>
      <c r="O1615" s="17">
        <f t="shared" si="65"/>
        <v>20</v>
      </c>
      <c r="P1615" s="17">
        <f>STOCK[[#This Row],[Precio Final]]-STOCK[[#This Row],[Costo total]]</f>
        <v>20</v>
      </c>
      <c r="Q1615" s="15">
        <f>STOCK[[#This Row],[Ganancia Unitaria]]*STOCK[[#This Row],[Salidas]]</f>
        <v>0</v>
      </c>
      <c r="R1615" s="15"/>
      <c r="S1615" s="15"/>
      <c r="T1615" s="17"/>
      <c r="U1615" s="15"/>
      <c r="V1615" s="15"/>
    </row>
    <row r="1616" ht="30" spans="1:22">
      <c r="A1616" s="12" t="s">
        <v>3129</v>
      </c>
      <c r="B1616" s="12" t="s">
        <v>136</v>
      </c>
      <c r="C1616" s="13" t="s">
        <v>3130</v>
      </c>
      <c r="D1616" s="12" t="s">
        <v>224</v>
      </c>
      <c r="E1616" s="14"/>
      <c r="F1616" s="14">
        <v>20</v>
      </c>
      <c r="G1616" s="12">
        <v>1</v>
      </c>
      <c r="H1616" s="21">
        <f>SUMIFS(VENTAS[Cantidad],VENTAS[Código del producto Vendido],STOCK[[#This Row],[Code]])</f>
        <v>0</v>
      </c>
      <c r="I1616" s="12">
        <f>STOCK[[#This Row],[Entradas]]-STOCK[[#This Row],[Salidas]]</f>
        <v>1</v>
      </c>
      <c r="J1616" s="24">
        <f>STOCK[[#This Row],[Precio Final]]*10%</f>
        <v>2</v>
      </c>
      <c r="K1616" s="14">
        <v>12</v>
      </c>
      <c r="L1616" s="14"/>
      <c r="M1616" s="27"/>
      <c r="N1616" s="12">
        <f t="shared" si="66"/>
        <v>0</v>
      </c>
      <c r="O1616" s="14">
        <f t="shared" si="65"/>
        <v>20</v>
      </c>
      <c r="P1616" s="14">
        <f>STOCK[[#This Row],[Precio Final]]-STOCK[[#This Row],[Costo total]]</f>
        <v>20</v>
      </c>
      <c r="Q1616" s="12">
        <f>STOCK[[#This Row],[Ganancia Unitaria]]*STOCK[[#This Row],[Salidas]]</f>
        <v>0</v>
      </c>
      <c r="R1616" s="12"/>
      <c r="S1616" s="12"/>
      <c r="T1616" s="14"/>
      <c r="U1616" s="12"/>
      <c r="V1616" s="12"/>
    </row>
    <row r="1617" ht="30" spans="1:22">
      <c r="A1617" s="15" t="s">
        <v>3131</v>
      </c>
      <c r="B1617" s="15" t="s">
        <v>494</v>
      </c>
      <c r="C1617" s="16" t="s">
        <v>3132</v>
      </c>
      <c r="D1617" s="15" t="s">
        <v>34</v>
      </c>
      <c r="E1617" s="17"/>
      <c r="F1617" s="17">
        <v>18</v>
      </c>
      <c r="G1617" s="15">
        <v>1</v>
      </c>
      <c r="H1617" s="22">
        <f>SUMIFS(VENTAS[Cantidad],VENTAS[Código del producto Vendido],STOCK[[#This Row],[Code]])</f>
        <v>0</v>
      </c>
      <c r="I1617" s="15">
        <f>STOCK[[#This Row],[Entradas]]-STOCK[[#This Row],[Salidas]]</f>
        <v>1</v>
      </c>
      <c r="J1617" s="25">
        <f>STOCK[[#This Row],[Precio Final]]*10%</f>
        <v>1.8</v>
      </c>
      <c r="K1617" s="17">
        <v>12</v>
      </c>
      <c r="L1617" s="17"/>
      <c r="M1617" s="28"/>
      <c r="N1617" s="15">
        <f t="shared" si="66"/>
        <v>0</v>
      </c>
      <c r="O1617" s="17">
        <f t="shared" si="65"/>
        <v>18</v>
      </c>
      <c r="P1617" s="17">
        <f>STOCK[[#This Row],[Precio Final]]-STOCK[[#This Row],[Costo total]]</f>
        <v>18</v>
      </c>
      <c r="Q1617" s="15">
        <f>STOCK[[#This Row],[Ganancia Unitaria]]*STOCK[[#This Row],[Salidas]]</f>
        <v>0</v>
      </c>
      <c r="R1617" s="15"/>
      <c r="S1617" s="15"/>
      <c r="T1617" s="17"/>
      <c r="U1617" s="15"/>
      <c r="V1617" s="15"/>
    </row>
    <row r="1618" ht="30" spans="1:22">
      <c r="A1618" s="12" t="s">
        <v>3133</v>
      </c>
      <c r="B1618" s="12" t="s">
        <v>85</v>
      </c>
      <c r="C1618" s="13" t="s">
        <v>3134</v>
      </c>
      <c r="D1618" s="12" t="s">
        <v>42</v>
      </c>
      <c r="E1618" s="14"/>
      <c r="F1618" s="14">
        <v>20</v>
      </c>
      <c r="G1618" s="12">
        <v>1</v>
      </c>
      <c r="H1618" s="21">
        <f>SUMIFS(VENTAS[Cantidad],VENTAS[Código del producto Vendido],STOCK[[#This Row],[Code]])</f>
        <v>0</v>
      </c>
      <c r="I1618" s="12">
        <f>STOCK[[#This Row],[Entradas]]-STOCK[[#This Row],[Salidas]]</f>
        <v>1</v>
      </c>
      <c r="J1618" s="24">
        <f>STOCK[[#This Row],[Precio Final]]*10%</f>
        <v>2</v>
      </c>
      <c r="K1618" s="14">
        <v>12</v>
      </c>
      <c r="L1618" s="14"/>
      <c r="M1618" s="27"/>
      <c r="N1618" s="12">
        <f t="shared" si="66"/>
        <v>0</v>
      </c>
      <c r="O1618" s="14">
        <f t="shared" si="65"/>
        <v>20</v>
      </c>
      <c r="P1618" s="14">
        <f>STOCK[[#This Row],[Precio Final]]-STOCK[[#This Row],[Costo total]]</f>
        <v>20</v>
      </c>
      <c r="Q1618" s="12">
        <f>STOCK[[#This Row],[Ganancia Unitaria]]*STOCK[[#This Row],[Salidas]]</f>
        <v>0</v>
      </c>
      <c r="R1618" s="12"/>
      <c r="S1618" s="12"/>
      <c r="T1618" s="14"/>
      <c r="U1618" s="12"/>
      <c r="V1618" s="12"/>
    </row>
    <row r="1619" ht="30" spans="1:22">
      <c r="A1619" s="15" t="s">
        <v>3135</v>
      </c>
      <c r="B1619" s="15" t="s">
        <v>85</v>
      </c>
      <c r="C1619" s="16" t="s">
        <v>3134</v>
      </c>
      <c r="D1619" s="15" t="s">
        <v>46</v>
      </c>
      <c r="E1619" s="17"/>
      <c r="F1619" s="17">
        <v>20</v>
      </c>
      <c r="G1619" s="15">
        <v>1</v>
      </c>
      <c r="H1619" s="22">
        <f>SUMIFS(VENTAS[Cantidad],VENTAS[Código del producto Vendido],STOCK[[#This Row],[Code]])</f>
        <v>0</v>
      </c>
      <c r="I1619" s="15">
        <f>STOCK[[#This Row],[Entradas]]-STOCK[[#This Row],[Salidas]]</f>
        <v>1</v>
      </c>
      <c r="J1619" s="25">
        <f>STOCK[[#This Row],[Precio Final]]*10%</f>
        <v>2</v>
      </c>
      <c r="K1619" s="17">
        <v>12</v>
      </c>
      <c r="L1619" s="17"/>
      <c r="M1619" s="28"/>
      <c r="N1619" s="15">
        <f t="shared" si="66"/>
        <v>0</v>
      </c>
      <c r="O1619" s="17">
        <f t="shared" si="65"/>
        <v>20</v>
      </c>
      <c r="P1619" s="17">
        <f>STOCK[[#This Row],[Precio Final]]-STOCK[[#This Row],[Costo total]]</f>
        <v>20</v>
      </c>
      <c r="Q1619" s="15">
        <f>STOCK[[#This Row],[Ganancia Unitaria]]*STOCK[[#This Row],[Salidas]]</f>
        <v>0</v>
      </c>
      <c r="R1619" s="15"/>
      <c r="S1619" s="15"/>
      <c r="T1619" s="17"/>
      <c r="U1619" s="15"/>
      <c r="V1619" s="15"/>
    </row>
    <row r="1620" ht="30" spans="1:22">
      <c r="A1620" s="12" t="s">
        <v>3136</v>
      </c>
      <c r="B1620" s="12" t="s">
        <v>494</v>
      </c>
      <c r="C1620" s="13" t="s">
        <v>3137</v>
      </c>
      <c r="D1620" s="12" t="s">
        <v>34</v>
      </c>
      <c r="E1620" s="14"/>
      <c r="F1620" s="14">
        <v>20</v>
      </c>
      <c r="G1620" s="12">
        <v>1</v>
      </c>
      <c r="H1620" s="21">
        <f>SUMIFS(VENTAS[Cantidad],VENTAS[Código del producto Vendido],STOCK[[#This Row],[Code]])</f>
        <v>0</v>
      </c>
      <c r="I1620" s="12">
        <f>STOCK[[#This Row],[Entradas]]-STOCK[[#This Row],[Salidas]]</f>
        <v>1</v>
      </c>
      <c r="J1620" s="24">
        <f>STOCK[[#This Row],[Precio Final]]*10%</f>
        <v>2</v>
      </c>
      <c r="K1620" s="14">
        <v>12</v>
      </c>
      <c r="L1620" s="14"/>
      <c r="M1620" s="27"/>
      <c r="N1620" s="12">
        <f t="shared" si="66"/>
        <v>0</v>
      </c>
      <c r="O1620" s="14">
        <f t="shared" si="65"/>
        <v>20</v>
      </c>
      <c r="P1620" s="14">
        <f>STOCK[[#This Row],[Precio Final]]-STOCK[[#This Row],[Costo total]]</f>
        <v>20</v>
      </c>
      <c r="Q1620" s="12">
        <f>STOCK[[#This Row],[Ganancia Unitaria]]*STOCK[[#This Row],[Salidas]]</f>
        <v>0</v>
      </c>
      <c r="R1620" s="12"/>
      <c r="S1620" s="12"/>
      <c r="T1620" s="14"/>
      <c r="U1620" s="12"/>
      <c r="V1620" s="12"/>
    </row>
    <row r="1621" ht="30" spans="1:22">
      <c r="A1621" s="15" t="s">
        <v>3138</v>
      </c>
      <c r="B1621" s="15" t="s">
        <v>494</v>
      </c>
      <c r="C1621" s="16" t="s">
        <v>3139</v>
      </c>
      <c r="D1621" s="15" t="s">
        <v>34</v>
      </c>
      <c r="E1621" s="17"/>
      <c r="F1621" s="17">
        <v>18</v>
      </c>
      <c r="G1621" s="15">
        <v>1</v>
      </c>
      <c r="H1621" s="22">
        <f>SUMIFS(VENTAS[Cantidad],VENTAS[Código del producto Vendido],STOCK[[#This Row],[Code]])</f>
        <v>0</v>
      </c>
      <c r="I1621" s="15">
        <f>STOCK[[#This Row],[Entradas]]-STOCK[[#This Row],[Salidas]]</f>
        <v>1</v>
      </c>
      <c r="J1621" s="25">
        <f>STOCK[[#This Row],[Precio Final]]*10%</f>
        <v>1.8</v>
      </c>
      <c r="K1621" s="17">
        <v>12</v>
      </c>
      <c r="L1621" s="17"/>
      <c r="M1621" s="28"/>
      <c r="N1621" s="15">
        <f t="shared" si="66"/>
        <v>0</v>
      </c>
      <c r="O1621" s="17">
        <f t="shared" si="65"/>
        <v>18</v>
      </c>
      <c r="P1621" s="17">
        <f>STOCK[[#This Row],[Precio Final]]-STOCK[[#This Row],[Costo total]]</f>
        <v>18</v>
      </c>
      <c r="Q1621" s="15">
        <f>STOCK[[#This Row],[Ganancia Unitaria]]*STOCK[[#This Row],[Salidas]]</f>
        <v>0</v>
      </c>
      <c r="R1621" s="15"/>
      <c r="S1621" s="15"/>
      <c r="T1621" s="17"/>
      <c r="U1621" s="15"/>
      <c r="V1621" s="15"/>
    </row>
    <row r="1622" ht="30" spans="1:22">
      <c r="A1622" s="12" t="s">
        <v>3140</v>
      </c>
      <c r="B1622" s="12" t="s">
        <v>494</v>
      </c>
      <c r="C1622" s="13" t="s">
        <v>3141</v>
      </c>
      <c r="D1622" s="12" t="s">
        <v>34</v>
      </c>
      <c r="E1622" s="14"/>
      <c r="F1622" s="14">
        <v>35</v>
      </c>
      <c r="G1622" s="12">
        <v>2</v>
      </c>
      <c r="H1622" s="21">
        <f>SUMIFS(VENTAS[Cantidad],VENTAS[Código del producto Vendido],STOCK[[#This Row],[Code]])</f>
        <v>0</v>
      </c>
      <c r="I1622" s="12">
        <f>STOCK[[#This Row],[Entradas]]-STOCK[[#This Row],[Salidas]]</f>
        <v>2</v>
      </c>
      <c r="J1622" s="24">
        <f>STOCK[[#This Row],[Precio Final]]*10%</f>
        <v>3.5</v>
      </c>
      <c r="K1622" s="14">
        <v>12</v>
      </c>
      <c r="L1622" s="14"/>
      <c r="M1622" s="27"/>
      <c r="N1622" s="12">
        <f t="shared" si="66"/>
        <v>0</v>
      </c>
      <c r="O1622" s="14">
        <f t="shared" si="65"/>
        <v>35</v>
      </c>
      <c r="P1622" s="14">
        <f>STOCK[[#This Row],[Precio Final]]-STOCK[[#This Row],[Costo total]]</f>
        <v>35</v>
      </c>
      <c r="Q1622" s="12">
        <f>STOCK[[#This Row],[Ganancia Unitaria]]*STOCK[[#This Row],[Salidas]]</f>
        <v>0</v>
      </c>
      <c r="R1622" s="12"/>
      <c r="S1622" s="12"/>
      <c r="T1622" s="14"/>
      <c r="U1622" s="12"/>
      <c r="V1622" s="12"/>
    </row>
    <row r="1623" ht="30" spans="1:22">
      <c r="A1623" s="15" t="s">
        <v>3142</v>
      </c>
      <c r="B1623" s="15" t="s">
        <v>136</v>
      </c>
      <c r="C1623" s="16" t="s">
        <v>3143</v>
      </c>
      <c r="D1623" s="15" t="s">
        <v>224</v>
      </c>
      <c r="E1623" s="17"/>
      <c r="F1623" s="17">
        <v>20</v>
      </c>
      <c r="G1623" s="15">
        <v>1</v>
      </c>
      <c r="H1623" s="22">
        <f>SUMIFS(VENTAS[Cantidad],VENTAS[Código del producto Vendido],STOCK[[#This Row],[Code]])</f>
        <v>0</v>
      </c>
      <c r="I1623" s="15">
        <f>STOCK[[#This Row],[Entradas]]-STOCK[[#This Row],[Salidas]]</f>
        <v>1</v>
      </c>
      <c r="J1623" s="25">
        <f>STOCK[[#This Row],[Precio Final]]*10%</f>
        <v>2</v>
      </c>
      <c r="K1623" s="17">
        <v>12</v>
      </c>
      <c r="L1623" s="17"/>
      <c r="M1623" s="28"/>
      <c r="N1623" s="15">
        <f t="shared" si="66"/>
        <v>0</v>
      </c>
      <c r="O1623" s="17">
        <f t="shared" si="65"/>
        <v>20</v>
      </c>
      <c r="P1623" s="17">
        <f>STOCK[[#This Row],[Precio Final]]-STOCK[[#This Row],[Costo total]]</f>
        <v>20</v>
      </c>
      <c r="Q1623" s="15">
        <f>STOCK[[#This Row],[Ganancia Unitaria]]*STOCK[[#This Row],[Salidas]]</f>
        <v>0</v>
      </c>
      <c r="R1623" s="15"/>
      <c r="S1623" s="15"/>
      <c r="T1623" s="17"/>
      <c r="U1623" s="15"/>
      <c r="V1623" s="15"/>
    </row>
    <row r="1624" ht="30" spans="1:22">
      <c r="A1624" s="12" t="s">
        <v>3144</v>
      </c>
      <c r="B1624" s="12" t="s">
        <v>494</v>
      </c>
      <c r="C1624" s="13" t="s">
        <v>3145</v>
      </c>
      <c r="D1624" s="12" t="s">
        <v>34</v>
      </c>
      <c r="E1624" s="14"/>
      <c r="F1624" s="14">
        <v>20</v>
      </c>
      <c r="G1624" s="12">
        <v>1</v>
      </c>
      <c r="H1624" s="21">
        <f>SUMIFS(VENTAS[Cantidad],VENTAS[Código del producto Vendido],STOCK[[#This Row],[Code]])</f>
        <v>0</v>
      </c>
      <c r="I1624" s="12">
        <f>STOCK[[#This Row],[Entradas]]-STOCK[[#This Row],[Salidas]]</f>
        <v>1</v>
      </c>
      <c r="J1624" s="24">
        <f>STOCK[[#This Row],[Precio Final]]*10%</f>
        <v>2</v>
      </c>
      <c r="K1624" s="14">
        <v>12</v>
      </c>
      <c r="L1624" s="14"/>
      <c r="M1624" s="27"/>
      <c r="N1624" s="12">
        <f t="shared" si="66"/>
        <v>0</v>
      </c>
      <c r="O1624" s="14">
        <f t="shared" si="65"/>
        <v>20</v>
      </c>
      <c r="P1624" s="14">
        <f>STOCK[[#This Row],[Precio Final]]-STOCK[[#This Row],[Costo total]]</f>
        <v>20</v>
      </c>
      <c r="Q1624" s="12">
        <f>STOCK[[#This Row],[Ganancia Unitaria]]*STOCK[[#This Row],[Salidas]]</f>
        <v>0</v>
      </c>
      <c r="R1624" s="12"/>
      <c r="S1624" s="12"/>
      <c r="T1624" s="14"/>
      <c r="U1624" s="12"/>
      <c r="V1624" s="12"/>
    </row>
    <row r="1625" ht="30" spans="1:22">
      <c r="A1625" s="15" t="s">
        <v>3146</v>
      </c>
      <c r="B1625" s="15" t="s">
        <v>85</v>
      </c>
      <c r="C1625" s="16" t="s">
        <v>3147</v>
      </c>
      <c r="D1625" s="15" t="s">
        <v>42</v>
      </c>
      <c r="E1625" s="17"/>
      <c r="F1625" s="17">
        <v>20</v>
      </c>
      <c r="G1625" s="15">
        <v>1</v>
      </c>
      <c r="H1625" s="22">
        <f>SUMIFS(VENTAS[Cantidad],VENTAS[Código del producto Vendido],STOCK[[#This Row],[Code]])</f>
        <v>0</v>
      </c>
      <c r="I1625" s="15">
        <f>STOCK[[#This Row],[Entradas]]-STOCK[[#This Row],[Salidas]]</f>
        <v>1</v>
      </c>
      <c r="J1625" s="25">
        <f>STOCK[[#This Row],[Precio Final]]*10%</f>
        <v>2</v>
      </c>
      <c r="K1625" s="17">
        <v>12</v>
      </c>
      <c r="L1625" s="17"/>
      <c r="M1625" s="28"/>
      <c r="N1625" s="15">
        <f t="shared" si="66"/>
        <v>0</v>
      </c>
      <c r="O1625" s="17">
        <f t="shared" si="65"/>
        <v>20</v>
      </c>
      <c r="P1625" s="17">
        <f>STOCK[[#This Row],[Precio Final]]-STOCK[[#This Row],[Costo total]]</f>
        <v>20</v>
      </c>
      <c r="Q1625" s="15">
        <f>STOCK[[#This Row],[Ganancia Unitaria]]*STOCK[[#This Row],[Salidas]]</f>
        <v>0</v>
      </c>
      <c r="R1625" s="15"/>
      <c r="S1625" s="15"/>
      <c r="T1625" s="17"/>
      <c r="U1625" s="15"/>
      <c r="V1625" s="15"/>
    </row>
    <row r="1626" ht="30" spans="1:22">
      <c r="A1626" s="12" t="s">
        <v>3148</v>
      </c>
      <c r="B1626" s="12" t="s">
        <v>494</v>
      </c>
      <c r="C1626" s="13" t="s">
        <v>3149</v>
      </c>
      <c r="D1626" s="12" t="s">
        <v>34</v>
      </c>
      <c r="E1626" s="14"/>
      <c r="F1626" s="14">
        <v>18</v>
      </c>
      <c r="G1626" s="12">
        <v>1</v>
      </c>
      <c r="H1626" s="21">
        <f>SUMIFS(VENTAS[Cantidad],VENTAS[Código del producto Vendido],STOCK[[#This Row],[Code]])</f>
        <v>0</v>
      </c>
      <c r="I1626" s="12">
        <f>STOCK[[#This Row],[Entradas]]-STOCK[[#This Row],[Salidas]]</f>
        <v>1</v>
      </c>
      <c r="J1626" s="24">
        <f>STOCK[[#This Row],[Precio Final]]*10%</f>
        <v>1.8</v>
      </c>
      <c r="K1626" s="14">
        <v>12</v>
      </c>
      <c r="L1626" s="14"/>
      <c r="M1626" s="27"/>
      <c r="N1626" s="12">
        <f t="shared" si="66"/>
        <v>0</v>
      </c>
      <c r="O1626" s="14">
        <f t="shared" si="65"/>
        <v>18</v>
      </c>
      <c r="P1626" s="14">
        <f>STOCK[[#This Row],[Precio Final]]-STOCK[[#This Row],[Costo total]]</f>
        <v>18</v>
      </c>
      <c r="Q1626" s="12">
        <f>STOCK[[#This Row],[Ganancia Unitaria]]*STOCK[[#This Row],[Salidas]]</f>
        <v>0</v>
      </c>
      <c r="R1626" s="12"/>
      <c r="S1626" s="12"/>
      <c r="T1626" s="14"/>
      <c r="U1626" s="12"/>
      <c r="V1626" s="12"/>
    </row>
    <row r="1627" ht="30" spans="1:22">
      <c r="A1627" s="15" t="s">
        <v>3150</v>
      </c>
      <c r="B1627" s="15" t="s">
        <v>85</v>
      </c>
      <c r="C1627" s="16" t="s">
        <v>3151</v>
      </c>
      <c r="D1627" s="15" t="s">
        <v>46</v>
      </c>
      <c r="E1627" s="17"/>
      <c r="F1627" s="17">
        <v>25</v>
      </c>
      <c r="G1627" s="15">
        <v>1</v>
      </c>
      <c r="H1627" s="22">
        <f>SUMIFS(VENTAS[Cantidad],VENTAS[Código del producto Vendido],STOCK[[#This Row],[Code]])</f>
        <v>0</v>
      </c>
      <c r="I1627" s="15">
        <f>STOCK[[#This Row],[Entradas]]-STOCK[[#This Row],[Salidas]]</f>
        <v>1</v>
      </c>
      <c r="J1627" s="25">
        <f>STOCK[[#This Row],[Precio Final]]*10%</f>
        <v>2.5</v>
      </c>
      <c r="K1627" s="17">
        <v>12</v>
      </c>
      <c r="L1627" s="17"/>
      <c r="M1627" s="28"/>
      <c r="N1627" s="15">
        <f t="shared" si="66"/>
        <v>0</v>
      </c>
      <c r="O1627" s="17">
        <f t="shared" si="65"/>
        <v>25</v>
      </c>
      <c r="P1627" s="17">
        <f>STOCK[[#This Row],[Precio Final]]-STOCK[[#This Row],[Costo total]]</f>
        <v>25</v>
      </c>
      <c r="Q1627" s="15">
        <f>STOCK[[#This Row],[Ganancia Unitaria]]*STOCK[[#This Row],[Salidas]]</f>
        <v>0</v>
      </c>
      <c r="R1627" s="15"/>
      <c r="S1627" s="15"/>
      <c r="T1627" s="17"/>
      <c r="U1627" s="15"/>
      <c r="V1627" s="15"/>
    </row>
    <row r="1628" ht="30" spans="1:22">
      <c r="A1628" s="12" t="s">
        <v>3152</v>
      </c>
      <c r="B1628" s="12" t="s">
        <v>136</v>
      </c>
      <c r="C1628" s="13" t="s">
        <v>3153</v>
      </c>
      <c r="D1628" s="12" t="s">
        <v>113</v>
      </c>
      <c r="E1628" s="14"/>
      <c r="F1628" s="14">
        <v>20</v>
      </c>
      <c r="G1628" s="12">
        <v>2</v>
      </c>
      <c r="H1628" s="21">
        <f>SUMIFS(VENTAS[Cantidad],VENTAS[Código del producto Vendido],STOCK[[#This Row],[Code]])</f>
        <v>0</v>
      </c>
      <c r="I1628" s="12">
        <f>STOCK[[#This Row],[Entradas]]-STOCK[[#This Row],[Salidas]]</f>
        <v>2</v>
      </c>
      <c r="J1628" s="24">
        <f>STOCK[[#This Row],[Precio Final]]*10%</f>
        <v>2</v>
      </c>
      <c r="K1628" s="14">
        <v>12</v>
      </c>
      <c r="L1628" s="14"/>
      <c r="M1628" s="27"/>
      <c r="N1628" s="12">
        <f t="shared" si="66"/>
        <v>0</v>
      </c>
      <c r="O1628" s="14">
        <f t="shared" si="65"/>
        <v>20</v>
      </c>
      <c r="P1628" s="14">
        <f>STOCK[[#This Row],[Precio Final]]-STOCK[[#This Row],[Costo total]]</f>
        <v>20</v>
      </c>
      <c r="Q1628" s="12">
        <f>STOCK[[#This Row],[Ganancia Unitaria]]*STOCK[[#This Row],[Salidas]]</f>
        <v>0</v>
      </c>
      <c r="R1628" s="12"/>
      <c r="S1628" s="12"/>
      <c r="T1628" s="14"/>
      <c r="U1628" s="12"/>
      <c r="V1628" s="12"/>
    </row>
    <row r="1629" ht="30" spans="1:22">
      <c r="A1629" s="15" t="s">
        <v>3154</v>
      </c>
      <c r="B1629" s="15" t="s">
        <v>99</v>
      </c>
      <c r="C1629" s="16" t="s">
        <v>3155</v>
      </c>
      <c r="D1629" s="15" t="s">
        <v>113</v>
      </c>
      <c r="E1629" s="17"/>
      <c r="F1629" s="17">
        <v>20</v>
      </c>
      <c r="G1629" s="15">
        <v>1</v>
      </c>
      <c r="H1629" s="22">
        <f>SUMIFS(VENTAS[Cantidad],VENTAS[Código del producto Vendido],STOCK[[#This Row],[Code]])</f>
        <v>0</v>
      </c>
      <c r="I1629" s="15">
        <f>STOCK[[#This Row],[Entradas]]-STOCK[[#This Row],[Salidas]]</f>
        <v>1</v>
      </c>
      <c r="J1629" s="25">
        <f>STOCK[[#This Row],[Precio Final]]*10%</f>
        <v>2</v>
      </c>
      <c r="K1629" s="17">
        <v>12</v>
      </c>
      <c r="L1629" s="17"/>
      <c r="M1629" s="28"/>
      <c r="N1629" s="15">
        <f t="shared" si="66"/>
        <v>0</v>
      </c>
      <c r="O1629" s="17">
        <f t="shared" si="65"/>
        <v>20</v>
      </c>
      <c r="P1629" s="17">
        <f>STOCK[[#This Row],[Precio Final]]-STOCK[[#This Row],[Costo total]]</f>
        <v>20</v>
      </c>
      <c r="Q1629" s="15">
        <f>STOCK[[#This Row],[Ganancia Unitaria]]*STOCK[[#This Row],[Salidas]]</f>
        <v>0</v>
      </c>
      <c r="R1629" s="15"/>
      <c r="S1629" s="15"/>
      <c r="T1629" s="17"/>
      <c r="U1629" s="15"/>
      <c r="V1629" s="15"/>
    </row>
    <row r="1630" ht="30" spans="1:22">
      <c r="A1630" s="12" t="s">
        <v>3156</v>
      </c>
      <c r="B1630" s="12" t="s">
        <v>99</v>
      </c>
      <c r="C1630" s="13" t="s">
        <v>3157</v>
      </c>
      <c r="D1630" s="12" t="s">
        <v>113</v>
      </c>
      <c r="E1630" s="14"/>
      <c r="F1630" s="14">
        <v>20</v>
      </c>
      <c r="G1630" s="12">
        <v>1</v>
      </c>
      <c r="H1630" s="21">
        <f>SUMIFS(VENTAS[Cantidad],VENTAS[Código del producto Vendido],STOCK[[#This Row],[Code]])</f>
        <v>0</v>
      </c>
      <c r="I1630" s="12">
        <f>STOCK[[#This Row],[Entradas]]-STOCK[[#This Row],[Salidas]]</f>
        <v>1</v>
      </c>
      <c r="J1630" s="24">
        <f>STOCK[[#This Row],[Precio Final]]*10%</f>
        <v>2</v>
      </c>
      <c r="K1630" s="14">
        <v>12</v>
      </c>
      <c r="L1630" s="14"/>
      <c r="M1630" s="27"/>
      <c r="N1630" s="12">
        <f t="shared" si="66"/>
        <v>0</v>
      </c>
      <c r="O1630" s="14">
        <f t="shared" si="65"/>
        <v>20</v>
      </c>
      <c r="P1630" s="14">
        <f>STOCK[[#This Row],[Precio Final]]-STOCK[[#This Row],[Costo total]]</f>
        <v>20</v>
      </c>
      <c r="Q1630" s="12">
        <f>STOCK[[#This Row],[Ganancia Unitaria]]*STOCK[[#This Row],[Salidas]]</f>
        <v>0</v>
      </c>
      <c r="R1630" s="12"/>
      <c r="S1630" s="12"/>
      <c r="T1630" s="14"/>
      <c r="U1630" s="12"/>
      <c r="V1630" s="12"/>
    </row>
    <row r="1631" ht="30" spans="1:22">
      <c r="A1631" s="15" t="s">
        <v>3158</v>
      </c>
      <c r="B1631" s="15" t="s">
        <v>149</v>
      </c>
      <c r="C1631" s="16" t="s">
        <v>3159</v>
      </c>
      <c r="D1631" s="15" t="s">
        <v>46</v>
      </c>
      <c r="E1631" s="17"/>
      <c r="F1631" s="17">
        <v>20</v>
      </c>
      <c r="G1631" s="15">
        <v>1</v>
      </c>
      <c r="H1631" s="22">
        <f>SUMIFS(VENTAS[Cantidad],VENTAS[Código del producto Vendido],STOCK[[#This Row],[Code]])</f>
        <v>0</v>
      </c>
      <c r="I1631" s="15">
        <f>STOCK[[#This Row],[Entradas]]-STOCK[[#This Row],[Salidas]]</f>
        <v>1</v>
      </c>
      <c r="J1631" s="25">
        <f>STOCK[[#This Row],[Precio Final]]*10%</f>
        <v>2</v>
      </c>
      <c r="K1631" s="17">
        <v>12</v>
      </c>
      <c r="L1631" s="17"/>
      <c r="M1631" s="28"/>
      <c r="N1631" s="15">
        <f t="shared" si="66"/>
        <v>0</v>
      </c>
      <c r="O1631" s="17">
        <f t="shared" si="65"/>
        <v>20</v>
      </c>
      <c r="P1631" s="17">
        <f>STOCK[[#This Row],[Precio Final]]-STOCK[[#This Row],[Costo total]]</f>
        <v>20</v>
      </c>
      <c r="Q1631" s="15">
        <f>STOCK[[#This Row],[Ganancia Unitaria]]*STOCK[[#This Row],[Salidas]]</f>
        <v>0</v>
      </c>
      <c r="R1631" s="15"/>
      <c r="S1631" s="15"/>
      <c r="T1631" s="17"/>
      <c r="U1631" s="15"/>
      <c r="V1631" s="15"/>
    </row>
    <row r="1632" ht="30" spans="1:22">
      <c r="A1632" s="12" t="s">
        <v>3160</v>
      </c>
      <c r="B1632" s="12" t="s">
        <v>513</v>
      </c>
      <c r="C1632" s="13" t="s">
        <v>3161</v>
      </c>
      <c r="D1632" s="12" t="s">
        <v>34</v>
      </c>
      <c r="E1632" s="14"/>
      <c r="F1632" s="14">
        <v>20</v>
      </c>
      <c r="G1632" s="12">
        <v>1</v>
      </c>
      <c r="H1632" s="21">
        <f>SUMIFS(VENTAS[Cantidad],VENTAS[Código del producto Vendido],STOCK[[#This Row],[Code]])</f>
        <v>0</v>
      </c>
      <c r="I1632" s="12">
        <f>STOCK[[#This Row],[Entradas]]-STOCK[[#This Row],[Salidas]]</f>
        <v>1</v>
      </c>
      <c r="J1632" s="24">
        <f>STOCK[[#This Row],[Precio Final]]*10%</f>
        <v>2</v>
      </c>
      <c r="K1632" s="14">
        <v>12</v>
      </c>
      <c r="L1632" s="14"/>
      <c r="M1632" s="27"/>
      <c r="N1632" s="12">
        <f t="shared" si="66"/>
        <v>0</v>
      </c>
      <c r="O1632" s="14">
        <f t="shared" ref="O1632:O1695" si="67">F1632</f>
        <v>20</v>
      </c>
      <c r="P1632" s="14">
        <f>STOCK[[#This Row],[Precio Final]]-STOCK[[#This Row],[Costo total]]</f>
        <v>20</v>
      </c>
      <c r="Q1632" s="12">
        <f>STOCK[[#This Row],[Ganancia Unitaria]]*STOCK[[#This Row],[Salidas]]</f>
        <v>0</v>
      </c>
      <c r="R1632" s="12"/>
      <c r="S1632" s="12"/>
      <c r="T1632" s="14"/>
      <c r="U1632" s="12"/>
      <c r="V1632" s="12"/>
    </row>
    <row r="1633" ht="30" spans="1:22">
      <c r="A1633" s="15" t="s">
        <v>3162</v>
      </c>
      <c r="B1633" s="15" t="s">
        <v>149</v>
      </c>
      <c r="C1633" s="16" t="s">
        <v>3163</v>
      </c>
      <c r="D1633" s="15" t="s">
        <v>46</v>
      </c>
      <c r="E1633" s="17"/>
      <c r="F1633" s="17">
        <v>20</v>
      </c>
      <c r="G1633" s="15">
        <v>1</v>
      </c>
      <c r="H1633" s="22">
        <f>SUMIFS(VENTAS[Cantidad],VENTAS[Código del producto Vendido],STOCK[[#This Row],[Code]])</f>
        <v>0</v>
      </c>
      <c r="I1633" s="15">
        <f>STOCK[[#This Row],[Entradas]]-STOCK[[#This Row],[Salidas]]</f>
        <v>1</v>
      </c>
      <c r="J1633" s="25">
        <f>STOCK[[#This Row],[Precio Final]]*10%</f>
        <v>2</v>
      </c>
      <c r="K1633" s="17">
        <v>12</v>
      </c>
      <c r="L1633" s="17"/>
      <c r="M1633" s="28"/>
      <c r="N1633" s="15">
        <f t="shared" si="66"/>
        <v>0</v>
      </c>
      <c r="O1633" s="17">
        <f t="shared" si="67"/>
        <v>20</v>
      </c>
      <c r="P1633" s="17">
        <f>STOCK[[#This Row],[Precio Final]]-STOCK[[#This Row],[Costo total]]</f>
        <v>20</v>
      </c>
      <c r="Q1633" s="15">
        <f>STOCK[[#This Row],[Ganancia Unitaria]]*STOCK[[#This Row],[Salidas]]</f>
        <v>0</v>
      </c>
      <c r="R1633" s="15"/>
      <c r="S1633" s="15"/>
      <c r="T1633" s="17"/>
      <c r="U1633" s="15"/>
      <c r="V1633" s="15"/>
    </row>
    <row r="1634" ht="30" spans="1:22">
      <c r="A1634" s="12" t="s">
        <v>3164</v>
      </c>
      <c r="B1634" s="12" t="s">
        <v>513</v>
      </c>
      <c r="C1634" s="13" t="s">
        <v>2827</v>
      </c>
      <c r="D1634" s="12" t="s">
        <v>34</v>
      </c>
      <c r="E1634" s="14"/>
      <c r="F1634" s="14">
        <v>20</v>
      </c>
      <c r="G1634" s="12">
        <v>2</v>
      </c>
      <c r="H1634" s="21">
        <f>SUMIFS(VENTAS[Cantidad],VENTAS[Código del producto Vendido],STOCK[[#This Row],[Code]])</f>
        <v>0</v>
      </c>
      <c r="I1634" s="12">
        <f>STOCK[[#This Row],[Entradas]]-STOCK[[#This Row],[Salidas]]</f>
        <v>2</v>
      </c>
      <c r="J1634" s="24">
        <f>STOCK[[#This Row],[Precio Final]]*10%</f>
        <v>2</v>
      </c>
      <c r="K1634" s="14">
        <v>12</v>
      </c>
      <c r="L1634" s="14"/>
      <c r="M1634" s="27"/>
      <c r="N1634" s="12">
        <f t="shared" si="66"/>
        <v>0</v>
      </c>
      <c r="O1634" s="14">
        <f t="shared" si="67"/>
        <v>20</v>
      </c>
      <c r="P1634" s="14">
        <f>STOCK[[#This Row],[Precio Final]]-STOCK[[#This Row],[Costo total]]</f>
        <v>20</v>
      </c>
      <c r="Q1634" s="12">
        <f>STOCK[[#This Row],[Ganancia Unitaria]]*STOCK[[#This Row],[Salidas]]</f>
        <v>0</v>
      </c>
      <c r="R1634" s="12"/>
      <c r="S1634" s="12"/>
      <c r="T1634" s="14"/>
      <c r="U1634" s="12"/>
      <c r="V1634" s="12"/>
    </row>
    <row r="1635" ht="30" spans="1:22">
      <c r="A1635" s="15" t="s">
        <v>3165</v>
      </c>
      <c r="B1635" s="15" t="s">
        <v>99</v>
      </c>
      <c r="C1635" s="16" t="s">
        <v>3166</v>
      </c>
      <c r="D1635" s="15" t="s">
        <v>113</v>
      </c>
      <c r="E1635" s="17"/>
      <c r="F1635" s="17">
        <v>20</v>
      </c>
      <c r="G1635" s="15">
        <v>1</v>
      </c>
      <c r="H1635" s="22">
        <f>SUMIFS(VENTAS[Cantidad],VENTAS[Código del producto Vendido],STOCK[[#This Row],[Code]])</f>
        <v>0</v>
      </c>
      <c r="I1635" s="15">
        <f>STOCK[[#This Row],[Entradas]]-STOCK[[#This Row],[Salidas]]</f>
        <v>1</v>
      </c>
      <c r="J1635" s="25">
        <f>STOCK[[#This Row],[Precio Final]]*10%</f>
        <v>2</v>
      </c>
      <c r="K1635" s="17">
        <v>12</v>
      </c>
      <c r="L1635" s="17"/>
      <c r="M1635" s="28"/>
      <c r="N1635" s="15">
        <f t="shared" si="66"/>
        <v>0</v>
      </c>
      <c r="O1635" s="17">
        <f t="shared" si="67"/>
        <v>20</v>
      </c>
      <c r="P1635" s="17">
        <f>STOCK[[#This Row],[Precio Final]]-STOCK[[#This Row],[Costo total]]</f>
        <v>20</v>
      </c>
      <c r="Q1635" s="15">
        <f>STOCK[[#This Row],[Ganancia Unitaria]]*STOCK[[#This Row],[Salidas]]</f>
        <v>0</v>
      </c>
      <c r="R1635" s="15"/>
      <c r="S1635" s="15"/>
      <c r="T1635" s="17"/>
      <c r="U1635" s="15"/>
      <c r="V1635" s="15"/>
    </row>
    <row r="1636" ht="30" spans="1:22">
      <c r="A1636" s="12" t="s">
        <v>3167</v>
      </c>
      <c r="B1636" s="12" t="s">
        <v>99</v>
      </c>
      <c r="C1636" s="13" t="s">
        <v>3168</v>
      </c>
      <c r="D1636" s="12" t="s">
        <v>224</v>
      </c>
      <c r="E1636" s="14"/>
      <c r="F1636" s="14">
        <v>25</v>
      </c>
      <c r="G1636" s="12">
        <v>1</v>
      </c>
      <c r="H1636" s="21">
        <f>SUMIFS(VENTAS[Cantidad],VENTAS[Código del producto Vendido],STOCK[[#This Row],[Code]])</f>
        <v>0</v>
      </c>
      <c r="I1636" s="12">
        <f>STOCK[[#This Row],[Entradas]]-STOCK[[#This Row],[Salidas]]</f>
        <v>1</v>
      </c>
      <c r="J1636" s="24">
        <f>STOCK[[#This Row],[Precio Final]]*10%</f>
        <v>2.5</v>
      </c>
      <c r="K1636" s="14">
        <v>12</v>
      </c>
      <c r="L1636" s="14"/>
      <c r="M1636" s="27"/>
      <c r="N1636" s="12">
        <f t="shared" si="66"/>
        <v>0</v>
      </c>
      <c r="O1636" s="14">
        <f t="shared" si="67"/>
        <v>25</v>
      </c>
      <c r="P1636" s="14">
        <f>STOCK[[#This Row],[Precio Final]]-STOCK[[#This Row],[Costo total]]</f>
        <v>25</v>
      </c>
      <c r="Q1636" s="12">
        <f>STOCK[[#This Row],[Ganancia Unitaria]]*STOCK[[#This Row],[Salidas]]</f>
        <v>0</v>
      </c>
      <c r="R1636" s="12"/>
      <c r="S1636" s="12"/>
      <c r="T1636" s="14"/>
      <c r="U1636" s="12"/>
      <c r="V1636" s="12"/>
    </row>
    <row r="1637" ht="30" spans="1:22">
      <c r="A1637" s="15" t="s">
        <v>3169</v>
      </c>
      <c r="B1637" s="15" t="s">
        <v>149</v>
      </c>
      <c r="C1637" s="16" t="s">
        <v>3170</v>
      </c>
      <c r="D1637" s="15" t="s">
        <v>42</v>
      </c>
      <c r="E1637" s="17"/>
      <c r="F1637" s="17">
        <v>20</v>
      </c>
      <c r="G1637" s="15">
        <v>1</v>
      </c>
      <c r="H1637" s="22">
        <f>SUMIFS(VENTAS[Cantidad],VENTAS[Código del producto Vendido],STOCK[[#This Row],[Code]])</f>
        <v>0</v>
      </c>
      <c r="I1637" s="15">
        <f>STOCK[[#This Row],[Entradas]]-STOCK[[#This Row],[Salidas]]</f>
        <v>1</v>
      </c>
      <c r="J1637" s="25">
        <f>STOCK[[#This Row],[Precio Final]]*10%</f>
        <v>2</v>
      </c>
      <c r="K1637" s="17">
        <v>12</v>
      </c>
      <c r="L1637" s="17"/>
      <c r="M1637" s="28"/>
      <c r="N1637" s="15">
        <f t="shared" si="66"/>
        <v>0</v>
      </c>
      <c r="O1637" s="17">
        <f t="shared" si="67"/>
        <v>20</v>
      </c>
      <c r="P1637" s="17">
        <f>STOCK[[#This Row],[Precio Final]]-STOCK[[#This Row],[Costo total]]</f>
        <v>20</v>
      </c>
      <c r="Q1637" s="15">
        <f>STOCK[[#This Row],[Ganancia Unitaria]]*STOCK[[#This Row],[Salidas]]</f>
        <v>0</v>
      </c>
      <c r="R1637" s="15"/>
      <c r="S1637" s="15"/>
      <c r="T1637" s="17"/>
      <c r="U1637" s="15"/>
      <c r="V1637" s="15"/>
    </row>
    <row r="1638" ht="45" spans="1:22">
      <c r="A1638" s="12" t="s">
        <v>3171</v>
      </c>
      <c r="B1638" s="12" t="s">
        <v>513</v>
      </c>
      <c r="C1638" s="13" t="s">
        <v>3172</v>
      </c>
      <c r="D1638" s="12" t="s">
        <v>34</v>
      </c>
      <c r="E1638" s="14"/>
      <c r="F1638" s="14">
        <v>25</v>
      </c>
      <c r="G1638" s="12">
        <v>1</v>
      </c>
      <c r="H1638" s="21">
        <f>SUMIFS(VENTAS[Cantidad],VENTAS[Código del producto Vendido],STOCK[[#This Row],[Code]])</f>
        <v>0</v>
      </c>
      <c r="I1638" s="12">
        <f>STOCK[[#This Row],[Entradas]]-STOCK[[#This Row],[Salidas]]</f>
        <v>1</v>
      </c>
      <c r="J1638" s="24">
        <f>STOCK[[#This Row],[Precio Final]]*10%</f>
        <v>2.5</v>
      </c>
      <c r="K1638" s="14">
        <v>12</v>
      </c>
      <c r="L1638" s="14"/>
      <c r="M1638" s="27"/>
      <c r="N1638" s="12">
        <f t="shared" si="66"/>
        <v>0</v>
      </c>
      <c r="O1638" s="14">
        <f t="shared" si="67"/>
        <v>25</v>
      </c>
      <c r="P1638" s="14">
        <f>STOCK[[#This Row],[Precio Final]]-STOCK[[#This Row],[Costo total]]</f>
        <v>25</v>
      </c>
      <c r="Q1638" s="12">
        <f>STOCK[[#This Row],[Ganancia Unitaria]]*STOCK[[#This Row],[Salidas]]</f>
        <v>0</v>
      </c>
      <c r="R1638" s="12"/>
      <c r="S1638" s="12"/>
      <c r="T1638" s="14"/>
      <c r="U1638" s="12"/>
      <c r="V1638" s="12"/>
    </row>
    <row r="1639" ht="30" spans="1:22">
      <c r="A1639" s="15" t="s">
        <v>3173</v>
      </c>
      <c r="B1639" s="15" t="s">
        <v>136</v>
      </c>
      <c r="C1639" s="16" t="s">
        <v>3174</v>
      </c>
      <c r="D1639" s="15" t="s">
        <v>224</v>
      </c>
      <c r="E1639" s="17"/>
      <c r="F1639" s="17">
        <v>35</v>
      </c>
      <c r="G1639" s="15">
        <v>1</v>
      </c>
      <c r="H1639" s="22">
        <f>SUMIFS(VENTAS[Cantidad],VENTAS[Código del producto Vendido],STOCK[[#This Row],[Code]])</f>
        <v>0</v>
      </c>
      <c r="I1639" s="15">
        <f>STOCK[[#This Row],[Entradas]]-STOCK[[#This Row],[Salidas]]</f>
        <v>1</v>
      </c>
      <c r="J1639" s="25">
        <f>STOCK[[#This Row],[Precio Final]]*10%</f>
        <v>3.5</v>
      </c>
      <c r="K1639" s="17">
        <v>12</v>
      </c>
      <c r="L1639" s="17"/>
      <c r="M1639" s="28"/>
      <c r="N1639" s="15">
        <f t="shared" si="66"/>
        <v>0</v>
      </c>
      <c r="O1639" s="17">
        <f t="shared" si="67"/>
        <v>35</v>
      </c>
      <c r="P1639" s="17">
        <f>STOCK[[#This Row],[Precio Final]]-STOCK[[#This Row],[Costo total]]</f>
        <v>35</v>
      </c>
      <c r="Q1639" s="15">
        <f>STOCK[[#This Row],[Ganancia Unitaria]]*STOCK[[#This Row],[Salidas]]</f>
        <v>0</v>
      </c>
      <c r="R1639" s="15"/>
      <c r="S1639" s="15"/>
      <c r="T1639" s="17"/>
      <c r="U1639" s="15"/>
      <c r="V1639" s="15"/>
    </row>
    <row r="1640" ht="30" spans="1:22">
      <c r="A1640" s="12" t="s">
        <v>3175</v>
      </c>
      <c r="B1640" s="12" t="s">
        <v>85</v>
      </c>
      <c r="C1640" s="13" t="s">
        <v>3176</v>
      </c>
      <c r="D1640" s="12" t="s">
        <v>42</v>
      </c>
      <c r="E1640" s="14"/>
      <c r="F1640" s="14">
        <v>35</v>
      </c>
      <c r="G1640" s="12">
        <v>1</v>
      </c>
      <c r="H1640" s="21">
        <f>SUMIFS(VENTAS[Cantidad],VENTAS[Código del producto Vendido],STOCK[[#This Row],[Code]])</f>
        <v>0</v>
      </c>
      <c r="I1640" s="12">
        <f>STOCK[[#This Row],[Entradas]]-STOCK[[#This Row],[Salidas]]</f>
        <v>1</v>
      </c>
      <c r="J1640" s="24">
        <f>STOCK[[#This Row],[Precio Final]]*10%</f>
        <v>3.5</v>
      </c>
      <c r="K1640" s="14">
        <v>12</v>
      </c>
      <c r="L1640" s="14"/>
      <c r="M1640" s="27"/>
      <c r="N1640" s="12">
        <f t="shared" si="66"/>
        <v>0</v>
      </c>
      <c r="O1640" s="14">
        <f t="shared" si="67"/>
        <v>35</v>
      </c>
      <c r="P1640" s="14">
        <f>STOCK[[#This Row],[Precio Final]]-STOCK[[#This Row],[Costo total]]</f>
        <v>35</v>
      </c>
      <c r="Q1640" s="12">
        <f>STOCK[[#This Row],[Ganancia Unitaria]]*STOCK[[#This Row],[Salidas]]</f>
        <v>0</v>
      </c>
      <c r="R1640" s="12"/>
      <c r="S1640" s="12"/>
      <c r="T1640" s="14"/>
      <c r="U1640" s="12"/>
      <c r="V1640" s="12"/>
    </row>
    <row r="1641" ht="30" spans="1:22">
      <c r="A1641" s="15" t="s">
        <v>3177</v>
      </c>
      <c r="B1641" s="15" t="s">
        <v>136</v>
      </c>
      <c r="C1641" s="16" t="s">
        <v>3178</v>
      </c>
      <c r="D1641" s="15" t="s">
        <v>113</v>
      </c>
      <c r="E1641" s="17"/>
      <c r="F1641" s="17">
        <v>35</v>
      </c>
      <c r="G1641" s="15">
        <v>1</v>
      </c>
      <c r="H1641" s="22">
        <f>SUMIFS(VENTAS[Cantidad],VENTAS[Código del producto Vendido],STOCK[[#This Row],[Code]])</f>
        <v>0</v>
      </c>
      <c r="I1641" s="15">
        <f>STOCK[[#This Row],[Entradas]]-STOCK[[#This Row],[Salidas]]</f>
        <v>1</v>
      </c>
      <c r="J1641" s="25">
        <f>STOCK[[#This Row],[Precio Final]]*10%</f>
        <v>3.5</v>
      </c>
      <c r="K1641" s="17">
        <v>12</v>
      </c>
      <c r="L1641" s="17"/>
      <c r="M1641" s="28"/>
      <c r="N1641" s="15">
        <f t="shared" si="66"/>
        <v>0</v>
      </c>
      <c r="O1641" s="17">
        <f t="shared" si="67"/>
        <v>35</v>
      </c>
      <c r="P1641" s="17">
        <f>STOCK[[#This Row],[Precio Final]]-STOCK[[#This Row],[Costo total]]</f>
        <v>35</v>
      </c>
      <c r="Q1641" s="15">
        <f>STOCK[[#This Row],[Ganancia Unitaria]]*STOCK[[#This Row],[Salidas]]</f>
        <v>0</v>
      </c>
      <c r="R1641" s="15"/>
      <c r="S1641" s="15"/>
      <c r="T1641" s="17"/>
      <c r="U1641" s="15"/>
      <c r="V1641" s="15"/>
    </row>
    <row r="1642" ht="30" spans="1:22">
      <c r="A1642" s="12" t="s">
        <v>3179</v>
      </c>
      <c r="B1642" s="12" t="s">
        <v>85</v>
      </c>
      <c r="C1642" s="13" t="s">
        <v>3180</v>
      </c>
      <c r="D1642" s="12" t="s">
        <v>42</v>
      </c>
      <c r="E1642" s="14"/>
      <c r="F1642" s="14">
        <v>25</v>
      </c>
      <c r="G1642" s="12">
        <v>1</v>
      </c>
      <c r="H1642" s="21">
        <f>SUMIFS(VENTAS[Cantidad],VENTAS[Código del producto Vendido],STOCK[[#This Row],[Code]])</f>
        <v>0</v>
      </c>
      <c r="I1642" s="12">
        <f>STOCK[[#This Row],[Entradas]]-STOCK[[#This Row],[Salidas]]</f>
        <v>1</v>
      </c>
      <c r="J1642" s="24">
        <f>STOCK[[#This Row],[Precio Final]]*10%</f>
        <v>2.5</v>
      </c>
      <c r="K1642" s="14">
        <v>12</v>
      </c>
      <c r="L1642" s="14"/>
      <c r="M1642" s="27"/>
      <c r="N1642" s="12">
        <f t="shared" si="66"/>
        <v>0</v>
      </c>
      <c r="O1642" s="14">
        <f t="shared" si="67"/>
        <v>25</v>
      </c>
      <c r="P1642" s="14">
        <f>STOCK[[#This Row],[Precio Final]]-STOCK[[#This Row],[Costo total]]</f>
        <v>25</v>
      </c>
      <c r="Q1642" s="12">
        <f>STOCK[[#This Row],[Ganancia Unitaria]]*STOCK[[#This Row],[Salidas]]</f>
        <v>0</v>
      </c>
      <c r="R1642" s="12"/>
      <c r="S1642" s="12"/>
      <c r="T1642" s="14"/>
      <c r="U1642" s="12"/>
      <c r="V1642" s="12"/>
    </row>
    <row r="1643" ht="30" spans="1:22">
      <c r="A1643" s="15" t="s">
        <v>3181</v>
      </c>
      <c r="B1643" s="15" t="s">
        <v>85</v>
      </c>
      <c r="C1643" s="16" t="s">
        <v>3182</v>
      </c>
      <c r="D1643" s="15" t="s">
        <v>2005</v>
      </c>
      <c r="E1643" s="17"/>
      <c r="F1643" s="17">
        <v>28</v>
      </c>
      <c r="G1643" s="15">
        <v>1</v>
      </c>
      <c r="H1643" s="22">
        <f>SUMIFS(VENTAS[Cantidad],VENTAS[Código del producto Vendido],STOCK[[#This Row],[Code]])</f>
        <v>0</v>
      </c>
      <c r="I1643" s="15">
        <f>STOCK[[#This Row],[Entradas]]-STOCK[[#This Row],[Salidas]]</f>
        <v>1</v>
      </c>
      <c r="J1643" s="25">
        <f>STOCK[[#This Row],[Precio Final]]*10%</f>
        <v>2.8</v>
      </c>
      <c r="K1643" s="17">
        <v>12</v>
      </c>
      <c r="L1643" s="17"/>
      <c r="M1643" s="28"/>
      <c r="N1643" s="15">
        <f t="shared" si="66"/>
        <v>0</v>
      </c>
      <c r="O1643" s="17">
        <f t="shared" si="67"/>
        <v>28</v>
      </c>
      <c r="P1643" s="17">
        <f>STOCK[[#This Row],[Precio Final]]-STOCK[[#This Row],[Costo total]]</f>
        <v>28</v>
      </c>
      <c r="Q1643" s="15">
        <f>STOCK[[#This Row],[Ganancia Unitaria]]*STOCK[[#This Row],[Salidas]]</f>
        <v>0</v>
      </c>
      <c r="R1643" s="15"/>
      <c r="S1643" s="15"/>
      <c r="T1643" s="17"/>
      <c r="U1643" s="15"/>
      <c r="V1643" s="15"/>
    </row>
    <row r="1644" ht="30" spans="1:22">
      <c r="A1644" s="12" t="s">
        <v>3183</v>
      </c>
      <c r="B1644" s="12" t="s">
        <v>85</v>
      </c>
      <c r="C1644" s="13" t="s">
        <v>3184</v>
      </c>
      <c r="D1644" s="12" t="s">
        <v>42</v>
      </c>
      <c r="E1644" s="14"/>
      <c r="F1644" s="14">
        <v>25</v>
      </c>
      <c r="G1644" s="12">
        <v>1</v>
      </c>
      <c r="H1644" s="21">
        <f>SUMIFS(VENTAS[Cantidad],VENTAS[Código del producto Vendido],STOCK[[#This Row],[Code]])</f>
        <v>0</v>
      </c>
      <c r="I1644" s="12">
        <f>STOCK[[#This Row],[Entradas]]-STOCK[[#This Row],[Salidas]]</f>
        <v>1</v>
      </c>
      <c r="J1644" s="24">
        <f>STOCK[[#This Row],[Precio Final]]*10%</f>
        <v>2.5</v>
      </c>
      <c r="K1644" s="14">
        <v>12</v>
      </c>
      <c r="L1644" s="14"/>
      <c r="M1644" s="27"/>
      <c r="N1644" s="12">
        <f t="shared" si="66"/>
        <v>0</v>
      </c>
      <c r="O1644" s="14">
        <f t="shared" si="67"/>
        <v>25</v>
      </c>
      <c r="P1644" s="14">
        <f>STOCK[[#This Row],[Precio Final]]-STOCK[[#This Row],[Costo total]]</f>
        <v>25</v>
      </c>
      <c r="Q1644" s="12">
        <f>STOCK[[#This Row],[Ganancia Unitaria]]*STOCK[[#This Row],[Salidas]]</f>
        <v>0</v>
      </c>
      <c r="R1644" s="12"/>
      <c r="S1644" s="12"/>
      <c r="T1644" s="14"/>
      <c r="U1644" s="12"/>
      <c r="V1644" s="12"/>
    </row>
    <row r="1645" ht="30" spans="1:22">
      <c r="A1645" s="15" t="s">
        <v>3185</v>
      </c>
      <c r="B1645" s="15" t="s">
        <v>85</v>
      </c>
      <c r="C1645" s="16" t="s">
        <v>3186</v>
      </c>
      <c r="D1645" s="15" t="s">
        <v>46</v>
      </c>
      <c r="E1645" s="17"/>
      <c r="F1645" s="17">
        <v>30</v>
      </c>
      <c r="G1645" s="15">
        <v>1</v>
      </c>
      <c r="H1645" s="22">
        <f>SUMIFS(VENTAS[Cantidad],VENTAS[Código del producto Vendido],STOCK[[#This Row],[Code]])</f>
        <v>0</v>
      </c>
      <c r="I1645" s="15">
        <f>STOCK[[#This Row],[Entradas]]-STOCK[[#This Row],[Salidas]]</f>
        <v>1</v>
      </c>
      <c r="J1645" s="25">
        <f>STOCK[[#This Row],[Precio Final]]*10%</f>
        <v>3</v>
      </c>
      <c r="K1645" s="17">
        <v>12</v>
      </c>
      <c r="L1645" s="17"/>
      <c r="M1645" s="28"/>
      <c r="N1645" s="15">
        <f t="shared" si="66"/>
        <v>0</v>
      </c>
      <c r="O1645" s="17">
        <f t="shared" si="67"/>
        <v>30</v>
      </c>
      <c r="P1645" s="17">
        <f>STOCK[[#This Row],[Precio Final]]-STOCK[[#This Row],[Costo total]]</f>
        <v>30</v>
      </c>
      <c r="Q1645" s="15">
        <f>STOCK[[#This Row],[Ganancia Unitaria]]*STOCK[[#This Row],[Salidas]]</f>
        <v>0</v>
      </c>
      <c r="R1645" s="15"/>
      <c r="S1645" s="15"/>
      <c r="T1645" s="17"/>
      <c r="U1645" s="15"/>
      <c r="V1645" s="15"/>
    </row>
    <row r="1646" ht="30" spans="1:22">
      <c r="A1646" s="12" t="s">
        <v>3187</v>
      </c>
      <c r="B1646" s="12" t="s">
        <v>85</v>
      </c>
      <c r="C1646" s="13" t="s">
        <v>3186</v>
      </c>
      <c r="D1646" s="12" t="s">
        <v>42</v>
      </c>
      <c r="E1646" s="14"/>
      <c r="F1646" s="14">
        <v>30</v>
      </c>
      <c r="G1646" s="12">
        <v>1</v>
      </c>
      <c r="H1646" s="21">
        <f>SUMIFS(VENTAS[Cantidad],VENTAS[Código del producto Vendido],STOCK[[#This Row],[Code]])</f>
        <v>0</v>
      </c>
      <c r="I1646" s="12">
        <f>STOCK[[#This Row],[Entradas]]-STOCK[[#This Row],[Salidas]]</f>
        <v>1</v>
      </c>
      <c r="J1646" s="24">
        <f>STOCK[[#This Row],[Precio Final]]*10%</f>
        <v>3</v>
      </c>
      <c r="K1646" s="14">
        <v>12</v>
      </c>
      <c r="L1646" s="14"/>
      <c r="M1646" s="27"/>
      <c r="N1646" s="12">
        <f t="shared" si="66"/>
        <v>0</v>
      </c>
      <c r="O1646" s="14">
        <f t="shared" si="67"/>
        <v>30</v>
      </c>
      <c r="P1646" s="14">
        <f>STOCK[[#This Row],[Precio Final]]-STOCK[[#This Row],[Costo total]]</f>
        <v>30</v>
      </c>
      <c r="Q1646" s="12">
        <f>STOCK[[#This Row],[Ganancia Unitaria]]*STOCK[[#This Row],[Salidas]]</f>
        <v>0</v>
      </c>
      <c r="R1646" s="12"/>
      <c r="S1646" s="12"/>
      <c r="T1646" s="14"/>
      <c r="U1646" s="12"/>
      <c r="V1646" s="12"/>
    </row>
    <row r="1647" ht="30" spans="1:22">
      <c r="A1647" s="15" t="s">
        <v>3188</v>
      </c>
      <c r="B1647" s="15" t="s">
        <v>494</v>
      </c>
      <c r="C1647" s="16" t="s">
        <v>3189</v>
      </c>
      <c r="D1647" s="15" t="s">
        <v>34</v>
      </c>
      <c r="E1647" s="17"/>
      <c r="F1647" s="17">
        <v>22</v>
      </c>
      <c r="G1647" s="15">
        <v>1</v>
      </c>
      <c r="H1647" s="22">
        <f>SUMIFS(VENTAS[Cantidad],VENTAS[Código del producto Vendido],STOCK[[#This Row],[Code]])</f>
        <v>0</v>
      </c>
      <c r="I1647" s="15">
        <f>STOCK[[#This Row],[Entradas]]-STOCK[[#This Row],[Salidas]]</f>
        <v>1</v>
      </c>
      <c r="J1647" s="25">
        <f>STOCK[[#This Row],[Precio Final]]*10%</f>
        <v>2.2</v>
      </c>
      <c r="K1647" s="17">
        <v>12</v>
      </c>
      <c r="L1647" s="17"/>
      <c r="M1647" s="28"/>
      <c r="N1647" s="15">
        <f t="shared" si="66"/>
        <v>0</v>
      </c>
      <c r="O1647" s="17">
        <f t="shared" si="67"/>
        <v>22</v>
      </c>
      <c r="P1647" s="17">
        <f>STOCK[[#This Row],[Precio Final]]-STOCK[[#This Row],[Costo total]]</f>
        <v>22</v>
      </c>
      <c r="Q1647" s="15">
        <f>STOCK[[#This Row],[Ganancia Unitaria]]*STOCK[[#This Row],[Salidas]]</f>
        <v>0</v>
      </c>
      <c r="R1647" s="15"/>
      <c r="S1647" s="15"/>
      <c r="T1647" s="17"/>
      <c r="U1647" s="15"/>
      <c r="V1647" s="15"/>
    </row>
    <row r="1648" ht="30" spans="1:22">
      <c r="A1648" s="12" t="s">
        <v>3190</v>
      </c>
      <c r="B1648" s="12" t="s">
        <v>494</v>
      </c>
      <c r="C1648" s="13" t="s">
        <v>3191</v>
      </c>
      <c r="D1648" s="12" t="s">
        <v>34</v>
      </c>
      <c r="E1648" s="14"/>
      <c r="F1648" s="14">
        <v>25</v>
      </c>
      <c r="G1648" s="12">
        <v>1</v>
      </c>
      <c r="H1648" s="21">
        <f>SUMIFS(VENTAS[Cantidad],VENTAS[Código del producto Vendido],STOCK[[#This Row],[Code]])</f>
        <v>0</v>
      </c>
      <c r="I1648" s="12">
        <f>STOCK[[#This Row],[Entradas]]-STOCK[[#This Row],[Salidas]]</f>
        <v>1</v>
      </c>
      <c r="J1648" s="24">
        <f>STOCK[[#This Row],[Precio Final]]*10%</f>
        <v>2.5</v>
      </c>
      <c r="K1648" s="14">
        <v>12</v>
      </c>
      <c r="L1648" s="14"/>
      <c r="M1648" s="27"/>
      <c r="N1648" s="12">
        <f t="shared" si="66"/>
        <v>0</v>
      </c>
      <c r="O1648" s="14">
        <f t="shared" si="67"/>
        <v>25</v>
      </c>
      <c r="P1648" s="14">
        <f>STOCK[[#This Row],[Precio Final]]-STOCK[[#This Row],[Costo total]]</f>
        <v>25</v>
      </c>
      <c r="Q1648" s="12">
        <f>STOCK[[#This Row],[Ganancia Unitaria]]*STOCK[[#This Row],[Salidas]]</f>
        <v>0</v>
      </c>
      <c r="R1648" s="12"/>
      <c r="S1648" s="12"/>
      <c r="T1648" s="14"/>
      <c r="U1648" s="12"/>
      <c r="V1648" s="12"/>
    </row>
    <row r="1649" ht="15" spans="1:22">
      <c r="A1649" s="15" t="s">
        <v>3192</v>
      </c>
      <c r="B1649" s="15" t="s">
        <v>136</v>
      </c>
      <c r="C1649" s="16" t="s">
        <v>3193</v>
      </c>
      <c r="D1649" s="15" t="s">
        <v>113</v>
      </c>
      <c r="E1649" s="17"/>
      <c r="F1649" s="17">
        <v>20</v>
      </c>
      <c r="G1649" s="15">
        <v>1</v>
      </c>
      <c r="H1649" s="22">
        <f>SUMIFS(VENTAS[Cantidad],VENTAS[Código del producto Vendido],STOCK[[#This Row],[Code]])</f>
        <v>0</v>
      </c>
      <c r="I1649" s="15">
        <f>STOCK[[#This Row],[Entradas]]-STOCK[[#This Row],[Salidas]]</f>
        <v>1</v>
      </c>
      <c r="J1649" s="25">
        <f>STOCK[[#This Row],[Precio Final]]*10%</f>
        <v>2</v>
      </c>
      <c r="K1649" s="17">
        <v>12</v>
      </c>
      <c r="L1649" s="17"/>
      <c r="M1649" s="28"/>
      <c r="N1649" s="15">
        <f t="shared" si="66"/>
        <v>0</v>
      </c>
      <c r="O1649" s="17">
        <f t="shared" si="67"/>
        <v>20</v>
      </c>
      <c r="P1649" s="17">
        <f>STOCK[[#This Row],[Precio Final]]-STOCK[[#This Row],[Costo total]]</f>
        <v>20</v>
      </c>
      <c r="Q1649" s="15">
        <f>STOCK[[#This Row],[Ganancia Unitaria]]*STOCK[[#This Row],[Salidas]]</f>
        <v>0</v>
      </c>
      <c r="R1649" s="15"/>
      <c r="S1649" s="15"/>
      <c r="T1649" s="17"/>
      <c r="U1649" s="15"/>
      <c r="V1649" s="15"/>
    </row>
    <row r="1650" ht="15" spans="1:22">
      <c r="A1650" s="12" t="s">
        <v>3194</v>
      </c>
      <c r="B1650" s="12" t="s">
        <v>85</v>
      </c>
      <c r="C1650" s="13" t="s">
        <v>3195</v>
      </c>
      <c r="D1650" s="12" t="s">
        <v>42</v>
      </c>
      <c r="E1650" s="14"/>
      <c r="F1650" s="14">
        <v>22</v>
      </c>
      <c r="G1650" s="12">
        <v>1</v>
      </c>
      <c r="H1650" s="21">
        <f>SUMIFS(VENTAS[Cantidad],VENTAS[Código del producto Vendido],STOCK[[#This Row],[Code]])</f>
        <v>0</v>
      </c>
      <c r="I1650" s="12">
        <f>STOCK[[#This Row],[Entradas]]-STOCK[[#This Row],[Salidas]]</f>
        <v>1</v>
      </c>
      <c r="J1650" s="24">
        <f>STOCK[[#This Row],[Precio Final]]*10%</f>
        <v>2.2</v>
      </c>
      <c r="K1650" s="14">
        <v>12</v>
      </c>
      <c r="L1650" s="14"/>
      <c r="M1650" s="27"/>
      <c r="N1650" s="12">
        <f t="shared" si="66"/>
        <v>0</v>
      </c>
      <c r="O1650" s="14">
        <f t="shared" si="67"/>
        <v>22</v>
      </c>
      <c r="P1650" s="14">
        <f>STOCK[[#This Row],[Precio Final]]-STOCK[[#This Row],[Costo total]]</f>
        <v>22</v>
      </c>
      <c r="Q1650" s="12">
        <f>STOCK[[#This Row],[Ganancia Unitaria]]*STOCK[[#This Row],[Salidas]]</f>
        <v>0</v>
      </c>
      <c r="R1650" s="12"/>
      <c r="S1650" s="12"/>
      <c r="T1650" s="14"/>
      <c r="U1650" s="12"/>
      <c r="V1650" s="12"/>
    </row>
    <row r="1651" ht="30" spans="1:22">
      <c r="A1651" s="15" t="s">
        <v>3196</v>
      </c>
      <c r="B1651" s="15" t="s">
        <v>136</v>
      </c>
      <c r="C1651" s="16" t="s">
        <v>3197</v>
      </c>
      <c r="D1651" s="15" t="s">
        <v>113</v>
      </c>
      <c r="E1651" s="17"/>
      <c r="F1651" s="17">
        <v>22</v>
      </c>
      <c r="G1651" s="15">
        <v>1</v>
      </c>
      <c r="H1651" s="22">
        <f>SUMIFS(VENTAS[Cantidad],VENTAS[Código del producto Vendido],STOCK[[#This Row],[Code]])</f>
        <v>0</v>
      </c>
      <c r="I1651" s="15">
        <f>STOCK[[#This Row],[Entradas]]-STOCK[[#This Row],[Salidas]]</f>
        <v>1</v>
      </c>
      <c r="J1651" s="25">
        <f>STOCK[[#This Row],[Precio Final]]*10%</f>
        <v>2.2</v>
      </c>
      <c r="K1651" s="17">
        <v>12</v>
      </c>
      <c r="L1651" s="17"/>
      <c r="M1651" s="28"/>
      <c r="N1651" s="15">
        <f t="shared" si="66"/>
        <v>0</v>
      </c>
      <c r="O1651" s="17">
        <f t="shared" si="67"/>
        <v>22</v>
      </c>
      <c r="P1651" s="17">
        <f>STOCK[[#This Row],[Precio Final]]-STOCK[[#This Row],[Costo total]]</f>
        <v>22</v>
      </c>
      <c r="Q1651" s="15">
        <f>STOCK[[#This Row],[Ganancia Unitaria]]*STOCK[[#This Row],[Salidas]]</f>
        <v>0</v>
      </c>
      <c r="R1651" s="15"/>
      <c r="S1651" s="15"/>
      <c r="T1651" s="17"/>
      <c r="U1651" s="15"/>
      <c r="V1651" s="15"/>
    </row>
    <row r="1652" ht="15" spans="1:22">
      <c r="A1652" s="12" t="s">
        <v>3198</v>
      </c>
      <c r="B1652" s="12" t="s">
        <v>494</v>
      </c>
      <c r="C1652" s="13" t="s">
        <v>3199</v>
      </c>
      <c r="D1652" s="12" t="s">
        <v>34</v>
      </c>
      <c r="E1652" s="14"/>
      <c r="F1652" s="14">
        <v>22</v>
      </c>
      <c r="G1652" s="12">
        <v>4</v>
      </c>
      <c r="H1652" s="21">
        <f>SUMIFS(VENTAS[Cantidad],VENTAS[Código del producto Vendido],STOCK[[#This Row],[Code]])</f>
        <v>0</v>
      </c>
      <c r="I1652" s="12">
        <f>STOCK[[#This Row],[Entradas]]-STOCK[[#This Row],[Salidas]]</f>
        <v>4</v>
      </c>
      <c r="J1652" s="24">
        <f>STOCK[[#This Row],[Precio Final]]*10%</f>
        <v>2.2</v>
      </c>
      <c r="K1652" s="14">
        <v>12</v>
      </c>
      <c r="L1652" s="14"/>
      <c r="M1652" s="27"/>
      <c r="N1652" s="12">
        <f t="shared" si="66"/>
        <v>0</v>
      </c>
      <c r="O1652" s="14">
        <f t="shared" si="67"/>
        <v>22</v>
      </c>
      <c r="P1652" s="14">
        <f>STOCK[[#This Row],[Precio Final]]-STOCK[[#This Row],[Costo total]]</f>
        <v>22</v>
      </c>
      <c r="Q1652" s="12">
        <f>STOCK[[#This Row],[Ganancia Unitaria]]*STOCK[[#This Row],[Salidas]]</f>
        <v>0</v>
      </c>
      <c r="R1652" s="12"/>
      <c r="S1652" s="12"/>
      <c r="T1652" s="14"/>
      <c r="U1652" s="12"/>
      <c r="V1652" s="12"/>
    </row>
    <row r="1653" ht="30" spans="1:22">
      <c r="A1653" s="15" t="s">
        <v>3200</v>
      </c>
      <c r="B1653" s="15" t="s">
        <v>85</v>
      </c>
      <c r="C1653" s="16" t="s">
        <v>3201</v>
      </c>
      <c r="D1653" s="15" t="s">
        <v>42</v>
      </c>
      <c r="E1653" s="17"/>
      <c r="F1653" s="17">
        <v>25</v>
      </c>
      <c r="G1653" s="15">
        <v>1</v>
      </c>
      <c r="H1653" s="22">
        <f>SUMIFS(VENTAS[Cantidad],VENTAS[Código del producto Vendido],STOCK[[#This Row],[Code]])</f>
        <v>0</v>
      </c>
      <c r="I1653" s="15">
        <f>STOCK[[#This Row],[Entradas]]-STOCK[[#This Row],[Salidas]]</f>
        <v>1</v>
      </c>
      <c r="J1653" s="25">
        <f>STOCK[[#This Row],[Precio Final]]*10%</f>
        <v>2.5</v>
      </c>
      <c r="K1653" s="17">
        <v>12</v>
      </c>
      <c r="L1653" s="17"/>
      <c r="M1653" s="28"/>
      <c r="N1653" s="15">
        <f t="shared" si="66"/>
        <v>0</v>
      </c>
      <c r="O1653" s="17">
        <f t="shared" si="67"/>
        <v>25</v>
      </c>
      <c r="P1653" s="17">
        <f>STOCK[[#This Row],[Precio Final]]-STOCK[[#This Row],[Costo total]]</f>
        <v>25</v>
      </c>
      <c r="Q1653" s="15">
        <f>STOCK[[#This Row],[Ganancia Unitaria]]*STOCK[[#This Row],[Salidas]]</f>
        <v>0</v>
      </c>
      <c r="R1653" s="15"/>
      <c r="S1653" s="15"/>
      <c r="T1653" s="17"/>
      <c r="U1653" s="15"/>
      <c r="V1653" s="15"/>
    </row>
    <row r="1654" ht="15" spans="1:22">
      <c r="A1654" s="12" t="s">
        <v>3202</v>
      </c>
      <c r="B1654" s="12" t="s">
        <v>85</v>
      </c>
      <c r="C1654" s="13" t="s">
        <v>3203</v>
      </c>
      <c r="D1654" s="12" t="s">
        <v>42</v>
      </c>
      <c r="E1654" s="14"/>
      <c r="F1654" s="14">
        <v>22</v>
      </c>
      <c r="G1654" s="12">
        <v>1</v>
      </c>
      <c r="H1654" s="21">
        <f>SUMIFS(VENTAS[Cantidad],VENTAS[Código del producto Vendido],STOCK[[#This Row],[Code]])</f>
        <v>0</v>
      </c>
      <c r="I1654" s="12">
        <f>STOCK[[#This Row],[Entradas]]-STOCK[[#This Row],[Salidas]]</f>
        <v>1</v>
      </c>
      <c r="J1654" s="24">
        <f>STOCK[[#This Row],[Precio Final]]*10%</f>
        <v>2.2</v>
      </c>
      <c r="K1654" s="14">
        <v>12</v>
      </c>
      <c r="L1654" s="14"/>
      <c r="M1654" s="27"/>
      <c r="N1654" s="12">
        <f t="shared" si="66"/>
        <v>0</v>
      </c>
      <c r="O1654" s="14">
        <f t="shared" si="67"/>
        <v>22</v>
      </c>
      <c r="P1654" s="14">
        <f>STOCK[[#This Row],[Precio Final]]-STOCK[[#This Row],[Costo total]]</f>
        <v>22</v>
      </c>
      <c r="Q1654" s="12">
        <f>STOCK[[#This Row],[Ganancia Unitaria]]*STOCK[[#This Row],[Salidas]]</f>
        <v>0</v>
      </c>
      <c r="R1654" s="12"/>
      <c r="S1654" s="12"/>
      <c r="T1654" s="14"/>
      <c r="U1654" s="12"/>
      <c r="V1654" s="12"/>
    </row>
    <row r="1655" ht="30" spans="1:22">
      <c r="A1655" s="15" t="s">
        <v>3204</v>
      </c>
      <c r="B1655" s="15" t="s">
        <v>136</v>
      </c>
      <c r="C1655" s="16" t="s">
        <v>3205</v>
      </c>
      <c r="D1655" s="15" t="s">
        <v>113</v>
      </c>
      <c r="E1655" s="17"/>
      <c r="F1655" s="17">
        <v>25</v>
      </c>
      <c r="G1655" s="15">
        <v>1</v>
      </c>
      <c r="H1655" s="22">
        <f>SUMIFS(VENTAS[Cantidad],VENTAS[Código del producto Vendido],STOCK[[#This Row],[Code]])</f>
        <v>0</v>
      </c>
      <c r="I1655" s="15">
        <f>STOCK[[#This Row],[Entradas]]-STOCK[[#This Row],[Salidas]]</f>
        <v>1</v>
      </c>
      <c r="J1655" s="25">
        <f>STOCK[[#This Row],[Precio Final]]*10%</f>
        <v>2.5</v>
      </c>
      <c r="K1655" s="17">
        <v>12</v>
      </c>
      <c r="L1655" s="17"/>
      <c r="M1655" s="28"/>
      <c r="N1655" s="15">
        <f t="shared" si="66"/>
        <v>0</v>
      </c>
      <c r="O1655" s="17">
        <f t="shared" si="67"/>
        <v>25</v>
      </c>
      <c r="P1655" s="17">
        <f>STOCK[[#This Row],[Precio Final]]-STOCK[[#This Row],[Costo total]]</f>
        <v>25</v>
      </c>
      <c r="Q1655" s="15">
        <f>STOCK[[#This Row],[Ganancia Unitaria]]*STOCK[[#This Row],[Salidas]]</f>
        <v>0</v>
      </c>
      <c r="R1655" s="15"/>
      <c r="S1655" s="15"/>
      <c r="T1655" s="17"/>
      <c r="U1655" s="15"/>
      <c r="V1655" s="15"/>
    </row>
    <row r="1656" ht="30" spans="1:22">
      <c r="A1656" s="12" t="s">
        <v>3206</v>
      </c>
      <c r="B1656" s="12" t="s">
        <v>494</v>
      </c>
      <c r="C1656" s="13" t="s">
        <v>3207</v>
      </c>
      <c r="D1656" s="12" t="s">
        <v>34</v>
      </c>
      <c r="E1656" s="14"/>
      <c r="F1656" s="14">
        <v>25</v>
      </c>
      <c r="G1656" s="12">
        <v>2</v>
      </c>
      <c r="H1656" s="21">
        <f>SUMIFS(VENTAS[Cantidad],VENTAS[Código del producto Vendido],STOCK[[#This Row],[Code]])</f>
        <v>0</v>
      </c>
      <c r="I1656" s="12">
        <f>STOCK[[#This Row],[Entradas]]-STOCK[[#This Row],[Salidas]]</f>
        <v>2</v>
      </c>
      <c r="J1656" s="24">
        <f>STOCK[[#This Row],[Precio Final]]*10%</f>
        <v>2.5</v>
      </c>
      <c r="K1656" s="14">
        <v>12</v>
      </c>
      <c r="L1656" s="14"/>
      <c r="M1656" s="27"/>
      <c r="N1656" s="12">
        <f t="shared" si="66"/>
        <v>0</v>
      </c>
      <c r="O1656" s="14">
        <f t="shared" si="67"/>
        <v>25</v>
      </c>
      <c r="P1656" s="14">
        <f>STOCK[[#This Row],[Precio Final]]-STOCK[[#This Row],[Costo total]]</f>
        <v>25</v>
      </c>
      <c r="Q1656" s="12">
        <f>STOCK[[#This Row],[Ganancia Unitaria]]*STOCK[[#This Row],[Salidas]]</f>
        <v>0</v>
      </c>
      <c r="R1656" s="12"/>
      <c r="S1656" s="12"/>
      <c r="T1656" s="14"/>
      <c r="U1656" s="12"/>
      <c r="V1656" s="12"/>
    </row>
    <row r="1657" ht="30" spans="1:22">
      <c r="A1657" s="15" t="s">
        <v>3208</v>
      </c>
      <c r="B1657" s="15" t="s">
        <v>99</v>
      </c>
      <c r="C1657" s="16" t="s">
        <v>3209</v>
      </c>
      <c r="D1657" s="15" t="s">
        <v>113</v>
      </c>
      <c r="E1657" s="17"/>
      <c r="F1657" s="17">
        <v>20</v>
      </c>
      <c r="G1657" s="15">
        <v>1</v>
      </c>
      <c r="H1657" s="22">
        <f>SUMIFS(VENTAS[Cantidad],VENTAS[Código del producto Vendido],STOCK[[#This Row],[Code]])</f>
        <v>0</v>
      </c>
      <c r="I1657" s="15">
        <f>STOCK[[#This Row],[Entradas]]-STOCK[[#This Row],[Salidas]]</f>
        <v>1</v>
      </c>
      <c r="J1657" s="25">
        <f>STOCK[[#This Row],[Precio Final]]*10%</f>
        <v>2</v>
      </c>
      <c r="K1657" s="17">
        <v>12</v>
      </c>
      <c r="L1657" s="17"/>
      <c r="M1657" s="28"/>
      <c r="N1657" s="15">
        <f t="shared" si="66"/>
        <v>0</v>
      </c>
      <c r="O1657" s="17">
        <f t="shared" si="67"/>
        <v>20</v>
      </c>
      <c r="P1657" s="17">
        <f>STOCK[[#This Row],[Precio Final]]-STOCK[[#This Row],[Costo total]]</f>
        <v>20</v>
      </c>
      <c r="Q1657" s="15">
        <f>STOCK[[#This Row],[Ganancia Unitaria]]*STOCK[[#This Row],[Salidas]]</f>
        <v>0</v>
      </c>
      <c r="R1657" s="15"/>
      <c r="S1657" s="15"/>
      <c r="T1657" s="17"/>
      <c r="U1657" s="15"/>
      <c r="V1657" s="15"/>
    </row>
    <row r="1658" ht="30" spans="1:22">
      <c r="A1658" s="12" t="s">
        <v>3210</v>
      </c>
      <c r="B1658" s="12" t="s">
        <v>149</v>
      </c>
      <c r="C1658" s="13" t="s">
        <v>3211</v>
      </c>
      <c r="D1658" s="12" t="s">
        <v>42</v>
      </c>
      <c r="E1658" s="14"/>
      <c r="F1658" s="14">
        <v>20</v>
      </c>
      <c r="G1658" s="12">
        <v>1</v>
      </c>
      <c r="H1658" s="21">
        <f>SUMIFS(VENTAS[Cantidad],VENTAS[Código del producto Vendido],STOCK[[#This Row],[Code]])</f>
        <v>0</v>
      </c>
      <c r="I1658" s="12">
        <f>STOCK[[#This Row],[Entradas]]-STOCK[[#This Row],[Salidas]]</f>
        <v>1</v>
      </c>
      <c r="J1658" s="24">
        <f>STOCK[[#This Row],[Precio Final]]*10%</f>
        <v>2</v>
      </c>
      <c r="K1658" s="14">
        <v>12</v>
      </c>
      <c r="L1658" s="14"/>
      <c r="M1658" s="27"/>
      <c r="N1658" s="12">
        <f t="shared" si="66"/>
        <v>0</v>
      </c>
      <c r="O1658" s="14">
        <f t="shared" si="67"/>
        <v>20</v>
      </c>
      <c r="P1658" s="14">
        <f>STOCK[[#This Row],[Precio Final]]-STOCK[[#This Row],[Costo total]]</f>
        <v>20</v>
      </c>
      <c r="Q1658" s="12">
        <f>STOCK[[#This Row],[Ganancia Unitaria]]*STOCK[[#This Row],[Salidas]]</f>
        <v>0</v>
      </c>
      <c r="R1658" s="12"/>
      <c r="S1658" s="12"/>
      <c r="T1658" s="14"/>
      <c r="U1658" s="12"/>
      <c r="V1658" s="12"/>
    </row>
    <row r="1659" ht="30" spans="1:22">
      <c r="A1659" s="15" t="s">
        <v>3212</v>
      </c>
      <c r="B1659" s="15" t="s">
        <v>99</v>
      </c>
      <c r="C1659" s="16" t="s">
        <v>3213</v>
      </c>
      <c r="D1659" s="15" t="s">
        <v>224</v>
      </c>
      <c r="E1659" s="17"/>
      <c r="F1659" s="17">
        <v>18</v>
      </c>
      <c r="G1659" s="15">
        <v>1</v>
      </c>
      <c r="H1659" s="22">
        <f>SUMIFS(VENTAS[Cantidad],VENTAS[Código del producto Vendido],STOCK[[#This Row],[Code]])</f>
        <v>0</v>
      </c>
      <c r="I1659" s="15">
        <f>STOCK[[#This Row],[Entradas]]-STOCK[[#This Row],[Salidas]]</f>
        <v>1</v>
      </c>
      <c r="J1659" s="25">
        <f>STOCK[[#This Row],[Precio Final]]*10%</f>
        <v>1.8</v>
      </c>
      <c r="K1659" s="17">
        <v>12</v>
      </c>
      <c r="L1659" s="17"/>
      <c r="M1659" s="28"/>
      <c r="N1659" s="15">
        <f t="shared" si="66"/>
        <v>0</v>
      </c>
      <c r="O1659" s="17">
        <f t="shared" si="67"/>
        <v>18</v>
      </c>
      <c r="P1659" s="17">
        <f>STOCK[[#This Row],[Precio Final]]-STOCK[[#This Row],[Costo total]]</f>
        <v>18</v>
      </c>
      <c r="Q1659" s="15">
        <f>STOCK[[#This Row],[Ganancia Unitaria]]*STOCK[[#This Row],[Salidas]]</f>
        <v>0</v>
      </c>
      <c r="R1659" s="15"/>
      <c r="S1659" s="15"/>
      <c r="T1659" s="17"/>
      <c r="U1659" s="15"/>
      <c r="V1659" s="15"/>
    </row>
    <row r="1660" ht="30" spans="1:22">
      <c r="A1660" s="12" t="s">
        <v>3214</v>
      </c>
      <c r="B1660" s="12" t="s">
        <v>149</v>
      </c>
      <c r="C1660" s="13" t="s">
        <v>3215</v>
      </c>
      <c r="D1660" s="12" t="s">
        <v>42</v>
      </c>
      <c r="E1660" s="14"/>
      <c r="F1660" s="14">
        <v>20</v>
      </c>
      <c r="G1660" s="12">
        <v>1</v>
      </c>
      <c r="H1660" s="21">
        <f>SUMIFS(VENTAS[Cantidad],VENTAS[Código del producto Vendido],STOCK[[#This Row],[Code]])</f>
        <v>0</v>
      </c>
      <c r="I1660" s="12">
        <f>STOCK[[#This Row],[Entradas]]-STOCK[[#This Row],[Salidas]]</f>
        <v>1</v>
      </c>
      <c r="J1660" s="24">
        <f>STOCK[[#This Row],[Precio Final]]*10%</f>
        <v>2</v>
      </c>
      <c r="K1660" s="14">
        <v>12</v>
      </c>
      <c r="L1660" s="14"/>
      <c r="M1660" s="27"/>
      <c r="N1660" s="12">
        <f t="shared" si="66"/>
        <v>0</v>
      </c>
      <c r="O1660" s="14">
        <f t="shared" si="67"/>
        <v>20</v>
      </c>
      <c r="P1660" s="14">
        <f>STOCK[[#This Row],[Precio Final]]-STOCK[[#This Row],[Costo total]]</f>
        <v>20</v>
      </c>
      <c r="Q1660" s="12">
        <f>STOCK[[#This Row],[Ganancia Unitaria]]*STOCK[[#This Row],[Salidas]]</f>
        <v>0</v>
      </c>
      <c r="R1660" s="12"/>
      <c r="S1660" s="12"/>
      <c r="T1660" s="14"/>
      <c r="U1660" s="12"/>
      <c r="V1660" s="12"/>
    </row>
    <row r="1661" ht="30" spans="1:22">
      <c r="A1661" s="15" t="s">
        <v>3216</v>
      </c>
      <c r="B1661" s="15" t="s">
        <v>99</v>
      </c>
      <c r="C1661" s="16" t="s">
        <v>3215</v>
      </c>
      <c r="D1661" s="15" t="s">
        <v>224</v>
      </c>
      <c r="E1661" s="17"/>
      <c r="F1661" s="17">
        <v>20</v>
      </c>
      <c r="G1661" s="15">
        <v>1</v>
      </c>
      <c r="H1661" s="22">
        <f>SUMIFS(VENTAS[Cantidad],VENTAS[Código del producto Vendido],STOCK[[#This Row],[Code]])</f>
        <v>0</v>
      </c>
      <c r="I1661" s="15">
        <f>STOCK[[#This Row],[Entradas]]-STOCK[[#This Row],[Salidas]]</f>
        <v>1</v>
      </c>
      <c r="J1661" s="25">
        <f>STOCK[[#This Row],[Precio Final]]*10%</f>
        <v>2</v>
      </c>
      <c r="K1661" s="17">
        <v>12</v>
      </c>
      <c r="L1661" s="17"/>
      <c r="M1661" s="28"/>
      <c r="N1661" s="15">
        <f t="shared" si="66"/>
        <v>0</v>
      </c>
      <c r="O1661" s="17">
        <f t="shared" si="67"/>
        <v>20</v>
      </c>
      <c r="P1661" s="17">
        <f>STOCK[[#This Row],[Precio Final]]-STOCK[[#This Row],[Costo total]]</f>
        <v>20</v>
      </c>
      <c r="Q1661" s="15">
        <f>STOCK[[#This Row],[Ganancia Unitaria]]*STOCK[[#This Row],[Salidas]]</f>
        <v>0</v>
      </c>
      <c r="R1661" s="15"/>
      <c r="S1661" s="15"/>
      <c r="T1661" s="17"/>
      <c r="U1661" s="15"/>
      <c r="V1661" s="15"/>
    </row>
    <row r="1662" ht="30" spans="1:22">
      <c r="A1662" s="12" t="s">
        <v>3217</v>
      </c>
      <c r="B1662" s="12" t="s">
        <v>99</v>
      </c>
      <c r="C1662" s="13" t="s">
        <v>3218</v>
      </c>
      <c r="D1662" s="12" t="s">
        <v>224</v>
      </c>
      <c r="E1662" s="14"/>
      <c r="F1662" s="14">
        <v>20</v>
      </c>
      <c r="G1662" s="12">
        <v>2</v>
      </c>
      <c r="H1662" s="21">
        <f>SUMIFS(VENTAS[Cantidad],VENTAS[Código del producto Vendido],STOCK[[#This Row],[Code]])</f>
        <v>0</v>
      </c>
      <c r="I1662" s="12">
        <f>STOCK[[#This Row],[Entradas]]-STOCK[[#This Row],[Salidas]]</f>
        <v>2</v>
      </c>
      <c r="J1662" s="24">
        <f>STOCK[[#This Row],[Precio Final]]*10%</f>
        <v>2</v>
      </c>
      <c r="K1662" s="14">
        <v>12</v>
      </c>
      <c r="L1662" s="14"/>
      <c r="M1662" s="27"/>
      <c r="N1662" s="12">
        <f t="shared" si="66"/>
        <v>0</v>
      </c>
      <c r="O1662" s="14">
        <f t="shared" si="67"/>
        <v>20</v>
      </c>
      <c r="P1662" s="14">
        <f>STOCK[[#This Row],[Precio Final]]-STOCK[[#This Row],[Costo total]]</f>
        <v>20</v>
      </c>
      <c r="Q1662" s="12">
        <f>STOCK[[#This Row],[Ganancia Unitaria]]*STOCK[[#This Row],[Salidas]]</f>
        <v>0</v>
      </c>
      <c r="R1662" s="12"/>
      <c r="S1662" s="12"/>
      <c r="T1662" s="14"/>
      <c r="U1662" s="12"/>
      <c r="V1662" s="12"/>
    </row>
    <row r="1663" ht="30" spans="1:22">
      <c r="A1663" s="15" t="s">
        <v>3219</v>
      </c>
      <c r="B1663" s="15" t="s">
        <v>99</v>
      </c>
      <c r="C1663" s="16" t="s">
        <v>3220</v>
      </c>
      <c r="D1663" s="15" t="s">
        <v>113</v>
      </c>
      <c r="E1663" s="17"/>
      <c r="F1663" s="17">
        <v>20</v>
      </c>
      <c r="G1663" s="15">
        <v>1</v>
      </c>
      <c r="H1663" s="22">
        <f>SUMIFS(VENTAS[Cantidad],VENTAS[Código del producto Vendido],STOCK[[#This Row],[Code]])</f>
        <v>0</v>
      </c>
      <c r="I1663" s="15">
        <f>STOCK[[#This Row],[Entradas]]-STOCK[[#This Row],[Salidas]]</f>
        <v>1</v>
      </c>
      <c r="J1663" s="25">
        <f>STOCK[[#This Row],[Precio Final]]*10%</f>
        <v>2</v>
      </c>
      <c r="K1663" s="17">
        <v>12</v>
      </c>
      <c r="L1663" s="17"/>
      <c r="M1663" s="28"/>
      <c r="N1663" s="15">
        <f t="shared" si="66"/>
        <v>0</v>
      </c>
      <c r="O1663" s="17">
        <f t="shared" si="67"/>
        <v>20</v>
      </c>
      <c r="P1663" s="17">
        <f>STOCK[[#This Row],[Precio Final]]-STOCK[[#This Row],[Costo total]]</f>
        <v>20</v>
      </c>
      <c r="Q1663" s="15">
        <f>STOCK[[#This Row],[Ganancia Unitaria]]*STOCK[[#This Row],[Salidas]]</f>
        <v>0</v>
      </c>
      <c r="R1663" s="15"/>
      <c r="S1663" s="15"/>
      <c r="T1663" s="17"/>
      <c r="U1663" s="15"/>
      <c r="V1663" s="15"/>
    </row>
    <row r="1664" ht="15" spans="1:22">
      <c r="A1664" s="12" t="s">
        <v>3221</v>
      </c>
      <c r="B1664" s="12" t="s">
        <v>99</v>
      </c>
      <c r="C1664" s="13" t="s">
        <v>3222</v>
      </c>
      <c r="D1664" s="12" t="s">
        <v>113</v>
      </c>
      <c r="E1664" s="14"/>
      <c r="F1664" s="14">
        <v>30</v>
      </c>
      <c r="G1664" s="12">
        <v>1</v>
      </c>
      <c r="H1664" s="21">
        <f>SUMIFS(VENTAS[Cantidad],VENTAS[Código del producto Vendido],STOCK[[#This Row],[Code]])</f>
        <v>0</v>
      </c>
      <c r="I1664" s="12">
        <f>STOCK[[#This Row],[Entradas]]-STOCK[[#This Row],[Salidas]]</f>
        <v>1</v>
      </c>
      <c r="J1664" s="24">
        <f>STOCK[[#This Row],[Precio Final]]*10%</f>
        <v>3</v>
      </c>
      <c r="K1664" s="14">
        <v>12</v>
      </c>
      <c r="L1664" s="14"/>
      <c r="M1664" s="27"/>
      <c r="N1664" s="12">
        <f t="shared" si="66"/>
        <v>0</v>
      </c>
      <c r="O1664" s="14">
        <f t="shared" si="67"/>
        <v>30</v>
      </c>
      <c r="P1664" s="14">
        <f>STOCK[[#This Row],[Precio Final]]-STOCK[[#This Row],[Costo total]]</f>
        <v>30</v>
      </c>
      <c r="Q1664" s="12">
        <f>STOCK[[#This Row],[Ganancia Unitaria]]*STOCK[[#This Row],[Salidas]]</f>
        <v>0</v>
      </c>
      <c r="R1664" s="12"/>
      <c r="S1664" s="12"/>
      <c r="T1664" s="14"/>
      <c r="U1664" s="12"/>
      <c r="V1664" s="12"/>
    </row>
    <row r="1665" ht="30" spans="1:22">
      <c r="A1665" s="15" t="s">
        <v>3223</v>
      </c>
      <c r="B1665" s="15" t="s">
        <v>160</v>
      </c>
      <c r="C1665" s="16" t="s">
        <v>3224</v>
      </c>
      <c r="D1665" s="15" t="s">
        <v>46</v>
      </c>
      <c r="E1665" s="17"/>
      <c r="F1665" s="17">
        <v>25</v>
      </c>
      <c r="G1665" s="15">
        <v>1</v>
      </c>
      <c r="H1665" s="22">
        <f>SUMIFS(VENTAS[Cantidad],VENTAS[Código del producto Vendido],STOCK[[#This Row],[Code]])</f>
        <v>0</v>
      </c>
      <c r="I1665" s="15">
        <f>STOCK[[#This Row],[Entradas]]-STOCK[[#This Row],[Salidas]]</f>
        <v>1</v>
      </c>
      <c r="J1665" s="25">
        <f>STOCK[[#This Row],[Precio Final]]*10%</f>
        <v>2.5</v>
      </c>
      <c r="K1665" s="17">
        <v>12</v>
      </c>
      <c r="L1665" s="17"/>
      <c r="M1665" s="28"/>
      <c r="N1665" s="15">
        <f t="shared" si="66"/>
        <v>0</v>
      </c>
      <c r="O1665" s="17">
        <f t="shared" si="67"/>
        <v>25</v>
      </c>
      <c r="P1665" s="17">
        <f>STOCK[[#This Row],[Precio Final]]-STOCK[[#This Row],[Costo total]]</f>
        <v>25</v>
      </c>
      <c r="Q1665" s="15">
        <f>STOCK[[#This Row],[Ganancia Unitaria]]*STOCK[[#This Row],[Salidas]]</f>
        <v>0</v>
      </c>
      <c r="R1665" s="15"/>
      <c r="S1665" s="15"/>
      <c r="T1665" s="17"/>
      <c r="U1665" s="15"/>
      <c r="V1665" s="15"/>
    </row>
    <row r="1666" ht="45" spans="1:22">
      <c r="A1666" s="12" t="s">
        <v>3225</v>
      </c>
      <c r="B1666" s="12" t="s">
        <v>80</v>
      </c>
      <c r="C1666" s="13" t="s">
        <v>3226</v>
      </c>
      <c r="D1666" s="12" t="s">
        <v>42</v>
      </c>
      <c r="E1666" s="14"/>
      <c r="F1666" s="14">
        <v>25</v>
      </c>
      <c r="G1666" s="12">
        <v>1</v>
      </c>
      <c r="H1666" s="21">
        <f>SUMIFS(VENTAS[Cantidad],VENTAS[Código del producto Vendido],STOCK[[#This Row],[Code]])</f>
        <v>0</v>
      </c>
      <c r="I1666" s="12">
        <f>STOCK[[#This Row],[Entradas]]-STOCK[[#This Row],[Salidas]]</f>
        <v>1</v>
      </c>
      <c r="J1666" s="24">
        <f>STOCK[[#This Row],[Precio Final]]*10%</f>
        <v>2.5</v>
      </c>
      <c r="K1666" s="14">
        <v>12</v>
      </c>
      <c r="L1666" s="14"/>
      <c r="M1666" s="27"/>
      <c r="N1666" s="12">
        <f t="shared" ref="N1666:N1729" si="68">M1666*1.5</f>
        <v>0</v>
      </c>
      <c r="O1666" s="14">
        <f t="shared" si="67"/>
        <v>25</v>
      </c>
      <c r="P1666" s="14">
        <f>STOCK[[#This Row],[Precio Final]]-STOCK[[#This Row],[Costo total]]</f>
        <v>25</v>
      </c>
      <c r="Q1666" s="12">
        <f>STOCK[[#This Row],[Ganancia Unitaria]]*STOCK[[#This Row],[Salidas]]</f>
        <v>0</v>
      </c>
      <c r="R1666" s="12"/>
      <c r="S1666" s="12"/>
      <c r="T1666" s="14"/>
      <c r="U1666" s="12"/>
      <c r="V1666" s="12"/>
    </row>
    <row r="1667" ht="15" spans="1:22">
      <c r="A1667" s="15" t="s">
        <v>3227</v>
      </c>
      <c r="B1667" s="15" t="s">
        <v>99</v>
      </c>
      <c r="C1667" s="16" t="s">
        <v>3228</v>
      </c>
      <c r="D1667" s="15" t="s">
        <v>113</v>
      </c>
      <c r="E1667" s="17"/>
      <c r="F1667" s="17">
        <v>20</v>
      </c>
      <c r="G1667" s="15">
        <v>1</v>
      </c>
      <c r="H1667" s="22">
        <f>SUMIFS(VENTAS[Cantidad],VENTAS[Código del producto Vendido],STOCK[[#This Row],[Code]])</f>
        <v>0</v>
      </c>
      <c r="I1667" s="15">
        <f>STOCK[[#This Row],[Entradas]]-STOCK[[#This Row],[Salidas]]</f>
        <v>1</v>
      </c>
      <c r="J1667" s="25">
        <f>STOCK[[#This Row],[Precio Final]]*10%</f>
        <v>2</v>
      </c>
      <c r="K1667" s="17">
        <v>12</v>
      </c>
      <c r="L1667" s="17"/>
      <c r="M1667" s="28"/>
      <c r="N1667" s="15">
        <f t="shared" si="68"/>
        <v>0</v>
      </c>
      <c r="O1667" s="17">
        <f t="shared" si="67"/>
        <v>20</v>
      </c>
      <c r="P1667" s="17">
        <f>STOCK[[#This Row],[Precio Final]]-STOCK[[#This Row],[Costo total]]</f>
        <v>20</v>
      </c>
      <c r="Q1667" s="15">
        <f>STOCK[[#This Row],[Ganancia Unitaria]]*STOCK[[#This Row],[Salidas]]</f>
        <v>0</v>
      </c>
      <c r="R1667" s="15"/>
      <c r="S1667" s="15"/>
      <c r="T1667" s="17"/>
      <c r="U1667" s="15"/>
      <c r="V1667" s="15"/>
    </row>
    <row r="1668" ht="30" spans="1:22">
      <c r="A1668" s="12" t="s">
        <v>3229</v>
      </c>
      <c r="B1668" s="12" t="s">
        <v>513</v>
      </c>
      <c r="C1668" s="13" t="s">
        <v>3220</v>
      </c>
      <c r="D1668" s="12" t="s">
        <v>34</v>
      </c>
      <c r="E1668" s="14"/>
      <c r="F1668" s="14">
        <v>20</v>
      </c>
      <c r="G1668" s="12">
        <v>1</v>
      </c>
      <c r="H1668" s="21">
        <f>SUMIFS(VENTAS[Cantidad],VENTAS[Código del producto Vendido],STOCK[[#This Row],[Code]])</f>
        <v>0</v>
      </c>
      <c r="I1668" s="12">
        <f>STOCK[[#This Row],[Entradas]]-STOCK[[#This Row],[Salidas]]</f>
        <v>1</v>
      </c>
      <c r="J1668" s="24">
        <f>STOCK[[#This Row],[Precio Final]]*10%</f>
        <v>2</v>
      </c>
      <c r="K1668" s="14">
        <v>12</v>
      </c>
      <c r="L1668" s="14"/>
      <c r="M1668" s="27"/>
      <c r="N1668" s="12">
        <f t="shared" si="68"/>
        <v>0</v>
      </c>
      <c r="O1668" s="14">
        <f t="shared" si="67"/>
        <v>20</v>
      </c>
      <c r="P1668" s="14">
        <f>STOCK[[#This Row],[Precio Final]]-STOCK[[#This Row],[Costo total]]</f>
        <v>20</v>
      </c>
      <c r="Q1668" s="12">
        <f>STOCK[[#This Row],[Ganancia Unitaria]]*STOCK[[#This Row],[Salidas]]</f>
        <v>0</v>
      </c>
      <c r="R1668" s="12"/>
      <c r="S1668" s="12"/>
      <c r="T1668" s="14"/>
      <c r="U1668" s="12"/>
      <c r="V1668" s="12"/>
    </row>
    <row r="1669" ht="30" spans="1:22">
      <c r="A1669" s="15" t="s">
        <v>3230</v>
      </c>
      <c r="B1669" s="15" t="s">
        <v>99</v>
      </c>
      <c r="C1669" s="16" t="s">
        <v>3231</v>
      </c>
      <c r="D1669" s="15" t="s">
        <v>224</v>
      </c>
      <c r="E1669" s="17"/>
      <c r="F1669" s="17">
        <v>25</v>
      </c>
      <c r="G1669" s="15">
        <v>1</v>
      </c>
      <c r="H1669" s="22">
        <f>SUMIFS(VENTAS[Cantidad],VENTAS[Código del producto Vendido],STOCK[[#This Row],[Code]])</f>
        <v>0</v>
      </c>
      <c r="I1669" s="15">
        <f>STOCK[[#This Row],[Entradas]]-STOCK[[#This Row],[Salidas]]</f>
        <v>1</v>
      </c>
      <c r="J1669" s="25">
        <f>STOCK[[#This Row],[Precio Final]]*10%</f>
        <v>2.5</v>
      </c>
      <c r="K1669" s="17">
        <v>12</v>
      </c>
      <c r="L1669" s="17"/>
      <c r="M1669" s="28"/>
      <c r="N1669" s="15">
        <f t="shared" si="68"/>
        <v>0</v>
      </c>
      <c r="O1669" s="17">
        <f t="shared" si="67"/>
        <v>25</v>
      </c>
      <c r="P1669" s="17">
        <f>STOCK[[#This Row],[Precio Final]]-STOCK[[#This Row],[Costo total]]</f>
        <v>25</v>
      </c>
      <c r="Q1669" s="15">
        <f>STOCK[[#This Row],[Ganancia Unitaria]]*STOCK[[#This Row],[Salidas]]</f>
        <v>0</v>
      </c>
      <c r="R1669" s="15"/>
      <c r="S1669" s="15"/>
      <c r="T1669" s="17"/>
      <c r="U1669" s="15"/>
      <c r="V1669" s="15"/>
    </row>
    <row r="1670" ht="15" spans="1:22">
      <c r="A1670" s="12" t="s">
        <v>3232</v>
      </c>
      <c r="B1670" s="12" t="s">
        <v>149</v>
      </c>
      <c r="C1670" s="13" t="s">
        <v>3233</v>
      </c>
      <c r="D1670" s="12" t="s">
        <v>46</v>
      </c>
      <c r="E1670" s="14"/>
      <c r="F1670" s="14">
        <v>20</v>
      </c>
      <c r="G1670" s="12">
        <v>1</v>
      </c>
      <c r="H1670" s="21">
        <f>SUMIFS(VENTAS[Cantidad],VENTAS[Código del producto Vendido],STOCK[[#This Row],[Code]])</f>
        <v>0</v>
      </c>
      <c r="I1670" s="12">
        <f>STOCK[[#This Row],[Entradas]]-STOCK[[#This Row],[Salidas]]</f>
        <v>1</v>
      </c>
      <c r="J1670" s="24">
        <f>STOCK[[#This Row],[Precio Final]]*10%</f>
        <v>2</v>
      </c>
      <c r="K1670" s="14">
        <v>12</v>
      </c>
      <c r="L1670" s="14"/>
      <c r="M1670" s="27"/>
      <c r="N1670" s="12">
        <f t="shared" si="68"/>
        <v>0</v>
      </c>
      <c r="O1670" s="14">
        <f t="shared" si="67"/>
        <v>20</v>
      </c>
      <c r="P1670" s="14">
        <f>STOCK[[#This Row],[Precio Final]]-STOCK[[#This Row],[Costo total]]</f>
        <v>20</v>
      </c>
      <c r="Q1670" s="12">
        <f>STOCK[[#This Row],[Ganancia Unitaria]]*STOCK[[#This Row],[Salidas]]</f>
        <v>0</v>
      </c>
      <c r="R1670" s="12"/>
      <c r="S1670" s="12"/>
      <c r="T1670" s="14"/>
      <c r="U1670" s="12"/>
      <c r="V1670" s="12"/>
    </row>
    <row r="1671" ht="30" spans="1:22">
      <c r="A1671" s="15" t="s">
        <v>3234</v>
      </c>
      <c r="B1671" s="15" t="s">
        <v>513</v>
      </c>
      <c r="C1671" s="16" t="s">
        <v>3235</v>
      </c>
      <c r="D1671" s="15" t="s">
        <v>34</v>
      </c>
      <c r="E1671" s="17"/>
      <c r="F1671" s="17">
        <v>20</v>
      </c>
      <c r="G1671" s="15">
        <v>1</v>
      </c>
      <c r="H1671" s="22">
        <f>SUMIFS(VENTAS[Cantidad],VENTAS[Código del producto Vendido],STOCK[[#This Row],[Code]])</f>
        <v>0</v>
      </c>
      <c r="I1671" s="15">
        <f>STOCK[[#This Row],[Entradas]]-STOCK[[#This Row],[Salidas]]</f>
        <v>1</v>
      </c>
      <c r="J1671" s="25">
        <f>STOCK[[#This Row],[Precio Final]]*10%</f>
        <v>2</v>
      </c>
      <c r="K1671" s="17">
        <v>12</v>
      </c>
      <c r="L1671" s="17"/>
      <c r="M1671" s="28"/>
      <c r="N1671" s="15">
        <f t="shared" si="68"/>
        <v>0</v>
      </c>
      <c r="O1671" s="17">
        <f t="shared" si="67"/>
        <v>20</v>
      </c>
      <c r="P1671" s="17">
        <f>STOCK[[#This Row],[Precio Final]]-STOCK[[#This Row],[Costo total]]</f>
        <v>20</v>
      </c>
      <c r="Q1671" s="15">
        <f>STOCK[[#This Row],[Ganancia Unitaria]]*STOCK[[#This Row],[Salidas]]</f>
        <v>0</v>
      </c>
      <c r="R1671" s="15"/>
      <c r="S1671" s="15"/>
      <c r="T1671" s="17"/>
      <c r="U1671" s="15"/>
      <c r="V1671" s="15"/>
    </row>
    <row r="1672" ht="30" spans="1:22">
      <c r="A1672" s="12" t="s">
        <v>3236</v>
      </c>
      <c r="B1672" s="12" t="s">
        <v>149</v>
      </c>
      <c r="C1672" s="13" t="s">
        <v>3237</v>
      </c>
      <c r="D1672" s="12" t="s">
        <v>69</v>
      </c>
      <c r="E1672" s="14"/>
      <c r="F1672" s="14">
        <v>20</v>
      </c>
      <c r="G1672" s="12">
        <v>1</v>
      </c>
      <c r="H1672" s="21">
        <f>SUMIFS(VENTAS[Cantidad],VENTAS[Código del producto Vendido],STOCK[[#This Row],[Code]])</f>
        <v>0</v>
      </c>
      <c r="I1672" s="12">
        <f>STOCK[[#This Row],[Entradas]]-STOCK[[#This Row],[Salidas]]</f>
        <v>1</v>
      </c>
      <c r="J1672" s="24">
        <f>STOCK[[#This Row],[Precio Final]]*10%</f>
        <v>2</v>
      </c>
      <c r="K1672" s="14">
        <v>12</v>
      </c>
      <c r="L1672" s="14"/>
      <c r="M1672" s="27"/>
      <c r="N1672" s="12">
        <f t="shared" si="68"/>
        <v>0</v>
      </c>
      <c r="O1672" s="14">
        <f t="shared" si="67"/>
        <v>20</v>
      </c>
      <c r="P1672" s="14">
        <f>STOCK[[#This Row],[Precio Final]]-STOCK[[#This Row],[Costo total]]</f>
        <v>20</v>
      </c>
      <c r="Q1672" s="12">
        <f>STOCK[[#This Row],[Ganancia Unitaria]]*STOCK[[#This Row],[Salidas]]</f>
        <v>0</v>
      </c>
      <c r="R1672" s="12"/>
      <c r="S1672" s="12"/>
      <c r="T1672" s="14"/>
      <c r="U1672" s="12"/>
      <c r="V1672" s="12"/>
    </row>
    <row r="1673" ht="30" spans="1:22">
      <c r="A1673" s="15" t="s">
        <v>3238</v>
      </c>
      <c r="B1673" s="15" t="s">
        <v>99</v>
      </c>
      <c r="C1673" s="16" t="s">
        <v>3239</v>
      </c>
      <c r="D1673" s="15" t="s">
        <v>113</v>
      </c>
      <c r="E1673" s="17"/>
      <c r="F1673" s="17">
        <v>20</v>
      </c>
      <c r="G1673" s="15">
        <v>1</v>
      </c>
      <c r="H1673" s="22">
        <f>SUMIFS(VENTAS[Cantidad],VENTAS[Código del producto Vendido],STOCK[[#This Row],[Code]])</f>
        <v>0</v>
      </c>
      <c r="I1673" s="15">
        <f>STOCK[[#This Row],[Entradas]]-STOCK[[#This Row],[Salidas]]</f>
        <v>1</v>
      </c>
      <c r="J1673" s="25">
        <f>STOCK[[#This Row],[Precio Final]]*10%</f>
        <v>2</v>
      </c>
      <c r="K1673" s="17">
        <v>12</v>
      </c>
      <c r="L1673" s="17"/>
      <c r="M1673" s="28"/>
      <c r="N1673" s="15">
        <f t="shared" si="68"/>
        <v>0</v>
      </c>
      <c r="O1673" s="17">
        <f t="shared" si="67"/>
        <v>20</v>
      </c>
      <c r="P1673" s="17">
        <f>STOCK[[#This Row],[Precio Final]]-STOCK[[#This Row],[Costo total]]</f>
        <v>20</v>
      </c>
      <c r="Q1673" s="15">
        <f>STOCK[[#This Row],[Ganancia Unitaria]]*STOCK[[#This Row],[Salidas]]</f>
        <v>0</v>
      </c>
      <c r="R1673" s="15"/>
      <c r="S1673" s="15"/>
      <c r="T1673" s="17"/>
      <c r="U1673" s="15"/>
      <c r="V1673" s="15"/>
    </row>
    <row r="1674" ht="30" spans="1:22">
      <c r="A1674" s="12" t="s">
        <v>3240</v>
      </c>
      <c r="B1674" s="12" t="s">
        <v>506</v>
      </c>
      <c r="C1674" s="13" t="s">
        <v>3241</v>
      </c>
      <c r="D1674" s="12" t="s">
        <v>113</v>
      </c>
      <c r="E1674" s="14"/>
      <c r="F1674" s="14">
        <v>30</v>
      </c>
      <c r="G1674" s="12">
        <v>1</v>
      </c>
      <c r="H1674" s="21">
        <f>SUMIFS(VENTAS[Cantidad],VENTAS[Código del producto Vendido],STOCK[[#This Row],[Code]])</f>
        <v>0</v>
      </c>
      <c r="I1674" s="12">
        <f>STOCK[[#This Row],[Entradas]]-STOCK[[#This Row],[Salidas]]</f>
        <v>1</v>
      </c>
      <c r="J1674" s="24">
        <f>STOCK[[#This Row],[Precio Final]]*10%</f>
        <v>3</v>
      </c>
      <c r="K1674" s="14">
        <v>12</v>
      </c>
      <c r="L1674" s="14"/>
      <c r="M1674" s="27"/>
      <c r="N1674" s="12">
        <f t="shared" si="68"/>
        <v>0</v>
      </c>
      <c r="O1674" s="14">
        <f t="shared" si="67"/>
        <v>30</v>
      </c>
      <c r="P1674" s="14">
        <f>STOCK[[#This Row],[Precio Final]]-STOCK[[#This Row],[Costo total]]</f>
        <v>30</v>
      </c>
      <c r="Q1674" s="12">
        <f>STOCK[[#This Row],[Ganancia Unitaria]]*STOCK[[#This Row],[Salidas]]</f>
        <v>0</v>
      </c>
      <c r="R1674" s="12"/>
      <c r="S1674" s="12"/>
      <c r="T1674" s="14"/>
      <c r="U1674" s="12"/>
      <c r="V1674" s="12"/>
    </row>
    <row r="1675" ht="30" spans="1:22">
      <c r="A1675" s="15" t="s">
        <v>3242</v>
      </c>
      <c r="B1675" s="15" t="s">
        <v>80</v>
      </c>
      <c r="C1675" s="16" t="s">
        <v>3243</v>
      </c>
      <c r="D1675" s="15" t="s">
        <v>46</v>
      </c>
      <c r="E1675" s="17"/>
      <c r="F1675" s="17">
        <v>30</v>
      </c>
      <c r="G1675" s="15">
        <v>1</v>
      </c>
      <c r="H1675" s="22">
        <f>SUMIFS(VENTAS[Cantidad],VENTAS[Código del producto Vendido],STOCK[[#This Row],[Code]])</f>
        <v>0</v>
      </c>
      <c r="I1675" s="15">
        <f>STOCK[[#This Row],[Entradas]]-STOCK[[#This Row],[Salidas]]</f>
        <v>1</v>
      </c>
      <c r="J1675" s="25">
        <f>STOCK[[#This Row],[Precio Final]]*10%</f>
        <v>3</v>
      </c>
      <c r="K1675" s="17">
        <v>12</v>
      </c>
      <c r="L1675" s="17"/>
      <c r="M1675" s="28"/>
      <c r="N1675" s="15">
        <f t="shared" si="68"/>
        <v>0</v>
      </c>
      <c r="O1675" s="17">
        <f t="shared" si="67"/>
        <v>30</v>
      </c>
      <c r="P1675" s="17">
        <f>STOCK[[#This Row],[Precio Final]]-STOCK[[#This Row],[Costo total]]</f>
        <v>30</v>
      </c>
      <c r="Q1675" s="15">
        <f>STOCK[[#This Row],[Ganancia Unitaria]]*STOCK[[#This Row],[Salidas]]</f>
        <v>0</v>
      </c>
      <c r="R1675" s="15"/>
      <c r="S1675" s="15"/>
      <c r="T1675" s="17"/>
      <c r="U1675" s="15"/>
      <c r="V1675" s="15"/>
    </row>
    <row r="1676" ht="30" spans="1:22">
      <c r="A1676" s="12" t="s">
        <v>3244</v>
      </c>
      <c r="B1676" s="12" t="s">
        <v>506</v>
      </c>
      <c r="C1676" s="13" t="s">
        <v>3245</v>
      </c>
      <c r="D1676" s="12" t="s">
        <v>113</v>
      </c>
      <c r="E1676" s="14"/>
      <c r="F1676" s="14">
        <v>25</v>
      </c>
      <c r="G1676" s="12">
        <v>1</v>
      </c>
      <c r="H1676" s="21">
        <f>SUMIFS(VENTAS[Cantidad],VENTAS[Código del producto Vendido],STOCK[[#This Row],[Code]])</f>
        <v>0</v>
      </c>
      <c r="I1676" s="12">
        <f>STOCK[[#This Row],[Entradas]]-STOCK[[#This Row],[Salidas]]</f>
        <v>1</v>
      </c>
      <c r="J1676" s="24">
        <f>STOCK[[#This Row],[Precio Final]]*10%</f>
        <v>2.5</v>
      </c>
      <c r="K1676" s="14">
        <v>12</v>
      </c>
      <c r="L1676" s="14"/>
      <c r="M1676" s="27"/>
      <c r="N1676" s="12">
        <f t="shared" si="68"/>
        <v>0</v>
      </c>
      <c r="O1676" s="14">
        <f t="shared" si="67"/>
        <v>25</v>
      </c>
      <c r="P1676" s="14">
        <f>STOCK[[#This Row],[Precio Final]]-STOCK[[#This Row],[Costo total]]</f>
        <v>25</v>
      </c>
      <c r="Q1676" s="12">
        <f>STOCK[[#This Row],[Ganancia Unitaria]]*STOCK[[#This Row],[Salidas]]</f>
        <v>0</v>
      </c>
      <c r="R1676" s="12"/>
      <c r="S1676" s="12"/>
      <c r="T1676" s="14"/>
      <c r="U1676" s="12"/>
      <c r="V1676" s="12"/>
    </row>
    <row r="1677" ht="30" spans="1:22">
      <c r="A1677" s="15" t="s">
        <v>3246</v>
      </c>
      <c r="B1677" s="15" t="s">
        <v>83</v>
      </c>
      <c r="C1677" s="16" t="s">
        <v>3247</v>
      </c>
      <c r="D1677" s="15" t="s">
        <v>34</v>
      </c>
      <c r="E1677" s="17"/>
      <c r="F1677" s="17">
        <v>30</v>
      </c>
      <c r="G1677" s="15">
        <v>1</v>
      </c>
      <c r="H1677" s="22">
        <f>SUMIFS(VENTAS[Cantidad],VENTAS[Código del producto Vendido],STOCK[[#This Row],[Code]])</f>
        <v>0</v>
      </c>
      <c r="I1677" s="15">
        <f>STOCK[[#This Row],[Entradas]]-STOCK[[#This Row],[Salidas]]</f>
        <v>1</v>
      </c>
      <c r="J1677" s="25">
        <f>STOCK[[#This Row],[Precio Final]]*10%</f>
        <v>3</v>
      </c>
      <c r="K1677" s="17">
        <v>12</v>
      </c>
      <c r="L1677" s="17"/>
      <c r="M1677" s="28"/>
      <c r="N1677" s="15">
        <f t="shared" si="68"/>
        <v>0</v>
      </c>
      <c r="O1677" s="17">
        <f t="shared" si="67"/>
        <v>30</v>
      </c>
      <c r="P1677" s="17">
        <f>STOCK[[#This Row],[Precio Final]]-STOCK[[#This Row],[Costo total]]</f>
        <v>30</v>
      </c>
      <c r="Q1677" s="15">
        <f>STOCK[[#This Row],[Ganancia Unitaria]]*STOCK[[#This Row],[Salidas]]</f>
        <v>0</v>
      </c>
      <c r="R1677" s="15"/>
      <c r="S1677" s="15"/>
      <c r="T1677" s="17"/>
      <c r="U1677" s="15"/>
      <c r="V1677" s="15"/>
    </row>
    <row r="1678" ht="30" spans="1:22">
      <c r="A1678" s="12" t="s">
        <v>3248</v>
      </c>
      <c r="B1678" s="12" t="s">
        <v>506</v>
      </c>
      <c r="C1678" s="13" t="s">
        <v>3249</v>
      </c>
      <c r="D1678" s="12" t="s">
        <v>224</v>
      </c>
      <c r="E1678" s="14"/>
      <c r="F1678" s="14">
        <v>30</v>
      </c>
      <c r="G1678" s="12">
        <v>1</v>
      </c>
      <c r="H1678" s="21">
        <f>SUMIFS(VENTAS[Cantidad],VENTAS[Código del producto Vendido],STOCK[[#This Row],[Code]])</f>
        <v>0</v>
      </c>
      <c r="I1678" s="12">
        <f>STOCK[[#This Row],[Entradas]]-STOCK[[#This Row],[Salidas]]</f>
        <v>1</v>
      </c>
      <c r="J1678" s="24">
        <f>STOCK[[#This Row],[Precio Final]]*10%</f>
        <v>3</v>
      </c>
      <c r="K1678" s="14">
        <v>12</v>
      </c>
      <c r="L1678" s="14"/>
      <c r="M1678" s="27"/>
      <c r="N1678" s="12">
        <f t="shared" si="68"/>
        <v>0</v>
      </c>
      <c r="O1678" s="14">
        <f t="shared" si="67"/>
        <v>30</v>
      </c>
      <c r="P1678" s="14">
        <f>STOCK[[#This Row],[Precio Final]]-STOCK[[#This Row],[Costo total]]</f>
        <v>30</v>
      </c>
      <c r="Q1678" s="12">
        <f>STOCK[[#This Row],[Ganancia Unitaria]]*STOCK[[#This Row],[Salidas]]</f>
        <v>0</v>
      </c>
      <c r="R1678" s="12"/>
      <c r="S1678" s="12"/>
      <c r="T1678" s="14"/>
      <c r="U1678" s="12"/>
      <c r="V1678" s="12"/>
    </row>
    <row r="1679" ht="30" spans="1:22">
      <c r="A1679" s="15" t="s">
        <v>3250</v>
      </c>
      <c r="B1679" s="15" t="s">
        <v>506</v>
      </c>
      <c r="C1679" s="16" t="s">
        <v>3251</v>
      </c>
      <c r="D1679" s="15" t="s">
        <v>113</v>
      </c>
      <c r="E1679" s="17"/>
      <c r="F1679" s="17">
        <v>25</v>
      </c>
      <c r="G1679" s="15">
        <v>1</v>
      </c>
      <c r="H1679" s="22">
        <f>SUMIFS(VENTAS[Cantidad],VENTAS[Código del producto Vendido],STOCK[[#This Row],[Code]])</f>
        <v>0</v>
      </c>
      <c r="I1679" s="15">
        <f>STOCK[[#This Row],[Entradas]]-STOCK[[#This Row],[Salidas]]</f>
        <v>1</v>
      </c>
      <c r="J1679" s="25">
        <f>STOCK[[#This Row],[Precio Final]]*10%</f>
        <v>2.5</v>
      </c>
      <c r="K1679" s="17">
        <v>12</v>
      </c>
      <c r="L1679" s="17"/>
      <c r="M1679" s="28"/>
      <c r="N1679" s="15">
        <f t="shared" si="68"/>
        <v>0</v>
      </c>
      <c r="O1679" s="17">
        <f t="shared" si="67"/>
        <v>25</v>
      </c>
      <c r="P1679" s="17">
        <f>STOCK[[#This Row],[Precio Final]]-STOCK[[#This Row],[Costo total]]</f>
        <v>25</v>
      </c>
      <c r="Q1679" s="15">
        <f>STOCK[[#This Row],[Ganancia Unitaria]]*STOCK[[#This Row],[Salidas]]</f>
        <v>0</v>
      </c>
      <c r="R1679" s="15"/>
      <c r="S1679" s="15"/>
      <c r="T1679" s="17"/>
      <c r="U1679" s="15"/>
      <c r="V1679" s="15"/>
    </row>
    <row r="1680" ht="30" spans="1:22">
      <c r="A1680" s="12" t="s">
        <v>3252</v>
      </c>
      <c r="B1680" s="12" t="s">
        <v>149</v>
      </c>
      <c r="C1680" s="13" t="s">
        <v>3253</v>
      </c>
      <c r="D1680" s="12" t="s">
        <v>42</v>
      </c>
      <c r="E1680" s="14"/>
      <c r="F1680" s="14">
        <v>30</v>
      </c>
      <c r="G1680" s="12">
        <v>1</v>
      </c>
      <c r="H1680" s="21">
        <f>SUMIFS(VENTAS[Cantidad],VENTAS[Código del producto Vendido],STOCK[[#This Row],[Code]])</f>
        <v>0</v>
      </c>
      <c r="I1680" s="12">
        <f>STOCK[[#This Row],[Entradas]]-STOCK[[#This Row],[Salidas]]</f>
        <v>1</v>
      </c>
      <c r="J1680" s="24">
        <f>STOCK[[#This Row],[Precio Final]]*10%</f>
        <v>3</v>
      </c>
      <c r="K1680" s="14">
        <v>12</v>
      </c>
      <c r="L1680" s="14"/>
      <c r="M1680" s="27"/>
      <c r="N1680" s="12">
        <f t="shared" si="68"/>
        <v>0</v>
      </c>
      <c r="O1680" s="14">
        <f t="shared" si="67"/>
        <v>30</v>
      </c>
      <c r="P1680" s="14">
        <f>STOCK[[#This Row],[Precio Final]]-STOCK[[#This Row],[Costo total]]</f>
        <v>30</v>
      </c>
      <c r="Q1680" s="12">
        <f>STOCK[[#This Row],[Ganancia Unitaria]]*STOCK[[#This Row],[Salidas]]</f>
        <v>0</v>
      </c>
      <c r="R1680" s="12"/>
      <c r="S1680" s="12"/>
      <c r="T1680" s="14"/>
      <c r="U1680" s="12"/>
      <c r="V1680" s="12"/>
    </row>
    <row r="1681" ht="45" spans="1:22">
      <c r="A1681" s="15" t="s">
        <v>3254</v>
      </c>
      <c r="B1681" s="15" t="s">
        <v>149</v>
      </c>
      <c r="C1681" s="16" t="s">
        <v>3255</v>
      </c>
      <c r="D1681" s="15" t="s">
        <v>42</v>
      </c>
      <c r="E1681" s="17"/>
      <c r="F1681" s="17">
        <v>30</v>
      </c>
      <c r="G1681" s="15">
        <v>1</v>
      </c>
      <c r="H1681" s="22">
        <f>SUMIFS(VENTAS[Cantidad],VENTAS[Código del producto Vendido],STOCK[[#This Row],[Code]])</f>
        <v>0</v>
      </c>
      <c r="I1681" s="15">
        <f>STOCK[[#This Row],[Entradas]]-STOCK[[#This Row],[Salidas]]</f>
        <v>1</v>
      </c>
      <c r="J1681" s="25">
        <f>STOCK[[#This Row],[Precio Final]]*10%</f>
        <v>3</v>
      </c>
      <c r="K1681" s="17">
        <v>12</v>
      </c>
      <c r="L1681" s="17"/>
      <c r="M1681" s="28"/>
      <c r="N1681" s="15">
        <f t="shared" si="68"/>
        <v>0</v>
      </c>
      <c r="O1681" s="17">
        <f t="shared" si="67"/>
        <v>30</v>
      </c>
      <c r="P1681" s="17">
        <f>STOCK[[#This Row],[Precio Final]]-STOCK[[#This Row],[Costo total]]</f>
        <v>30</v>
      </c>
      <c r="Q1681" s="15">
        <f>STOCK[[#This Row],[Ganancia Unitaria]]*STOCK[[#This Row],[Salidas]]</f>
        <v>0</v>
      </c>
      <c r="R1681" s="15"/>
      <c r="S1681" s="15"/>
      <c r="T1681" s="17"/>
      <c r="U1681" s="15"/>
      <c r="V1681" s="15"/>
    </row>
    <row r="1682" ht="30" spans="1:22">
      <c r="A1682" s="12" t="s">
        <v>3256</v>
      </c>
      <c r="B1682" s="12" t="s">
        <v>149</v>
      </c>
      <c r="C1682" s="13" t="s">
        <v>3257</v>
      </c>
      <c r="D1682" s="12" t="s">
        <v>42</v>
      </c>
      <c r="E1682" s="14"/>
      <c r="F1682" s="14">
        <v>30</v>
      </c>
      <c r="G1682" s="12">
        <v>1</v>
      </c>
      <c r="H1682" s="21">
        <f>SUMIFS(VENTAS[Cantidad],VENTAS[Código del producto Vendido],STOCK[[#This Row],[Code]])</f>
        <v>0</v>
      </c>
      <c r="I1682" s="12">
        <f>STOCK[[#This Row],[Entradas]]-STOCK[[#This Row],[Salidas]]</f>
        <v>1</v>
      </c>
      <c r="J1682" s="24">
        <f>STOCK[[#This Row],[Precio Final]]*10%</f>
        <v>3</v>
      </c>
      <c r="K1682" s="14">
        <v>12</v>
      </c>
      <c r="L1682" s="14"/>
      <c r="M1682" s="27"/>
      <c r="N1682" s="12">
        <f t="shared" si="68"/>
        <v>0</v>
      </c>
      <c r="O1682" s="14">
        <f t="shared" si="67"/>
        <v>30</v>
      </c>
      <c r="P1682" s="14">
        <f>STOCK[[#This Row],[Precio Final]]-STOCK[[#This Row],[Costo total]]</f>
        <v>30</v>
      </c>
      <c r="Q1682" s="12">
        <f>STOCK[[#This Row],[Ganancia Unitaria]]*STOCK[[#This Row],[Salidas]]</f>
        <v>0</v>
      </c>
      <c r="R1682" s="12"/>
      <c r="S1682" s="12"/>
      <c r="T1682" s="14"/>
      <c r="U1682" s="12"/>
      <c r="V1682" s="12"/>
    </row>
    <row r="1683" ht="30" spans="1:22">
      <c r="A1683" s="15" t="s">
        <v>3258</v>
      </c>
      <c r="B1683" s="15" t="s">
        <v>513</v>
      </c>
      <c r="C1683" s="16" t="s">
        <v>3259</v>
      </c>
      <c r="D1683" s="15" t="s">
        <v>34</v>
      </c>
      <c r="E1683" s="17"/>
      <c r="F1683" s="17">
        <v>20</v>
      </c>
      <c r="G1683" s="15">
        <v>1</v>
      </c>
      <c r="H1683" s="22">
        <f>SUMIFS(VENTAS[Cantidad],VENTAS[Código del producto Vendido],STOCK[[#This Row],[Code]])</f>
        <v>0</v>
      </c>
      <c r="I1683" s="15">
        <f>STOCK[[#This Row],[Entradas]]-STOCK[[#This Row],[Salidas]]</f>
        <v>1</v>
      </c>
      <c r="J1683" s="25">
        <f>STOCK[[#This Row],[Precio Final]]*10%</f>
        <v>2</v>
      </c>
      <c r="K1683" s="17">
        <v>12</v>
      </c>
      <c r="L1683" s="17"/>
      <c r="M1683" s="28"/>
      <c r="N1683" s="15">
        <f t="shared" si="68"/>
        <v>0</v>
      </c>
      <c r="O1683" s="17">
        <f t="shared" si="67"/>
        <v>20</v>
      </c>
      <c r="P1683" s="17">
        <f>STOCK[[#This Row],[Precio Final]]-STOCK[[#This Row],[Costo total]]</f>
        <v>20</v>
      </c>
      <c r="Q1683" s="15">
        <f>STOCK[[#This Row],[Ganancia Unitaria]]*STOCK[[#This Row],[Salidas]]</f>
        <v>0</v>
      </c>
      <c r="R1683" s="15"/>
      <c r="S1683" s="15"/>
      <c r="T1683" s="17"/>
      <c r="U1683" s="15"/>
      <c r="V1683" s="15"/>
    </row>
    <row r="1684" ht="45" spans="1:22">
      <c r="A1684" s="12" t="s">
        <v>3260</v>
      </c>
      <c r="B1684" s="12" t="s">
        <v>85</v>
      </c>
      <c r="C1684" s="13" t="s">
        <v>3261</v>
      </c>
      <c r="D1684" s="12" t="s">
        <v>42</v>
      </c>
      <c r="E1684" s="14"/>
      <c r="F1684" s="14">
        <v>35</v>
      </c>
      <c r="G1684" s="12">
        <v>1</v>
      </c>
      <c r="H1684" s="21">
        <f>SUMIFS(VENTAS[Cantidad],VENTAS[Código del producto Vendido],STOCK[[#This Row],[Code]])</f>
        <v>0</v>
      </c>
      <c r="I1684" s="12">
        <f>STOCK[[#This Row],[Entradas]]-STOCK[[#This Row],[Salidas]]</f>
        <v>1</v>
      </c>
      <c r="J1684" s="24">
        <f>STOCK[[#This Row],[Precio Final]]*10%</f>
        <v>3.5</v>
      </c>
      <c r="K1684" s="14">
        <v>12</v>
      </c>
      <c r="L1684" s="14"/>
      <c r="M1684" s="27"/>
      <c r="N1684" s="12">
        <f t="shared" si="68"/>
        <v>0</v>
      </c>
      <c r="O1684" s="14">
        <f t="shared" si="67"/>
        <v>35</v>
      </c>
      <c r="P1684" s="14">
        <f>STOCK[[#This Row],[Precio Final]]-STOCK[[#This Row],[Costo total]]</f>
        <v>35</v>
      </c>
      <c r="Q1684" s="12">
        <f>STOCK[[#This Row],[Ganancia Unitaria]]*STOCK[[#This Row],[Salidas]]</f>
        <v>0</v>
      </c>
      <c r="R1684" s="12"/>
      <c r="S1684" s="12"/>
      <c r="T1684" s="14"/>
      <c r="U1684" s="12"/>
      <c r="V1684" s="12"/>
    </row>
    <row r="1685" ht="30" spans="1:22">
      <c r="A1685" s="15" t="s">
        <v>3262</v>
      </c>
      <c r="B1685" s="15" t="s">
        <v>85</v>
      </c>
      <c r="C1685" s="16" t="s">
        <v>3263</v>
      </c>
      <c r="D1685" s="15" t="s">
        <v>42</v>
      </c>
      <c r="E1685" s="17"/>
      <c r="F1685" s="17">
        <v>35</v>
      </c>
      <c r="G1685" s="15">
        <v>1</v>
      </c>
      <c r="H1685" s="22">
        <f>SUMIFS(VENTAS[Cantidad],VENTAS[Código del producto Vendido],STOCK[[#This Row],[Code]])</f>
        <v>0</v>
      </c>
      <c r="I1685" s="15">
        <f>STOCK[[#This Row],[Entradas]]-STOCK[[#This Row],[Salidas]]</f>
        <v>1</v>
      </c>
      <c r="J1685" s="25">
        <f>STOCK[[#This Row],[Precio Final]]*10%</f>
        <v>3.5</v>
      </c>
      <c r="K1685" s="17">
        <v>12</v>
      </c>
      <c r="L1685" s="17"/>
      <c r="M1685" s="28"/>
      <c r="N1685" s="15">
        <f t="shared" si="68"/>
        <v>0</v>
      </c>
      <c r="O1685" s="17">
        <f t="shared" si="67"/>
        <v>35</v>
      </c>
      <c r="P1685" s="17">
        <f>STOCK[[#This Row],[Precio Final]]-STOCK[[#This Row],[Costo total]]</f>
        <v>35</v>
      </c>
      <c r="Q1685" s="15">
        <f>STOCK[[#This Row],[Ganancia Unitaria]]*STOCK[[#This Row],[Salidas]]</f>
        <v>0</v>
      </c>
      <c r="R1685" s="15"/>
      <c r="S1685" s="15"/>
      <c r="T1685" s="17"/>
      <c r="U1685" s="15"/>
      <c r="V1685" s="15"/>
    </row>
    <row r="1686" ht="30" spans="1:22">
      <c r="A1686" s="12" t="s">
        <v>3264</v>
      </c>
      <c r="B1686" s="12" t="s">
        <v>136</v>
      </c>
      <c r="C1686" s="13" t="s">
        <v>3265</v>
      </c>
      <c r="D1686" s="12" t="s">
        <v>224</v>
      </c>
      <c r="E1686" s="14"/>
      <c r="F1686" s="14">
        <v>30</v>
      </c>
      <c r="G1686" s="12">
        <v>1</v>
      </c>
      <c r="H1686" s="21">
        <f>SUMIFS(VENTAS[Cantidad],VENTAS[Código del producto Vendido],STOCK[[#This Row],[Code]])</f>
        <v>0</v>
      </c>
      <c r="I1686" s="12">
        <f>STOCK[[#This Row],[Entradas]]-STOCK[[#This Row],[Salidas]]</f>
        <v>1</v>
      </c>
      <c r="J1686" s="24">
        <f>STOCK[[#This Row],[Precio Final]]*10%</f>
        <v>3</v>
      </c>
      <c r="K1686" s="14">
        <v>12</v>
      </c>
      <c r="L1686" s="14"/>
      <c r="M1686" s="27"/>
      <c r="N1686" s="12">
        <f t="shared" si="68"/>
        <v>0</v>
      </c>
      <c r="O1686" s="14">
        <f t="shared" si="67"/>
        <v>30</v>
      </c>
      <c r="P1686" s="14">
        <f>STOCK[[#This Row],[Precio Final]]-STOCK[[#This Row],[Costo total]]</f>
        <v>30</v>
      </c>
      <c r="Q1686" s="12">
        <f>STOCK[[#This Row],[Ganancia Unitaria]]*STOCK[[#This Row],[Salidas]]</f>
        <v>0</v>
      </c>
      <c r="R1686" s="12"/>
      <c r="S1686" s="12"/>
      <c r="T1686" s="14"/>
      <c r="U1686" s="12"/>
      <c r="V1686" s="12"/>
    </row>
    <row r="1687" ht="30" spans="1:22">
      <c r="A1687" s="15" t="s">
        <v>3266</v>
      </c>
      <c r="B1687" s="15" t="s">
        <v>321</v>
      </c>
      <c r="C1687" s="16" t="s">
        <v>3267</v>
      </c>
      <c r="D1687" s="15" t="s">
        <v>622</v>
      </c>
      <c r="E1687" s="17"/>
      <c r="F1687" s="17">
        <v>35</v>
      </c>
      <c r="G1687" s="15">
        <v>1</v>
      </c>
      <c r="H1687" s="22">
        <f>SUMIFS(VENTAS[Cantidad],VENTAS[Código del producto Vendido],STOCK[[#This Row],[Code]])</f>
        <v>0</v>
      </c>
      <c r="I1687" s="15">
        <f>STOCK[[#This Row],[Entradas]]-STOCK[[#This Row],[Salidas]]</f>
        <v>1</v>
      </c>
      <c r="J1687" s="25">
        <f>STOCK[[#This Row],[Precio Final]]*10%</f>
        <v>3.5</v>
      </c>
      <c r="K1687" s="17">
        <v>12</v>
      </c>
      <c r="L1687" s="17"/>
      <c r="M1687" s="28"/>
      <c r="N1687" s="15">
        <f t="shared" si="68"/>
        <v>0</v>
      </c>
      <c r="O1687" s="17">
        <f t="shared" si="67"/>
        <v>35</v>
      </c>
      <c r="P1687" s="17">
        <f>STOCK[[#This Row],[Precio Final]]-STOCK[[#This Row],[Costo total]]</f>
        <v>35</v>
      </c>
      <c r="Q1687" s="15">
        <f>STOCK[[#This Row],[Ganancia Unitaria]]*STOCK[[#This Row],[Salidas]]</f>
        <v>0</v>
      </c>
      <c r="R1687" s="15"/>
      <c r="S1687" s="15"/>
      <c r="T1687" s="17"/>
      <c r="U1687" s="15"/>
      <c r="V1687" s="15"/>
    </row>
    <row r="1688" ht="30" spans="1:22">
      <c r="A1688" s="12" t="s">
        <v>3268</v>
      </c>
      <c r="B1688" s="12" t="s">
        <v>328</v>
      </c>
      <c r="C1688" s="13" t="s">
        <v>3269</v>
      </c>
      <c r="D1688" s="12" t="s">
        <v>559</v>
      </c>
      <c r="E1688" s="14"/>
      <c r="F1688" s="14">
        <v>35</v>
      </c>
      <c r="G1688" s="12">
        <v>1</v>
      </c>
      <c r="H1688" s="21">
        <f>SUMIFS(VENTAS[Cantidad],VENTAS[Código del producto Vendido],STOCK[[#This Row],[Code]])</f>
        <v>0</v>
      </c>
      <c r="I1688" s="12">
        <f>STOCK[[#This Row],[Entradas]]-STOCK[[#This Row],[Salidas]]</f>
        <v>1</v>
      </c>
      <c r="J1688" s="24">
        <f>STOCK[[#This Row],[Precio Final]]*10%</f>
        <v>3.5</v>
      </c>
      <c r="K1688" s="14">
        <v>12</v>
      </c>
      <c r="L1688" s="14"/>
      <c r="M1688" s="27"/>
      <c r="N1688" s="12">
        <f t="shared" si="68"/>
        <v>0</v>
      </c>
      <c r="O1688" s="14">
        <f t="shared" si="67"/>
        <v>35</v>
      </c>
      <c r="P1688" s="14">
        <f>STOCK[[#This Row],[Precio Final]]-STOCK[[#This Row],[Costo total]]</f>
        <v>35</v>
      </c>
      <c r="Q1688" s="12">
        <f>STOCK[[#This Row],[Ganancia Unitaria]]*STOCK[[#This Row],[Salidas]]</f>
        <v>0</v>
      </c>
      <c r="R1688" s="12"/>
      <c r="S1688" s="12"/>
      <c r="T1688" s="14"/>
      <c r="U1688" s="12"/>
      <c r="V1688" s="12"/>
    </row>
    <row r="1689" ht="45" spans="1:22">
      <c r="A1689" s="15" t="s">
        <v>3270</v>
      </c>
      <c r="B1689" s="15" t="s">
        <v>179</v>
      </c>
      <c r="C1689" s="16" t="s">
        <v>3271</v>
      </c>
      <c r="D1689" s="15" t="s">
        <v>224</v>
      </c>
      <c r="E1689" s="17"/>
      <c r="F1689" s="17">
        <v>35</v>
      </c>
      <c r="G1689" s="15">
        <v>1</v>
      </c>
      <c r="H1689" s="22">
        <f>SUMIFS(VENTAS[Cantidad],VENTAS[Código del producto Vendido],STOCK[[#This Row],[Code]])</f>
        <v>0</v>
      </c>
      <c r="I1689" s="15">
        <f>STOCK[[#This Row],[Entradas]]-STOCK[[#This Row],[Salidas]]</f>
        <v>1</v>
      </c>
      <c r="J1689" s="25">
        <f>STOCK[[#This Row],[Precio Final]]*10%</f>
        <v>3.5</v>
      </c>
      <c r="K1689" s="17">
        <v>12</v>
      </c>
      <c r="L1689" s="17"/>
      <c r="M1689" s="28"/>
      <c r="N1689" s="15">
        <f t="shared" si="68"/>
        <v>0</v>
      </c>
      <c r="O1689" s="17">
        <f t="shared" si="67"/>
        <v>35</v>
      </c>
      <c r="P1689" s="17">
        <f>STOCK[[#This Row],[Precio Final]]-STOCK[[#This Row],[Costo total]]</f>
        <v>35</v>
      </c>
      <c r="Q1689" s="15">
        <f>STOCK[[#This Row],[Ganancia Unitaria]]*STOCK[[#This Row],[Salidas]]</f>
        <v>0</v>
      </c>
      <c r="R1689" s="15"/>
      <c r="S1689" s="15"/>
      <c r="T1689" s="17"/>
      <c r="U1689" s="15"/>
      <c r="V1689" s="15"/>
    </row>
    <row r="1690" ht="30" spans="1:22">
      <c r="A1690" s="12" t="s">
        <v>3272</v>
      </c>
      <c r="B1690" s="12" t="s">
        <v>321</v>
      </c>
      <c r="C1690" s="13" t="s">
        <v>3273</v>
      </c>
      <c r="D1690" s="12" t="s">
        <v>575</v>
      </c>
      <c r="E1690" s="14"/>
      <c r="F1690" s="14">
        <v>40</v>
      </c>
      <c r="G1690" s="12">
        <v>1</v>
      </c>
      <c r="H1690" s="21">
        <f>SUMIFS(VENTAS[Cantidad],VENTAS[Código del producto Vendido],STOCK[[#This Row],[Code]])</f>
        <v>0</v>
      </c>
      <c r="I1690" s="12">
        <f>STOCK[[#This Row],[Entradas]]-STOCK[[#This Row],[Salidas]]</f>
        <v>1</v>
      </c>
      <c r="J1690" s="24">
        <f>STOCK[[#This Row],[Precio Final]]*10%</f>
        <v>4</v>
      </c>
      <c r="K1690" s="14">
        <v>12</v>
      </c>
      <c r="L1690" s="14"/>
      <c r="M1690" s="27"/>
      <c r="N1690" s="12">
        <f t="shared" si="68"/>
        <v>0</v>
      </c>
      <c r="O1690" s="14">
        <f t="shared" si="67"/>
        <v>40</v>
      </c>
      <c r="P1690" s="14">
        <f>STOCK[[#This Row],[Precio Final]]-STOCK[[#This Row],[Costo total]]</f>
        <v>40</v>
      </c>
      <c r="Q1690" s="12">
        <f>STOCK[[#This Row],[Ganancia Unitaria]]*STOCK[[#This Row],[Salidas]]</f>
        <v>0</v>
      </c>
      <c r="R1690" s="12"/>
      <c r="S1690" s="12"/>
      <c r="T1690" s="14"/>
      <c r="U1690" s="12"/>
      <c r="V1690" s="12"/>
    </row>
    <row r="1691" ht="30" spans="1:22">
      <c r="A1691" s="15" t="s">
        <v>3274</v>
      </c>
      <c r="B1691" s="15" t="s">
        <v>160</v>
      </c>
      <c r="C1691" s="16" t="s">
        <v>3275</v>
      </c>
      <c r="D1691" s="15" t="s">
        <v>888</v>
      </c>
      <c r="E1691" s="17"/>
      <c r="F1691" s="17">
        <v>35</v>
      </c>
      <c r="G1691" s="15">
        <v>1</v>
      </c>
      <c r="H1691" s="22">
        <f>SUMIFS(VENTAS[Cantidad],VENTAS[Código del producto Vendido],STOCK[[#This Row],[Code]])</f>
        <v>0</v>
      </c>
      <c r="I1691" s="15">
        <f>STOCK[[#This Row],[Entradas]]-STOCK[[#This Row],[Salidas]]</f>
        <v>1</v>
      </c>
      <c r="J1691" s="25">
        <f>STOCK[[#This Row],[Precio Final]]*10%</f>
        <v>3.5</v>
      </c>
      <c r="K1691" s="17">
        <v>12</v>
      </c>
      <c r="L1691" s="17"/>
      <c r="M1691" s="28"/>
      <c r="N1691" s="15">
        <f t="shared" si="68"/>
        <v>0</v>
      </c>
      <c r="O1691" s="17">
        <f t="shared" si="67"/>
        <v>35</v>
      </c>
      <c r="P1691" s="17">
        <f>STOCK[[#This Row],[Precio Final]]-STOCK[[#This Row],[Costo total]]</f>
        <v>35</v>
      </c>
      <c r="Q1691" s="15">
        <f>STOCK[[#This Row],[Ganancia Unitaria]]*STOCK[[#This Row],[Salidas]]</f>
        <v>0</v>
      </c>
      <c r="R1691" s="15"/>
      <c r="S1691" s="15"/>
      <c r="T1691" s="17"/>
      <c r="U1691" s="15"/>
      <c r="V1691" s="15"/>
    </row>
    <row r="1692" ht="30" spans="1:22">
      <c r="A1692" s="12" t="s">
        <v>3276</v>
      </c>
      <c r="B1692" s="12" t="s">
        <v>160</v>
      </c>
      <c r="C1692" s="13" t="s">
        <v>3277</v>
      </c>
      <c r="D1692" s="12" t="s">
        <v>42</v>
      </c>
      <c r="E1692" s="14"/>
      <c r="F1692" s="14">
        <v>35</v>
      </c>
      <c r="G1692" s="12">
        <v>1</v>
      </c>
      <c r="H1692" s="21">
        <f>SUMIFS(VENTAS[Cantidad],VENTAS[Código del producto Vendido],STOCK[[#This Row],[Code]])</f>
        <v>0</v>
      </c>
      <c r="I1692" s="12">
        <f>STOCK[[#This Row],[Entradas]]-STOCK[[#This Row],[Salidas]]</f>
        <v>1</v>
      </c>
      <c r="J1692" s="24">
        <f>STOCK[[#This Row],[Precio Final]]*10%</f>
        <v>3.5</v>
      </c>
      <c r="K1692" s="14">
        <v>12</v>
      </c>
      <c r="L1692" s="14"/>
      <c r="M1692" s="27"/>
      <c r="N1692" s="12">
        <f t="shared" si="68"/>
        <v>0</v>
      </c>
      <c r="O1692" s="14">
        <f t="shared" si="67"/>
        <v>35</v>
      </c>
      <c r="P1692" s="14">
        <f>STOCK[[#This Row],[Precio Final]]-STOCK[[#This Row],[Costo total]]</f>
        <v>35</v>
      </c>
      <c r="Q1692" s="12">
        <f>STOCK[[#This Row],[Ganancia Unitaria]]*STOCK[[#This Row],[Salidas]]</f>
        <v>0</v>
      </c>
      <c r="R1692" s="12"/>
      <c r="S1692" s="12"/>
      <c r="T1692" s="14"/>
      <c r="U1692" s="12"/>
      <c r="V1692" s="12"/>
    </row>
    <row r="1693" ht="30" spans="1:22">
      <c r="A1693" s="15" t="s">
        <v>3278</v>
      </c>
      <c r="B1693" s="15" t="s">
        <v>179</v>
      </c>
      <c r="C1693" s="16" t="s">
        <v>3279</v>
      </c>
      <c r="D1693" s="15" t="s">
        <v>113</v>
      </c>
      <c r="E1693" s="17"/>
      <c r="F1693" s="17">
        <v>30</v>
      </c>
      <c r="G1693" s="15">
        <v>1</v>
      </c>
      <c r="H1693" s="22">
        <f>SUMIFS(VENTAS[Cantidad],VENTAS[Código del producto Vendido],STOCK[[#This Row],[Code]])</f>
        <v>0</v>
      </c>
      <c r="I1693" s="15">
        <f>STOCK[[#This Row],[Entradas]]-STOCK[[#This Row],[Salidas]]</f>
        <v>1</v>
      </c>
      <c r="J1693" s="25">
        <f>STOCK[[#This Row],[Precio Final]]*10%</f>
        <v>3</v>
      </c>
      <c r="K1693" s="17">
        <v>12</v>
      </c>
      <c r="L1693" s="17"/>
      <c r="M1693" s="28"/>
      <c r="N1693" s="15">
        <f t="shared" si="68"/>
        <v>0</v>
      </c>
      <c r="O1693" s="17">
        <f t="shared" si="67"/>
        <v>30</v>
      </c>
      <c r="P1693" s="17">
        <f>STOCK[[#This Row],[Precio Final]]-STOCK[[#This Row],[Costo total]]</f>
        <v>30</v>
      </c>
      <c r="Q1693" s="15">
        <f>STOCK[[#This Row],[Ganancia Unitaria]]*STOCK[[#This Row],[Salidas]]</f>
        <v>0</v>
      </c>
      <c r="R1693" s="15"/>
      <c r="S1693" s="15"/>
      <c r="T1693" s="17"/>
      <c r="U1693" s="15"/>
      <c r="V1693" s="15"/>
    </row>
    <row r="1694" ht="30" spans="1:22">
      <c r="A1694" s="12" t="s">
        <v>3280</v>
      </c>
      <c r="B1694" s="12" t="s">
        <v>179</v>
      </c>
      <c r="C1694" s="13" t="s">
        <v>3281</v>
      </c>
      <c r="D1694" s="12" t="s">
        <v>34</v>
      </c>
      <c r="E1694" s="14"/>
      <c r="F1694" s="14">
        <v>30</v>
      </c>
      <c r="G1694" s="12">
        <v>1</v>
      </c>
      <c r="H1694" s="21">
        <f>SUMIFS(VENTAS[Cantidad],VENTAS[Código del producto Vendido],STOCK[[#This Row],[Code]])</f>
        <v>0</v>
      </c>
      <c r="I1694" s="12">
        <f>STOCK[[#This Row],[Entradas]]-STOCK[[#This Row],[Salidas]]</f>
        <v>1</v>
      </c>
      <c r="J1694" s="24">
        <f>STOCK[[#This Row],[Precio Final]]*10%</f>
        <v>3</v>
      </c>
      <c r="K1694" s="14">
        <v>12</v>
      </c>
      <c r="L1694" s="14"/>
      <c r="M1694" s="27"/>
      <c r="N1694" s="12">
        <f t="shared" si="68"/>
        <v>0</v>
      </c>
      <c r="O1694" s="14">
        <f t="shared" si="67"/>
        <v>30</v>
      </c>
      <c r="P1694" s="14">
        <f>STOCK[[#This Row],[Precio Final]]-STOCK[[#This Row],[Costo total]]</f>
        <v>30</v>
      </c>
      <c r="Q1694" s="12">
        <f>STOCK[[#This Row],[Ganancia Unitaria]]*STOCK[[#This Row],[Salidas]]</f>
        <v>0</v>
      </c>
      <c r="R1694" s="12"/>
      <c r="S1694" s="12"/>
      <c r="T1694" s="14"/>
      <c r="U1694" s="12"/>
      <c r="V1694" s="12"/>
    </row>
    <row r="1695" ht="30" spans="1:22">
      <c r="A1695" s="15" t="s">
        <v>3282</v>
      </c>
      <c r="B1695" s="15" t="s">
        <v>179</v>
      </c>
      <c r="C1695" s="16" t="s">
        <v>3277</v>
      </c>
      <c r="D1695" s="15" t="s">
        <v>224</v>
      </c>
      <c r="E1695" s="17"/>
      <c r="F1695" s="17">
        <v>35</v>
      </c>
      <c r="G1695" s="15">
        <v>1</v>
      </c>
      <c r="H1695" s="22">
        <f>SUMIFS(VENTAS[Cantidad],VENTAS[Código del producto Vendido],STOCK[[#This Row],[Code]])</f>
        <v>0</v>
      </c>
      <c r="I1695" s="15">
        <f>STOCK[[#This Row],[Entradas]]-STOCK[[#This Row],[Salidas]]</f>
        <v>1</v>
      </c>
      <c r="J1695" s="25">
        <f>STOCK[[#This Row],[Precio Final]]*10%</f>
        <v>3.5</v>
      </c>
      <c r="K1695" s="17">
        <v>12</v>
      </c>
      <c r="L1695" s="17"/>
      <c r="M1695" s="28"/>
      <c r="N1695" s="15">
        <f t="shared" si="68"/>
        <v>0</v>
      </c>
      <c r="O1695" s="17">
        <f t="shared" si="67"/>
        <v>35</v>
      </c>
      <c r="P1695" s="17">
        <f>STOCK[[#This Row],[Precio Final]]-STOCK[[#This Row],[Costo total]]</f>
        <v>35</v>
      </c>
      <c r="Q1695" s="15">
        <f>STOCK[[#This Row],[Ganancia Unitaria]]*STOCK[[#This Row],[Salidas]]</f>
        <v>0</v>
      </c>
      <c r="R1695" s="15"/>
      <c r="S1695" s="15"/>
      <c r="T1695" s="17"/>
      <c r="U1695" s="15"/>
      <c r="V1695" s="15"/>
    </row>
    <row r="1696" ht="30" spans="1:22">
      <c r="A1696" s="12" t="s">
        <v>3283</v>
      </c>
      <c r="B1696" s="12" t="s">
        <v>321</v>
      </c>
      <c r="C1696" s="13" t="s">
        <v>3284</v>
      </c>
      <c r="D1696" s="12" t="s">
        <v>622</v>
      </c>
      <c r="E1696" s="14"/>
      <c r="F1696" s="14">
        <v>30</v>
      </c>
      <c r="G1696" s="12">
        <v>1</v>
      </c>
      <c r="H1696" s="21">
        <f>SUMIFS(VENTAS[Cantidad],VENTAS[Código del producto Vendido],STOCK[[#This Row],[Code]])</f>
        <v>0</v>
      </c>
      <c r="I1696" s="12">
        <f>STOCK[[#This Row],[Entradas]]-STOCK[[#This Row],[Salidas]]</f>
        <v>1</v>
      </c>
      <c r="J1696" s="24">
        <f>STOCK[[#This Row],[Precio Final]]*10%</f>
        <v>3</v>
      </c>
      <c r="K1696" s="14">
        <v>12</v>
      </c>
      <c r="L1696" s="14"/>
      <c r="M1696" s="27"/>
      <c r="N1696" s="12">
        <f t="shared" si="68"/>
        <v>0</v>
      </c>
      <c r="O1696" s="14">
        <f t="shared" ref="O1696:O1759" si="69">F1696</f>
        <v>30</v>
      </c>
      <c r="P1696" s="14">
        <f>STOCK[[#This Row],[Precio Final]]-STOCK[[#This Row],[Costo total]]</f>
        <v>30</v>
      </c>
      <c r="Q1696" s="12">
        <f>STOCK[[#This Row],[Ganancia Unitaria]]*STOCK[[#This Row],[Salidas]]</f>
        <v>0</v>
      </c>
      <c r="R1696" s="12"/>
      <c r="S1696" s="12"/>
      <c r="T1696" s="14"/>
      <c r="U1696" s="12"/>
      <c r="V1696" s="12"/>
    </row>
    <row r="1697" ht="30" spans="1:22">
      <c r="A1697" s="15" t="s">
        <v>3285</v>
      </c>
      <c r="B1697" s="15" t="s">
        <v>160</v>
      </c>
      <c r="C1697" s="16" t="s">
        <v>3286</v>
      </c>
      <c r="D1697" s="15" t="s">
        <v>42</v>
      </c>
      <c r="E1697" s="17"/>
      <c r="F1697" s="17">
        <v>30</v>
      </c>
      <c r="G1697" s="15">
        <v>1</v>
      </c>
      <c r="H1697" s="22">
        <f>SUMIFS(VENTAS[Cantidad],VENTAS[Código del producto Vendido],STOCK[[#This Row],[Code]])</f>
        <v>0</v>
      </c>
      <c r="I1697" s="15">
        <f>STOCK[[#This Row],[Entradas]]-STOCK[[#This Row],[Salidas]]</f>
        <v>1</v>
      </c>
      <c r="J1697" s="25">
        <f>STOCK[[#This Row],[Precio Final]]*10%</f>
        <v>3</v>
      </c>
      <c r="K1697" s="17">
        <v>12</v>
      </c>
      <c r="L1697" s="17"/>
      <c r="M1697" s="28"/>
      <c r="N1697" s="15">
        <f t="shared" si="68"/>
        <v>0</v>
      </c>
      <c r="O1697" s="17">
        <f t="shared" si="69"/>
        <v>30</v>
      </c>
      <c r="P1697" s="17">
        <f>STOCK[[#This Row],[Precio Final]]-STOCK[[#This Row],[Costo total]]</f>
        <v>30</v>
      </c>
      <c r="Q1697" s="15">
        <f>STOCK[[#This Row],[Ganancia Unitaria]]*STOCK[[#This Row],[Salidas]]</f>
        <v>0</v>
      </c>
      <c r="R1697" s="15"/>
      <c r="S1697" s="15"/>
      <c r="T1697" s="17"/>
      <c r="U1697" s="15"/>
      <c r="V1697" s="15"/>
    </row>
    <row r="1698" ht="45" spans="1:22">
      <c r="A1698" s="12" t="s">
        <v>3287</v>
      </c>
      <c r="B1698" s="12" t="s">
        <v>179</v>
      </c>
      <c r="C1698" s="13" t="s">
        <v>3288</v>
      </c>
      <c r="D1698" s="12" t="s">
        <v>113</v>
      </c>
      <c r="E1698" s="14"/>
      <c r="F1698" s="14">
        <v>30</v>
      </c>
      <c r="G1698" s="12">
        <v>1</v>
      </c>
      <c r="H1698" s="21">
        <f>SUMIFS(VENTAS[Cantidad],VENTAS[Código del producto Vendido],STOCK[[#This Row],[Code]])</f>
        <v>0</v>
      </c>
      <c r="I1698" s="12">
        <f>STOCK[[#This Row],[Entradas]]-STOCK[[#This Row],[Salidas]]</f>
        <v>1</v>
      </c>
      <c r="J1698" s="24">
        <f>STOCK[[#This Row],[Precio Final]]*10%</f>
        <v>3</v>
      </c>
      <c r="K1698" s="14">
        <v>12</v>
      </c>
      <c r="L1698" s="14"/>
      <c r="M1698" s="27"/>
      <c r="N1698" s="12">
        <f t="shared" si="68"/>
        <v>0</v>
      </c>
      <c r="O1698" s="14">
        <f t="shared" si="69"/>
        <v>30</v>
      </c>
      <c r="P1698" s="14">
        <f>STOCK[[#This Row],[Precio Final]]-STOCK[[#This Row],[Costo total]]</f>
        <v>30</v>
      </c>
      <c r="Q1698" s="12">
        <f>STOCK[[#This Row],[Ganancia Unitaria]]*STOCK[[#This Row],[Salidas]]</f>
        <v>0</v>
      </c>
      <c r="R1698" s="12"/>
      <c r="S1698" s="12"/>
      <c r="T1698" s="14"/>
      <c r="U1698" s="12"/>
      <c r="V1698" s="12"/>
    </row>
    <row r="1699" ht="30" spans="1:22">
      <c r="A1699" s="15" t="s">
        <v>3289</v>
      </c>
      <c r="B1699" s="15" t="s">
        <v>179</v>
      </c>
      <c r="C1699" s="16" t="s">
        <v>3290</v>
      </c>
      <c r="D1699" s="15" t="s">
        <v>34</v>
      </c>
      <c r="E1699" s="17"/>
      <c r="F1699" s="17">
        <v>28</v>
      </c>
      <c r="G1699" s="15">
        <v>1</v>
      </c>
      <c r="H1699" s="22">
        <f>SUMIFS(VENTAS[Cantidad],VENTAS[Código del producto Vendido],STOCK[[#This Row],[Code]])</f>
        <v>0</v>
      </c>
      <c r="I1699" s="15">
        <f>STOCK[[#This Row],[Entradas]]-STOCK[[#This Row],[Salidas]]</f>
        <v>1</v>
      </c>
      <c r="J1699" s="25">
        <f>STOCK[[#This Row],[Precio Final]]*10%</f>
        <v>2.8</v>
      </c>
      <c r="K1699" s="17">
        <v>12</v>
      </c>
      <c r="L1699" s="17"/>
      <c r="M1699" s="28"/>
      <c r="N1699" s="15">
        <f t="shared" si="68"/>
        <v>0</v>
      </c>
      <c r="O1699" s="17">
        <f t="shared" si="69"/>
        <v>28</v>
      </c>
      <c r="P1699" s="17">
        <f>STOCK[[#This Row],[Precio Final]]-STOCK[[#This Row],[Costo total]]</f>
        <v>28</v>
      </c>
      <c r="Q1699" s="15">
        <f>STOCK[[#This Row],[Ganancia Unitaria]]*STOCK[[#This Row],[Salidas]]</f>
        <v>0</v>
      </c>
      <c r="R1699" s="15"/>
      <c r="S1699" s="15"/>
      <c r="T1699" s="17"/>
      <c r="U1699" s="15"/>
      <c r="V1699" s="15"/>
    </row>
    <row r="1700" ht="30" spans="1:22">
      <c r="A1700" s="12" t="s">
        <v>3291</v>
      </c>
      <c r="B1700" s="12" t="s">
        <v>160</v>
      </c>
      <c r="C1700" s="13" t="s">
        <v>3292</v>
      </c>
      <c r="D1700" s="12" t="s">
        <v>46</v>
      </c>
      <c r="E1700" s="14"/>
      <c r="F1700" s="14">
        <v>35</v>
      </c>
      <c r="G1700" s="12">
        <v>1</v>
      </c>
      <c r="H1700" s="21">
        <f>SUMIFS(VENTAS[Cantidad],VENTAS[Código del producto Vendido],STOCK[[#This Row],[Code]])</f>
        <v>0</v>
      </c>
      <c r="I1700" s="12">
        <f>STOCK[[#This Row],[Entradas]]-STOCK[[#This Row],[Salidas]]</f>
        <v>1</v>
      </c>
      <c r="J1700" s="24">
        <f>STOCK[[#This Row],[Precio Final]]*10%</f>
        <v>3.5</v>
      </c>
      <c r="K1700" s="14">
        <v>12</v>
      </c>
      <c r="L1700" s="14"/>
      <c r="M1700" s="27"/>
      <c r="N1700" s="12">
        <f t="shared" si="68"/>
        <v>0</v>
      </c>
      <c r="O1700" s="14">
        <f t="shared" si="69"/>
        <v>35</v>
      </c>
      <c r="P1700" s="14">
        <f>STOCK[[#This Row],[Precio Final]]-STOCK[[#This Row],[Costo total]]</f>
        <v>35</v>
      </c>
      <c r="Q1700" s="12">
        <f>STOCK[[#This Row],[Ganancia Unitaria]]*STOCK[[#This Row],[Salidas]]</f>
        <v>0</v>
      </c>
      <c r="R1700" s="12"/>
      <c r="S1700" s="12"/>
      <c r="T1700" s="14"/>
      <c r="U1700" s="12"/>
      <c r="V1700" s="12"/>
    </row>
    <row r="1701" ht="30" spans="1:22">
      <c r="A1701" s="15" t="s">
        <v>3293</v>
      </c>
      <c r="B1701" s="15" t="s">
        <v>160</v>
      </c>
      <c r="C1701" s="16" t="s">
        <v>3294</v>
      </c>
      <c r="D1701" s="15" t="s">
        <v>42</v>
      </c>
      <c r="E1701" s="17"/>
      <c r="F1701" s="17">
        <v>30</v>
      </c>
      <c r="G1701" s="15">
        <v>1</v>
      </c>
      <c r="H1701" s="22">
        <f>SUMIFS(VENTAS[Cantidad],VENTAS[Código del producto Vendido],STOCK[[#This Row],[Code]])</f>
        <v>0</v>
      </c>
      <c r="I1701" s="15">
        <f>STOCK[[#This Row],[Entradas]]-STOCK[[#This Row],[Salidas]]</f>
        <v>1</v>
      </c>
      <c r="J1701" s="25">
        <f>STOCK[[#This Row],[Precio Final]]*10%</f>
        <v>3</v>
      </c>
      <c r="K1701" s="17">
        <v>12</v>
      </c>
      <c r="L1701" s="17"/>
      <c r="M1701" s="28"/>
      <c r="N1701" s="15">
        <f t="shared" si="68"/>
        <v>0</v>
      </c>
      <c r="O1701" s="17">
        <f t="shared" si="69"/>
        <v>30</v>
      </c>
      <c r="P1701" s="17">
        <f>STOCK[[#This Row],[Precio Final]]-STOCK[[#This Row],[Costo total]]</f>
        <v>30</v>
      </c>
      <c r="Q1701" s="15">
        <f>STOCK[[#This Row],[Ganancia Unitaria]]*STOCK[[#This Row],[Salidas]]</f>
        <v>0</v>
      </c>
      <c r="R1701" s="15"/>
      <c r="S1701" s="15"/>
      <c r="T1701" s="17"/>
      <c r="U1701" s="15"/>
      <c r="V1701" s="15"/>
    </row>
    <row r="1702" ht="30" spans="1:22">
      <c r="A1702" s="12" t="s">
        <v>3295</v>
      </c>
      <c r="B1702" s="12" t="s">
        <v>321</v>
      </c>
      <c r="C1702" s="13" t="s">
        <v>3296</v>
      </c>
      <c r="D1702" s="12" t="s">
        <v>575</v>
      </c>
      <c r="E1702" s="14"/>
      <c r="F1702" s="14">
        <v>35</v>
      </c>
      <c r="G1702" s="12">
        <v>1</v>
      </c>
      <c r="H1702" s="21">
        <f>SUMIFS(VENTAS[Cantidad],VENTAS[Código del producto Vendido],STOCK[[#This Row],[Code]])</f>
        <v>0</v>
      </c>
      <c r="I1702" s="12">
        <f>STOCK[[#This Row],[Entradas]]-STOCK[[#This Row],[Salidas]]</f>
        <v>1</v>
      </c>
      <c r="J1702" s="24">
        <f>STOCK[[#This Row],[Precio Final]]*10%</f>
        <v>3.5</v>
      </c>
      <c r="K1702" s="14">
        <v>12</v>
      </c>
      <c r="L1702" s="14"/>
      <c r="M1702" s="27"/>
      <c r="N1702" s="12">
        <f t="shared" si="68"/>
        <v>0</v>
      </c>
      <c r="O1702" s="14">
        <f t="shared" si="69"/>
        <v>35</v>
      </c>
      <c r="P1702" s="14">
        <f>STOCK[[#This Row],[Precio Final]]-STOCK[[#This Row],[Costo total]]</f>
        <v>35</v>
      </c>
      <c r="Q1702" s="12">
        <f>STOCK[[#This Row],[Ganancia Unitaria]]*STOCK[[#This Row],[Salidas]]</f>
        <v>0</v>
      </c>
      <c r="R1702" s="12"/>
      <c r="S1702" s="12"/>
      <c r="T1702" s="14"/>
      <c r="U1702" s="12"/>
      <c r="V1702" s="12"/>
    </row>
    <row r="1703" ht="30" spans="1:22">
      <c r="A1703" s="15" t="s">
        <v>3297</v>
      </c>
      <c r="B1703" s="15" t="s">
        <v>179</v>
      </c>
      <c r="C1703" s="16" t="s">
        <v>3298</v>
      </c>
      <c r="D1703" s="15" t="s">
        <v>1180</v>
      </c>
      <c r="E1703" s="17"/>
      <c r="F1703" s="17">
        <v>30</v>
      </c>
      <c r="G1703" s="15">
        <v>1</v>
      </c>
      <c r="H1703" s="22">
        <f>SUMIFS(VENTAS[Cantidad],VENTAS[Código del producto Vendido],STOCK[[#This Row],[Code]])</f>
        <v>0</v>
      </c>
      <c r="I1703" s="15">
        <f>STOCK[[#This Row],[Entradas]]-STOCK[[#This Row],[Salidas]]</f>
        <v>1</v>
      </c>
      <c r="J1703" s="25">
        <f>STOCK[[#This Row],[Precio Final]]*10%</f>
        <v>3</v>
      </c>
      <c r="K1703" s="17">
        <v>12</v>
      </c>
      <c r="L1703" s="17"/>
      <c r="M1703" s="28"/>
      <c r="N1703" s="15">
        <f t="shared" si="68"/>
        <v>0</v>
      </c>
      <c r="O1703" s="17">
        <f t="shared" si="69"/>
        <v>30</v>
      </c>
      <c r="P1703" s="17">
        <f>STOCK[[#This Row],[Precio Final]]-STOCK[[#This Row],[Costo total]]</f>
        <v>30</v>
      </c>
      <c r="Q1703" s="15">
        <f>STOCK[[#This Row],[Ganancia Unitaria]]*STOCK[[#This Row],[Salidas]]</f>
        <v>0</v>
      </c>
      <c r="R1703" s="15"/>
      <c r="S1703" s="15"/>
      <c r="T1703" s="17"/>
      <c r="U1703" s="15"/>
      <c r="V1703" s="15"/>
    </row>
    <row r="1704" ht="30" spans="1:22">
      <c r="A1704" s="12" t="s">
        <v>3299</v>
      </c>
      <c r="B1704" s="12" t="s">
        <v>494</v>
      </c>
      <c r="C1704" s="13" t="s">
        <v>3300</v>
      </c>
      <c r="D1704" s="12" t="s">
        <v>3301</v>
      </c>
      <c r="E1704" s="14"/>
      <c r="F1704" s="14">
        <v>35</v>
      </c>
      <c r="G1704" s="12">
        <v>1</v>
      </c>
      <c r="H1704" s="21">
        <f>SUMIFS(VENTAS[Cantidad],VENTAS[Código del producto Vendido],STOCK[[#This Row],[Code]])</f>
        <v>0</v>
      </c>
      <c r="I1704" s="12">
        <f>STOCK[[#This Row],[Entradas]]-STOCK[[#This Row],[Salidas]]</f>
        <v>1</v>
      </c>
      <c r="J1704" s="24">
        <f>STOCK[[#This Row],[Precio Final]]*10%</f>
        <v>3.5</v>
      </c>
      <c r="K1704" s="14">
        <v>12</v>
      </c>
      <c r="L1704" s="14"/>
      <c r="M1704" s="27"/>
      <c r="N1704" s="12">
        <f t="shared" si="68"/>
        <v>0</v>
      </c>
      <c r="O1704" s="14">
        <f t="shared" si="69"/>
        <v>35</v>
      </c>
      <c r="P1704" s="14">
        <f>STOCK[[#This Row],[Precio Final]]-STOCK[[#This Row],[Costo total]]</f>
        <v>35</v>
      </c>
      <c r="Q1704" s="12">
        <f>STOCK[[#This Row],[Ganancia Unitaria]]*STOCK[[#This Row],[Salidas]]</f>
        <v>0</v>
      </c>
      <c r="R1704" s="12"/>
      <c r="S1704" s="12"/>
      <c r="T1704" s="14"/>
      <c r="U1704" s="12"/>
      <c r="V1704" s="12"/>
    </row>
    <row r="1705" ht="45" spans="1:22">
      <c r="A1705" s="15" t="s">
        <v>3302</v>
      </c>
      <c r="B1705" s="15" t="s">
        <v>85</v>
      </c>
      <c r="C1705" s="16" t="s">
        <v>3303</v>
      </c>
      <c r="D1705" s="15" t="s">
        <v>46</v>
      </c>
      <c r="E1705" s="17"/>
      <c r="F1705" s="17">
        <v>40</v>
      </c>
      <c r="G1705" s="15">
        <v>2</v>
      </c>
      <c r="H1705" s="22">
        <f>SUMIFS(VENTAS[Cantidad],VENTAS[Código del producto Vendido],STOCK[[#This Row],[Code]])</f>
        <v>0</v>
      </c>
      <c r="I1705" s="15">
        <f>STOCK[[#This Row],[Entradas]]-STOCK[[#This Row],[Salidas]]</f>
        <v>2</v>
      </c>
      <c r="J1705" s="25">
        <f>STOCK[[#This Row],[Precio Final]]*10%</f>
        <v>4</v>
      </c>
      <c r="K1705" s="17">
        <v>12</v>
      </c>
      <c r="L1705" s="17"/>
      <c r="M1705" s="28"/>
      <c r="N1705" s="15">
        <f t="shared" si="68"/>
        <v>0</v>
      </c>
      <c r="O1705" s="17">
        <f t="shared" si="69"/>
        <v>40</v>
      </c>
      <c r="P1705" s="17">
        <f>STOCK[[#This Row],[Precio Final]]-STOCK[[#This Row],[Costo total]]</f>
        <v>40</v>
      </c>
      <c r="Q1705" s="15">
        <f>STOCK[[#This Row],[Ganancia Unitaria]]*STOCK[[#This Row],[Salidas]]</f>
        <v>0</v>
      </c>
      <c r="R1705" s="15"/>
      <c r="S1705" s="15"/>
      <c r="T1705" s="17"/>
      <c r="U1705" s="15"/>
      <c r="V1705" s="15"/>
    </row>
    <row r="1706" ht="45" spans="1:22">
      <c r="A1706" s="12" t="s">
        <v>3304</v>
      </c>
      <c r="B1706" s="12" t="s">
        <v>607</v>
      </c>
      <c r="C1706" s="13" t="s">
        <v>3305</v>
      </c>
      <c r="D1706" s="12" t="s">
        <v>3306</v>
      </c>
      <c r="E1706" s="14"/>
      <c r="F1706" s="14">
        <v>35</v>
      </c>
      <c r="G1706" s="12">
        <v>1</v>
      </c>
      <c r="H1706" s="21">
        <f>SUMIFS(VENTAS[Cantidad],VENTAS[Código del producto Vendido],STOCK[[#This Row],[Code]])</f>
        <v>0</v>
      </c>
      <c r="I1706" s="12">
        <f>STOCK[[#This Row],[Entradas]]-STOCK[[#This Row],[Salidas]]</f>
        <v>1</v>
      </c>
      <c r="J1706" s="24">
        <f>STOCK[[#This Row],[Precio Final]]*10%</f>
        <v>3.5</v>
      </c>
      <c r="K1706" s="14">
        <v>12</v>
      </c>
      <c r="L1706" s="14"/>
      <c r="M1706" s="27"/>
      <c r="N1706" s="12">
        <f t="shared" si="68"/>
        <v>0</v>
      </c>
      <c r="O1706" s="14">
        <f t="shared" si="69"/>
        <v>35</v>
      </c>
      <c r="P1706" s="14">
        <f>STOCK[[#This Row],[Precio Final]]-STOCK[[#This Row],[Costo total]]</f>
        <v>35</v>
      </c>
      <c r="Q1706" s="12">
        <f>STOCK[[#This Row],[Ganancia Unitaria]]*STOCK[[#This Row],[Salidas]]</f>
        <v>0</v>
      </c>
      <c r="R1706" s="12"/>
      <c r="S1706" s="12"/>
      <c r="T1706" s="14"/>
      <c r="U1706" s="12"/>
      <c r="V1706" s="12"/>
    </row>
    <row r="1707" ht="30" spans="1:22">
      <c r="A1707" s="15" t="s">
        <v>3307</v>
      </c>
      <c r="B1707" s="15" t="s">
        <v>136</v>
      </c>
      <c r="C1707" s="16" t="s">
        <v>3308</v>
      </c>
      <c r="D1707" s="15" t="s">
        <v>113</v>
      </c>
      <c r="E1707" s="17"/>
      <c r="F1707" s="17">
        <v>35</v>
      </c>
      <c r="G1707" s="15">
        <v>1</v>
      </c>
      <c r="H1707" s="22">
        <f>SUMIFS(VENTAS[Cantidad],VENTAS[Código del producto Vendido],STOCK[[#This Row],[Code]])</f>
        <v>0</v>
      </c>
      <c r="I1707" s="15">
        <f>STOCK[[#This Row],[Entradas]]-STOCK[[#This Row],[Salidas]]</f>
        <v>1</v>
      </c>
      <c r="J1707" s="25">
        <f>STOCK[[#This Row],[Precio Final]]*10%</f>
        <v>3.5</v>
      </c>
      <c r="K1707" s="17">
        <v>12</v>
      </c>
      <c r="L1707" s="17"/>
      <c r="M1707" s="28"/>
      <c r="N1707" s="15">
        <f t="shared" si="68"/>
        <v>0</v>
      </c>
      <c r="O1707" s="17">
        <f t="shared" si="69"/>
        <v>35</v>
      </c>
      <c r="P1707" s="17">
        <f>STOCK[[#This Row],[Precio Final]]-STOCK[[#This Row],[Costo total]]</f>
        <v>35</v>
      </c>
      <c r="Q1707" s="15">
        <f>STOCK[[#This Row],[Ganancia Unitaria]]*STOCK[[#This Row],[Salidas]]</f>
        <v>0</v>
      </c>
      <c r="R1707" s="15"/>
      <c r="S1707" s="15"/>
      <c r="T1707" s="17"/>
      <c r="U1707" s="15"/>
      <c r="V1707" s="15"/>
    </row>
    <row r="1708" ht="45" spans="1:22">
      <c r="A1708" s="12" t="s">
        <v>3309</v>
      </c>
      <c r="B1708" s="12" t="s">
        <v>136</v>
      </c>
      <c r="C1708" s="13" t="s">
        <v>3310</v>
      </c>
      <c r="D1708" s="12" t="s">
        <v>224</v>
      </c>
      <c r="E1708" s="14"/>
      <c r="F1708" s="14">
        <v>45</v>
      </c>
      <c r="G1708" s="12">
        <v>1</v>
      </c>
      <c r="H1708" s="21">
        <f>SUMIFS(VENTAS[Cantidad],VENTAS[Código del producto Vendido],STOCK[[#This Row],[Code]])</f>
        <v>0</v>
      </c>
      <c r="I1708" s="12">
        <f>STOCK[[#This Row],[Entradas]]-STOCK[[#This Row],[Salidas]]</f>
        <v>1</v>
      </c>
      <c r="J1708" s="24">
        <f>STOCK[[#This Row],[Precio Final]]*10%</f>
        <v>4.5</v>
      </c>
      <c r="K1708" s="14">
        <v>12</v>
      </c>
      <c r="L1708" s="14"/>
      <c r="M1708" s="27"/>
      <c r="N1708" s="12">
        <f t="shared" si="68"/>
        <v>0</v>
      </c>
      <c r="O1708" s="14">
        <f t="shared" si="69"/>
        <v>45</v>
      </c>
      <c r="P1708" s="14">
        <f>STOCK[[#This Row],[Precio Final]]-STOCK[[#This Row],[Costo total]]</f>
        <v>45</v>
      </c>
      <c r="Q1708" s="12">
        <f>STOCK[[#This Row],[Ganancia Unitaria]]*STOCK[[#This Row],[Salidas]]</f>
        <v>0</v>
      </c>
      <c r="R1708" s="12"/>
      <c r="S1708" s="12"/>
      <c r="T1708" s="14"/>
      <c r="U1708" s="12"/>
      <c r="V1708" s="12"/>
    </row>
    <row r="1709" ht="45" spans="1:22">
      <c r="A1709" s="15" t="s">
        <v>3311</v>
      </c>
      <c r="B1709" s="15" t="s">
        <v>85</v>
      </c>
      <c r="C1709" s="16" t="s">
        <v>3312</v>
      </c>
      <c r="D1709" s="15" t="s">
        <v>3313</v>
      </c>
      <c r="E1709" s="17"/>
      <c r="F1709" s="17">
        <v>45</v>
      </c>
      <c r="G1709" s="15">
        <v>1</v>
      </c>
      <c r="H1709" s="22">
        <f>SUMIFS(VENTAS[Cantidad],VENTAS[Código del producto Vendido],STOCK[[#This Row],[Code]])</f>
        <v>0</v>
      </c>
      <c r="I1709" s="15">
        <f>STOCK[[#This Row],[Entradas]]-STOCK[[#This Row],[Salidas]]</f>
        <v>1</v>
      </c>
      <c r="J1709" s="25">
        <f>STOCK[[#This Row],[Precio Final]]*10%</f>
        <v>4.5</v>
      </c>
      <c r="K1709" s="17">
        <v>12</v>
      </c>
      <c r="L1709" s="17"/>
      <c r="M1709" s="28"/>
      <c r="N1709" s="15">
        <f t="shared" si="68"/>
        <v>0</v>
      </c>
      <c r="O1709" s="17">
        <f t="shared" si="69"/>
        <v>45</v>
      </c>
      <c r="P1709" s="17">
        <f>STOCK[[#This Row],[Precio Final]]-STOCK[[#This Row],[Costo total]]</f>
        <v>45</v>
      </c>
      <c r="Q1709" s="15">
        <f>STOCK[[#This Row],[Ganancia Unitaria]]*STOCK[[#This Row],[Salidas]]</f>
        <v>0</v>
      </c>
      <c r="R1709" s="15"/>
      <c r="S1709" s="15"/>
      <c r="T1709" s="17"/>
      <c r="U1709" s="15"/>
      <c r="V1709" s="15"/>
    </row>
    <row r="1710" ht="30" spans="1:22">
      <c r="A1710" s="12" t="s">
        <v>3314</v>
      </c>
      <c r="B1710" s="12" t="s">
        <v>136</v>
      </c>
      <c r="C1710" s="13" t="s">
        <v>3315</v>
      </c>
      <c r="D1710" s="12" t="s">
        <v>224</v>
      </c>
      <c r="E1710" s="14"/>
      <c r="F1710" s="14">
        <v>30</v>
      </c>
      <c r="G1710" s="12">
        <v>1</v>
      </c>
      <c r="H1710" s="21">
        <f>SUMIFS(VENTAS[Cantidad],VENTAS[Código del producto Vendido],STOCK[[#This Row],[Code]])</f>
        <v>0</v>
      </c>
      <c r="I1710" s="12">
        <f>STOCK[[#This Row],[Entradas]]-STOCK[[#This Row],[Salidas]]</f>
        <v>1</v>
      </c>
      <c r="J1710" s="24">
        <f>STOCK[[#This Row],[Precio Final]]*10%</f>
        <v>3</v>
      </c>
      <c r="K1710" s="14">
        <v>12</v>
      </c>
      <c r="L1710" s="14"/>
      <c r="M1710" s="27"/>
      <c r="N1710" s="12">
        <f t="shared" si="68"/>
        <v>0</v>
      </c>
      <c r="O1710" s="14">
        <f t="shared" si="69"/>
        <v>30</v>
      </c>
      <c r="P1710" s="14">
        <f>STOCK[[#This Row],[Precio Final]]-STOCK[[#This Row],[Costo total]]</f>
        <v>30</v>
      </c>
      <c r="Q1710" s="12">
        <f>STOCK[[#This Row],[Ganancia Unitaria]]*STOCK[[#This Row],[Salidas]]</f>
        <v>0</v>
      </c>
      <c r="R1710" s="12"/>
      <c r="S1710" s="12"/>
      <c r="T1710" s="14"/>
      <c r="U1710" s="12"/>
      <c r="V1710" s="12"/>
    </row>
    <row r="1711" ht="45" spans="1:22">
      <c r="A1711" s="15" t="s">
        <v>3316</v>
      </c>
      <c r="B1711" s="15" t="s">
        <v>3317</v>
      </c>
      <c r="C1711" s="16" t="s">
        <v>3318</v>
      </c>
      <c r="D1711" s="15" t="s">
        <v>113</v>
      </c>
      <c r="E1711" s="17"/>
      <c r="F1711" s="17">
        <v>40</v>
      </c>
      <c r="G1711" s="15">
        <v>1</v>
      </c>
      <c r="H1711" s="22">
        <f>SUMIFS(VENTAS[Cantidad],VENTAS[Código del producto Vendido],STOCK[[#This Row],[Code]])</f>
        <v>0</v>
      </c>
      <c r="I1711" s="15">
        <f>STOCK[[#This Row],[Entradas]]-STOCK[[#This Row],[Salidas]]</f>
        <v>1</v>
      </c>
      <c r="J1711" s="25">
        <f>STOCK[[#This Row],[Precio Final]]*10%</f>
        <v>4</v>
      </c>
      <c r="K1711" s="17">
        <v>12</v>
      </c>
      <c r="L1711" s="17"/>
      <c r="M1711" s="28"/>
      <c r="N1711" s="15">
        <f t="shared" si="68"/>
        <v>0</v>
      </c>
      <c r="O1711" s="17">
        <f t="shared" si="69"/>
        <v>40</v>
      </c>
      <c r="P1711" s="17">
        <f>STOCK[[#This Row],[Precio Final]]-STOCK[[#This Row],[Costo total]]</f>
        <v>40</v>
      </c>
      <c r="Q1711" s="15">
        <f>STOCK[[#This Row],[Ganancia Unitaria]]*STOCK[[#This Row],[Salidas]]</f>
        <v>0</v>
      </c>
      <c r="R1711" s="15"/>
      <c r="S1711" s="15"/>
      <c r="T1711" s="17"/>
      <c r="U1711" s="15"/>
      <c r="V1711" s="15"/>
    </row>
    <row r="1712" ht="30" spans="1:22">
      <c r="A1712" s="12" t="s">
        <v>3319</v>
      </c>
      <c r="B1712" s="12" t="s">
        <v>3317</v>
      </c>
      <c r="C1712" s="13" t="s">
        <v>3320</v>
      </c>
      <c r="D1712" s="12" t="s">
        <v>609</v>
      </c>
      <c r="E1712" s="14"/>
      <c r="F1712" s="14">
        <v>40</v>
      </c>
      <c r="G1712" s="12">
        <v>1</v>
      </c>
      <c r="H1712" s="21">
        <f>SUMIFS(VENTAS[Cantidad],VENTAS[Código del producto Vendido],STOCK[[#This Row],[Code]])</f>
        <v>0</v>
      </c>
      <c r="I1712" s="12">
        <f>STOCK[[#This Row],[Entradas]]-STOCK[[#This Row],[Salidas]]</f>
        <v>1</v>
      </c>
      <c r="J1712" s="24">
        <f>STOCK[[#This Row],[Precio Final]]*10%</f>
        <v>4</v>
      </c>
      <c r="K1712" s="14">
        <v>12</v>
      </c>
      <c r="L1712" s="14"/>
      <c r="M1712" s="27"/>
      <c r="N1712" s="12">
        <f t="shared" si="68"/>
        <v>0</v>
      </c>
      <c r="O1712" s="14">
        <f t="shared" si="69"/>
        <v>40</v>
      </c>
      <c r="P1712" s="14">
        <f>STOCK[[#This Row],[Precio Final]]-STOCK[[#This Row],[Costo total]]</f>
        <v>40</v>
      </c>
      <c r="Q1712" s="12">
        <f>STOCK[[#This Row],[Ganancia Unitaria]]*STOCK[[#This Row],[Salidas]]</f>
        <v>0</v>
      </c>
      <c r="R1712" s="12"/>
      <c r="S1712" s="12"/>
      <c r="T1712" s="14"/>
      <c r="U1712" s="12"/>
      <c r="V1712" s="12"/>
    </row>
    <row r="1713" ht="30" spans="1:22">
      <c r="A1713" s="15" t="s">
        <v>3321</v>
      </c>
      <c r="B1713" s="15" t="s">
        <v>513</v>
      </c>
      <c r="C1713" s="16" t="s">
        <v>3322</v>
      </c>
      <c r="D1713" s="15" t="s">
        <v>34</v>
      </c>
      <c r="E1713" s="17"/>
      <c r="F1713" s="17">
        <v>18</v>
      </c>
      <c r="G1713" s="15">
        <v>1</v>
      </c>
      <c r="H1713" s="22">
        <f>SUMIFS(VENTAS[Cantidad],VENTAS[Código del producto Vendido],STOCK[[#This Row],[Code]])</f>
        <v>0</v>
      </c>
      <c r="I1713" s="15">
        <f>STOCK[[#This Row],[Entradas]]-STOCK[[#This Row],[Salidas]]</f>
        <v>1</v>
      </c>
      <c r="J1713" s="25">
        <f>STOCK[[#This Row],[Precio Final]]*10%</f>
        <v>1.8</v>
      </c>
      <c r="K1713" s="17">
        <v>12</v>
      </c>
      <c r="L1713" s="17"/>
      <c r="M1713" s="28"/>
      <c r="N1713" s="15">
        <f t="shared" si="68"/>
        <v>0</v>
      </c>
      <c r="O1713" s="17">
        <f t="shared" si="69"/>
        <v>18</v>
      </c>
      <c r="P1713" s="17">
        <f>STOCK[[#This Row],[Precio Final]]-STOCK[[#This Row],[Costo total]]</f>
        <v>18</v>
      </c>
      <c r="Q1713" s="15">
        <f>STOCK[[#This Row],[Ganancia Unitaria]]*STOCK[[#This Row],[Salidas]]</f>
        <v>0</v>
      </c>
      <c r="R1713" s="15"/>
      <c r="S1713" s="15"/>
      <c r="T1713" s="17"/>
      <c r="U1713" s="15"/>
      <c r="V1713" s="15"/>
    </row>
    <row r="1714" ht="30" spans="1:22">
      <c r="A1714" s="12" t="s">
        <v>3323</v>
      </c>
      <c r="B1714" s="12" t="s">
        <v>513</v>
      </c>
      <c r="C1714" s="13" t="s">
        <v>3324</v>
      </c>
      <c r="D1714" s="12" t="s">
        <v>34</v>
      </c>
      <c r="E1714" s="14"/>
      <c r="F1714" s="14">
        <v>20</v>
      </c>
      <c r="G1714" s="12">
        <v>1</v>
      </c>
      <c r="H1714" s="21">
        <f>SUMIFS(VENTAS[Cantidad],VENTAS[Código del producto Vendido],STOCK[[#This Row],[Code]])</f>
        <v>0</v>
      </c>
      <c r="I1714" s="12">
        <f>STOCK[[#This Row],[Entradas]]-STOCK[[#This Row],[Salidas]]</f>
        <v>1</v>
      </c>
      <c r="J1714" s="24">
        <f>STOCK[[#This Row],[Precio Final]]*10%</f>
        <v>2</v>
      </c>
      <c r="K1714" s="14">
        <v>12</v>
      </c>
      <c r="L1714" s="14"/>
      <c r="M1714" s="27"/>
      <c r="N1714" s="12">
        <f t="shared" si="68"/>
        <v>0</v>
      </c>
      <c r="O1714" s="14">
        <f t="shared" si="69"/>
        <v>20</v>
      </c>
      <c r="P1714" s="14">
        <f>STOCK[[#This Row],[Precio Final]]-STOCK[[#This Row],[Costo total]]</f>
        <v>20</v>
      </c>
      <c r="Q1714" s="12">
        <f>STOCK[[#This Row],[Ganancia Unitaria]]*STOCK[[#This Row],[Salidas]]</f>
        <v>0</v>
      </c>
      <c r="R1714" s="12"/>
      <c r="S1714" s="12"/>
      <c r="T1714" s="14"/>
      <c r="U1714" s="12"/>
      <c r="V1714" s="12"/>
    </row>
    <row r="1715" ht="15" spans="1:22">
      <c r="A1715" s="15" t="s">
        <v>3325</v>
      </c>
      <c r="B1715" s="15" t="s">
        <v>2856</v>
      </c>
      <c r="C1715" s="16" t="s">
        <v>3326</v>
      </c>
      <c r="D1715" s="15" t="s">
        <v>113</v>
      </c>
      <c r="E1715" s="17"/>
      <c r="F1715" s="17">
        <v>20</v>
      </c>
      <c r="G1715" s="15">
        <v>1</v>
      </c>
      <c r="H1715" s="22">
        <f>SUMIFS(VENTAS[Cantidad],VENTAS[Código del producto Vendido],STOCK[[#This Row],[Code]])</f>
        <v>0</v>
      </c>
      <c r="I1715" s="15">
        <f>STOCK[[#This Row],[Entradas]]-STOCK[[#This Row],[Salidas]]</f>
        <v>1</v>
      </c>
      <c r="J1715" s="25">
        <f>STOCK[[#This Row],[Precio Final]]*10%</f>
        <v>2</v>
      </c>
      <c r="K1715" s="17">
        <v>12</v>
      </c>
      <c r="L1715" s="17"/>
      <c r="M1715" s="28"/>
      <c r="N1715" s="15">
        <f t="shared" si="68"/>
        <v>0</v>
      </c>
      <c r="O1715" s="17">
        <f t="shared" si="69"/>
        <v>20</v>
      </c>
      <c r="P1715" s="17">
        <f>STOCK[[#This Row],[Precio Final]]-STOCK[[#This Row],[Costo total]]</f>
        <v>20</v>
      </c>
      <c r="Q1715" s="15">
        <f>STOCK[[#This Row],[Ganancia Unitaria]]*STOCK[[#This Row],[Salidas]]</f>
        <v>0</v>
      </c>
      <c r="R1715" s="15"/>
      <c r="S1715" s="15"/>
      <c r="T1715" s="17"/>
      <c r="U1715" s="15"/>
      <c r="V1715" s="15"/>
    </row>
    <row r="1716" ht="30" spans="1:22">
      <c r="A1716" s="12" t="s">
        <v>3327</v>
      </c>
      <c r="B1716" s="12" t="s">
        <v>99</v>
      </c>
      <c r="C1716" s="13" t="s">
        <v>3328</v>
      </c>
      <c r="D1716" s="12" t="s">
        <v>113</v>
      </c>
      <c r="E1716" s="14"/>
      <c r="F1716" s="14">
        <v>20</v>
      </c>
      <c r="G1716" s="12">
        <v>1</v>
      </c>
      <c r="H1716" s="21">
        <f>SUMIFS(VENTAS[Cantidad],VENTAS[Código del producto Vendido],STOCK[[#This Row],[Code]])</f>
        <v>0</v>
      </c>
      <c r="I1716" s="12">
        <f>STOCK[[#This Row],[Entradas]]-STOCK[[#This Row],[Salidas]]</f>
        <v>1</v>
      </c>
      <c r="J1716" s="24">
        <f>STOCK[[#This Row],[Precio Final]]*10%</f>
        <v>2</v>
      </c>
      <c r="K1716" s="14">
        <v>12</v>
      </c>
      <c r="L1716" s="14"/>
      <c r="M1716" s="27"/>
      <c r="N1716" s="12">
        <f t="shared" si="68"/>
        <v>0</v>
      </c>
      <c r="O1716" s="14">
        <f t="shared" si="69"/>
        <v>20</v>
      </c>
      <c r="P1716" s="14">
        <f>STOCK[[#This Row],[Precio Final]]-STOCK[[#This Row],[Costo total]]</f>
        <v>20</v>
      </c>
      <c r="Q1716" s="12">
        <f>STOCK[[#This Row],[Ganancia Unitaria]]*STOCK[[#This Row],[Salidas]]</f>
        <v>0</v>
      </c>
      <c r="R1716" s="12"/>
      <c r="S1716" s="12"/>
      <c r="T1716" s="14"/>
      <c r="U1716" s="12"/>
      <c r="V1716" s="12"/>
    </row>
    <row r="1717" ht="30" spans="1:22">
      <c r="A1717" s="15" t="s">
        <v>3329</v>
      </c>
      <c r="B1717" s="15" t="s">
        <v>149</v>
      </c>
      <c r="C1717" s="16" t="s">
        <v>3330</v>
      </c>
      <c r="D1717" s="15" t="s">
        <v>42</v>
      </c>
      <c r="E1717" s="17"/>
      <c r="F1717" s="17">
        <v>18</v>
      </c>
      <c r="G1717" s="15">
        <v>1</v>
      </c>
      <c r="H1717" s="22">
        <f>SUMIFS(VENTAS[Cantidad],VENTAS[Código del producto Vendido],STOCK[[#This Row],[Code]])</f>
        <v>0</v>
      </c>
      <c r="I1717" s="15">
        <f>STOCK[[#This Row],[Entradas]]-STOCK[[#This Row],[Salidas]]</f>
        <v>1</v>
      </c>
      <c r="J1717" s="25">
        <f>STOCK[[#This Row],[Precio Final]]*10%</f>
        <v>1.8</v>
      </c>
      <c r="K1717" s="17">
        <v>12</v>
      </c>
      <c r="L1717" s="17"/>
      <c r="M1717" s="28"/>
      <c r="N1717" s="15">
        <f t="shared" si="68"/>
        <v>0</v>
      </c>
      <c r="O1717" s="17">
        <f t="shared" si="69"/>
        <v>18</v>
      </c>
      <c r="P1717" s="17">
        <f>STOCK[[#This Row],[Precio Final]]-STOCK[[#This Row],[Costo total]]</f>
        <v>18</v>
      </c>
      <c r="Q1717" s="15">
        <f>STOCK[[#This Row],[Ganancia Unitaria]]*STOCK[[#This Row],[Salidas]]</f>
        <v>0</v>
      </c>
      <c r="R1717" s="15"/>
      <c r="S1717" s="15"/>
      <c r="T1717" s="17"/>
      <c r="U1717" s="15"/>
      <c r="V1717" s="15"/>
    </row>
    <row r="1718" ht="45" spans="1:22">
      <c r="A1718" s="12" t="s">
        <v>3331</v>
      </c>
      <c r="B1718" s="12" t="s">
        <v>513</v>
      </c>
      <c r="C1718" s="13" t="s">
        <v>3332</v>
      </c>
      <c r="D1718" s="12" t="s">
        <v>34</v>
      </c>
      <c r="E1718" s="14"/>
      <c r="F1718" s="14">
        <v>18</v>
      </c>
      <c r="G1718" s="12">
        <v>1</v>
      </c>
      <c r="H1718" s="21">
        <f>SUMIFS(VENTAS[Cantidad],VENTAS[Código del producto Vendido],STOCK[[#This Row],[Code]])</f>
        <v>0</v>
      </c>
      <c r="I1718" s="12">
        <f>STOCK[[#This Row],[Entradas]]-STOCK[[#This Row],[Salidas]]</f>
        <v>1</v>
      </c>
      <c r="J1718" s="24">
        <f>STOCK[[#This Row],[Precio Final]]*10%</f>
        <v>1.8</v>
      </c>
      <c r="K1718" s="14">
        <v>12</v>
      </c>
      <c r="L1718" s="14"/>
      <c r="M1718" s="27"/>
      <c r="N1718" s="12">
        <f t="shared" si="68"/>
        <v>0</v>
      </c>
      <c r="O1718" s="14">
        <f t="shared" si="69"/>
        <v>18</v>
      </c>
      <c r="P1718" s="14">
        <f>STOCK[[#This Row],[Precio Final]]-STOCK[[#This Row],[Costo total]]</f>
        <v>18</v>
      </c>
      <c r="Q1718" s="12">
        <f>STOCK[[#This Row],[Ganancia Unitaria]]*STOCK[[#This Row],[Salidas]]</f>
        <v>0</v>
      </c>
      <c r="R1718" s="12"/>
      <c r="S1718" s="12"/>
      <c r="T1718" s="14"/>
      <c r="U1718" s="12"/>
      <c r="V1718" s="12"/>
    </row>
    <row r="1719" ht="30" spans="1:22">
      <c r="A1719" s="15" t="s">
        <v>3333</v>
      </c>
      <c r="B1719" s="15" t="s">
        <v>2856</v>
      </c>
      <c r="C1719" s="16" t="s">
        <v>3334</v>
      </c>
      <c r="D1719" s="15" t="s">
        <v>224</v>
      </c>
      <c r="E1719" s="17"/>
      <c r="F1719" s="17">
        <v>15</v>
      </c>
      <c r="G1719" s="15">
        <v>1</v>
      </c>
      <c r="H1719" s="22">
        <f>SUMIFS(VENTAS[Cantidad],VENTAS[Código del producto Vendido],STOCK[[#This Row],[Code]])</f>
        <v>0</v>
      </c>
      <c r="I1719" s="15">
        <f>STOCK[[#This Row],[Entradas]]-STOCK[[#This Row],[Salidas]]</f>
        <v>1</v>
      </c>
      <c r="J1719" s="25">
        <f>STOCK[[#This Row],[Precio Final]]*10%</f>
        <v>1.5</v>
      </c>
      <c r="K1719" s="17">
        <v>12</v>
      </c>
      <c r="L1719" s="17"/>
      <c r="M1719" s="28"/>
      <c r="N1719" s="15">
        <f t="shared" si="68"/>
        <v>0</v>
      </c>
      <c r="O1719" s="17">
        <f t="shared" si="69"/>
        <v>15</v>
      </c>
      <c r="P1719" s="17">
        <f>STOCK[[#This Row],[Precio Final]]-STOCK[[#This Row],[Costo total]]</f>
        <v>15</v>
      </c>
      <c r="Q1719" s="15">
        <f>STOCK[[#This Row],[Ganancia Unitaria]]*STOCK[[#This Row],[Salidas]]</f>
        <v>0</v>
      </c>
      <c r="R1719" s="15"/>
      <c r="S1719" s="15"/>
      <c r="T1719" s="17"/>
      <c r="U1719" s="15"/>
      <c r="V1719" s="15"/>
    </row>
    <row r="1720" ht="45" spans="1:22">
      <c r="A1720" s="12" t="s">
        <v>3335</v>
      </c>
      <c r="B1720" s="12" t="s">
        <v>80</v>
      </c>
      <c r="C1720" s="13" t="s">
        <v>3336</v>
      </c>
      <c r="D1720" s="12" t="s">
        <v>46</v>
      </c>
      <c r="E1720" s="14"/>
      <c r="F1720" s="14">
        <v>25</v>
      </c>
      <c r="G1720" s="12">
        <v>1</v>
      </c>
      <c r="H1720" s="21">
        <f>SUMIFS(VENTAS[Cantidad],VENTAS[Código del producto Vendido],STOCK[[#This Row],[Code]])</f>
        <v>0</v>
      </c>
      <c r="I1720" s="12">
        <f>STOCK[[#This Row],[Entradas]]-STOCK[[#This Row],[Salidas]]</f>
        <v>1</v>
      </c>
      <c r="J1720" s="24">
        <f>STOCK[[#This Row],[Precio Final]]*10%</f>
        <v>2.5</v>
      </c>
      <c r="K1720" s="14">
        <v>12</v>
      </c>
      <c r="L1720" s="14"/>
      <c r="M1720" s="27"/>
      <c r="N1720" s="12">
        <f t="shared" si="68"/>
        <v>0</v>
      </c>
      <c r="O1720" s="14">
        <f t="shared" si="69"/>
        <v>25</v>
      </c>
      <c r="P1720" s="14">
        <f>STOCK[[#This Row],[Precio Final]]-STOCK[[#This Row],[Costo total]]</f>
        <v>25</v>
      </c>
      <c r="Q1720" s="12">
        <f>STOCK[[#This Row],[Ganancia Unitaria]]*STOCK[[#This Row],[Salidas]]</f>
        <v>0</v>
      </c>
      <c r="R1720" s="12"/>
      <c r="S1720" s="12"/>
      <c r="T1720" s="14"/>
      <c r="U1720" s="12"/>
      <c r="V1720" s="12"/>
    </row>
    <row r="1721" ht="45" spans="1:22">
      <c r="A1721" s="15" t="s">
        <v>3337</v>
      </c>
      <c r="B1721" s="15" t="s">
        <v>80</v>
      </c>
      <c r="C1721" s="16" t="s">
        <v>3338</v>
      </c>
      <c r="D1721" s="15" t="s">
        <v>69</v>
      </c>
      <c r="E1721" s="17"/>
      <c r="F1721" s="17">
        <v>25</v>
      </c>
      <c r="G1721" s="15">
        <v>1</v>
      </c>
      <c r="H1721" s="22">
        <f>SUMIFS(VENTAS[Cantidad],VENTAS[Código del producto Vendido],STOCK[[#This Row],[Code]])</f>
        <v>0</v>
      </c>
      <c r="I1721" s="15">
        <f>STOCK[[#This Row],[Entradas]]-STOCK[[#This Row],[Salidas]]</f>
        <v>1</v>
      </c>
      <c r="J1721" s="25">
        <f>STOCK[[#This Row],[Precio Final]]*10%</f>
        <v>2.5</v>
      </c>
      <c r="K1721" s="17">
        <v>12</v>
      </c>
      <c r="L1721" s="17"/>
      <c r="M1721" s="28"/>
      <c r="N1721" s="15">
        <f t="shared" si="68"/>
        <v>0</v>
      </c>
      <c r="O1721" s="17">
        <f t="shared" si="69"/>
        <v>25</v>
      </c>
      <c r="P1721" s="17">
        <f>STOCK[[#This Row],[Precio Final]]-STOCK[[#This Row],[Costo total]]</f>
        <v>25</v>
      </c>
      <c r="Q1721" s="15">
        <f>STOCK[[#This Row],[Ganancia Unitaria]]*STOCK[[#This Row],[Salidas]]</f>
        <v>0</v>
      </c>
      <c r="R1721" s="15"/>
      <c r="S1721" s="15"/>
      <c r="T1721" s="17"/>
      <c r="U1721" s="15"/>
      <c r="V1721" s="15"/>
    </row>
    <row r="1722" ht="30" spans="1:22">
      <c r="A1722" s="12" t="s">
        <v>3339</v>
      </c>
      <c r="B1722" s="12" t="s">
        <v>99</v>
      </c>
      <c r="C1722" s="13" t="s">
        <v>3340</v>
      </c>
      <c r="D1722" s="12" t="s">
        <v>113</v>
      </c>
      <c r="E1722" s="14"/>
      <c r="F1722" s="14">
        <v>20</v>
      </c>
      <c r="G1722" s="12">
        <v>1</v>
      </c>
      <c r="H1722" s="21">
        <f>SUMIFS(VENTAS[Cantidad],VENTAS[Código del producto Vendido],STOCK[[#This Row],[Code]])</f>
        <v>0</v>
      </c>
      <c r="I1722" s="12">
        <f>STOCK[[#This Row],[Entradas]]-STOCK[[#This Row],[Salidas]]</f>
        <v>1</v>
      </c>
      <c r="J1722" s="24">
        <f>STOCK[[#This Row],[Precio Final]]*10%</f>
        <v>2</v>
      </c>
      <c r="K1722" s="14">
        <v>12</v>
      </c>
      <c r="L1722" s="14"/>
      <c r="M1722" s="27"/>
      <c r="N1722" s="12">
        <f t="shared" si="68"/>
        <v>0</v>
      </c>
      <c r="O1722" s="14">
        <f t="shared" si="69"/>
        <v>20</v>
      </c>
      <c r="P1722" s="14">
        <f>STOCK[[#This Row],[Precio Final]]-STOCK[[#This Row],[Costo total]]</f>
        <v>20</v>
      </c>
      <c r="Q1722" s="12">
        <f>STOCK[[#This Row],[Ganancia Unitaria]]*STOCK[[#This Row],[Salidas]]</f>
        <v>0</v>
      </c>
      <c r="R1722" s="12"/>
      <c r="S1722" s="12"/>
      <c r="T1722" s="14"/>
      <c r="U1722" s="12"/>
      <c r="V1722" s="12"/>
    </row>
    <row r="1723" ht="30" spans="1:22">
      <c r="A1723" s="15" t="s">
        <v>3341</v>
      </c>
      <c r="B1723" s="15" t="s">
        <v>149</v>
      </c>
      <c r="C1723" s="16" t="s">
        <v>3342</v>
      </c>
      <c r="D1723" s="15" t="s">
        <v>42</v>
      </c>
      <c r="E1723" s="17"/>
      <c r="F1723" s="17">
        <v>20</v>
      </c>
      <c r="G1723" s="15">
        <v>1</v>
      </c>
      <c r="H1723" s="22">
        <f>SUMIFS(VENTAS[Cantidad],VENTAS[Código del producto Vendido],STOCK[[#This Row],[Code]])</f>
        <v>0</v>
      </c>
      <c r="I1723" s="15">
        <f>STOCK[[#This Row],[Entradas]]-STOCK[[#This Row],[Salidas]]</f>
        <v>1</v>
      </c>
      <c r="J1723" s="25">
        <f>STOCK[[#This Row],[Precio Final]]*10%</f>
        <v>2</v>
      </c>
      <c r="K1723" s="17">
        <v>12</v>
      </c>
      <c r="L1723" s="17"/>
      <c r="M1723" s="28"/>
      <c r="N1723" s="15">
        <f t="shared" si="68"/>
        <v>0</v>
      </c>
      <c r="O1723" s="17">
        <f t="shared" si="69"/>
        <v>20</v>
      </c>
      <c r="P1723" s="17">
        <f>STOCK[[#This Row],[Precio Final]]-STOCK[[#This Row],[Costo total]]</f>
        <v>20</v>
      </c>
      <c r="Q1723" s="15">
        <f>STOCK[[#This Row],[Ganancia Unitaria]]*STOCK[[#This Row],[Salidas]]</f>
        <v>0</v>
      </c>
      <c r="R1723" s="15"/>
      <c r="S1723" s="15"/>
      <c r="T1723" s="17"/>
      <c r="U1723" s="15"/>
      <c r="V1723" s="15"/>
    </row>
    <row r="1724" ht="15" spans="1:22">
      <c r="A1724" s="12" t="s">
        <v>3343</v>
      </c>
      <c r="B1724" s="12" t="s">
        <v>3344</v>
      </c>
      <c r="C1724" s="13" t="s">
        <v>3345</v>
      </c>
      <c r="D1724" s="12" t="s">
        <v>34</v>
      </c>
      <c r="E1724" s="14"/>
      <c r="F1724" s="14">
        <v>6</v>
      </c>
      <c r="G1724" s="12">
        <v>1</v>
      </c>
      <c r="H1724" s="21">
        <f>SUMIFS(VENTAS[Cantidad],VENTAS[Código del producto Vendido],STOCK[[#This Row],[Code]])</f>
        <v>0</v>
      </c>
      <c r="I1724" s="12">
        <f>STOCK[[#This Row],[Entradas]]-STOCK[[#This Row],[Salidas]]</f>
        <v>1</v>
      </c>
      <c r="J1724" s="24">
        <f>STOCK[[#This Row],[Precio Final]]*10%</f>
        <v>0.6</v>
      </c>
      <c r="K1724" s="14">
        <v>6</v>
      </c>
      <c r="L1724" s="14"/>
      <c r="M1724" s="27"/>
      <c r="N1724" s="12">
        <f t="shared" si="68"/>
        <v>0</v>
      </c>
      <c r="O1724" s="14">
        <f t="shared" si="69"/>
        <v>6</v>
      </c>
      <c r="P1724" s="14">
        <f>STOCK[[#This Row],[Precio Final]]-STOCK[[#This Row],[Costo total]]</f>
        <v>6</v>
      </c>
      <c r="Q1724" s="12">
        <f>STOCK[[#This Row],[Ganancia Unitaria]]*STOCK[[#This Row],[Salidas]]</f>
        <v>0</v>
      </c>
      <c r="R1724" s="12"/>
      <c r="S1724" s="12"/>
      <c r="T1724" s="14"/>
      <c r="U1724" s="12"/>
      <c r="V1724" s="12"/>
    </row>
    <row r="1725" ht="30" spans="1:22">
      <c r="A1725" s="15" t="s">
        <v>3346</v>
      </c>
      <c r="B1725" s="15" t="s">
        <v>3344</v>
      </c>
      <c r="C1725" s="16" t="s">
        <v>3347</v>
      </c>
      <c r="D1725" s="15" t="s">
        <v>34</v>
      </c>
      <c r="E1725" s="17"/>
      <c r="F1725" s="17">
        <v>6</v>
      </c>
      <c r="G1725" s="15">
        <v>1</v>
      </c>
      <c r="H1725" s="22">
        <f>SUMIFS(VENTAS[Cantidad],VENTAS[Código del producto Vendido],STOCK[[#This Row],[Code]])</f>
        <v>0</v>
      </c>
      <c r="I1725" s="15">
        <f>STOCK[[#This Row],[Entradas]]-STOCK[[#This Row],[Salidas]]</f>
        <v>1</v>
      </c>
      <c r="J1725" s="25">
        <f>STOCK[[#This Row],[Precio Final]]*10%</f>
        <v>0.6</v>
      </c>
      <c r="K1725" s="17">
        <v>6</v>
      </c>
      <c r="L1725" s="17"/>
      <c r="M1725" s="28"/>
      <c r="N1725" s="15">
        <f t="shared" si="68"/>
        <v>0</v>
      </c>
      <c r="O1725" s="17">
        <f t="shared" si="69"/>
        <v>6</v>
      </c>
      <c r="P1725" s="17">
        <f>STOCK[[#This Row],[Precio Final]]-STOCK[[#This Row],[Costo total]]</f>
        <v>6</v>
      </c>
      <c r="Q1725" s="15">
        <f>STOCK[[#This Row],[Ganancia Unitaria]]*STOCK[[#This Row],[Salidas]]</f>
        <v>0</v>
      </c>
      <c r="R1725" s="15"/>
      <c r="S1725" s="15"/>
      <c r="T1725" s="17"/>
      <c r="U1725" s="15"/>
      <c r="V1725" s="15"/>
    </row>
    <row r="1726" ht="15" spans="1:22">
      <c r="A1726" s="12" t="s">
        <v>3348</v>
      </c>
      <c r="B1726" s="12" t="s">
        <v>3344</v>
      </c>
      <c r="C1726" s="13" t="s">
        <v>3349</v>
      </c>
      <c r="D1726" s="12" t="s">
        <v>34</v>
      </c>
      <c r="E1726" s="14"/>
      <c r="F1726" s="14">
        <v>6</v>
      </c>
      <c r="G1726" s="12">
        <v>1</v>
      </c>
      <c r="H1726" s="21">
        <f>SUMIFS(VENTAS[Cantidad],VENTAS[Código del producto Vendido],STOCK[[#This Row],[Code]])</f>
        <v>0</v>
      </c>
      <c r="I1726" s="12">
        <f>STOCK[[#This Row],[Entradas]]-STOCK[[#This Row],[Salidas]]</f>
        <v>1</v>
      </c>
      <c r="J1726" s="24">
        <f>STOCK[[#This Row],[Precio Final]]*10%</f>
        <v>0.6</v>
      </c>
      <c r="K1726" s="14">
        <v>6</v>
      </c>
      <c r="L1726" s="14"/>
      <c r="M1726" s="27"/>
      <c r="N1726" s="12">
        <f t="shared" si="68"/>
        <v>0</v>
      </c>
      <c r="O1726" s="14">
        <f t="shared" si="69"/>
        <v>6</v>
      </c>
      <c r="P1726" s="14">
        <f>STOCK[[#This Row],[Precio Final]]-STOCK[[#This Row],[Costo total]]</f>
        <v>6</v>
      </c>
      <c r="Q1726" s="12">
        <f>STOCK[[#This Row],[Ganancia Unitaria]]*STOCK[[#This Row],[Salidas]]</f>
        <v>0</v>
      </c>
      <c r="R1726" s="12"/>
      <c r="S1726" s="12"/>
      <c r="T1726" s="14"/>
      <c r="U1726" s="12"/>
      <c r="V1726" s="12"/>
    </row>
    <row r="1727" ht="30" spans="1:22">
      <c r="A1727" s="15" t="s">
        <v>3350</v>
      </c>
      <c r="B1727" s="15" t="s">
        <v>3351</v>
      </c>
      <c r="C1727" s="16" t="s">
        <v>3352</v>
      </c>
      <c r="D1727" s="15" t="s">
        <v>113</v>
      </c>
      <c r="E1727" s="17"/>
      <c r="F1727" s="17">
        <v>6</v>
      </c>
      <c r="G1727" s="15">
        <v>1</v>
      </c>
      <c r="H1727" s="22">
        <f>SUMIFS(VENTAS[Cantidad],VENTAS[Código del producto Vendido],STOCK[[#This Row],[Code]])</f>
        <v>0</v>
      </c>
      <c r="I1727" s="15">
        <f>STOCK[[#This Row],[Entradas]]-STOCK[[#This Row],[Salidas]]</f>
        <v>1</v>
      </c>
      <c r="J1727" s="25">
        <f>STOCK[[#This Row],[Precio Final]]*10%</f>
        <v>0.6</v>
      </c>
      <c r="K1727" s="17">
        <v>6</v>
      </c>
      <c r="L1727" s="17"/>
      <c r="M1727" s="28"/>
      <c r="N1727" s="15">
        <f t="shared" si="68"/>
        <v>0</v>
      </c>
      <c r="O1727" s="17">
        <f t="shared" si="69"/>
        <v>6</v>
      </c>
      <c r="P1727" s="17">
        <f>STOCK[[#This Row],[Precio Final]]-STOCK[[#This Row],[Costo total]]</f>
        <v>6</v>
      </c>
      <c r="Q1727" s="15">
        <f>STOCK[[#This Row],[Ganancia Unitaria]]*STOCK[[#This Row],[Salidas]]</f>
        <v>0</v>
      </c>
      <c r="R1727" s="15"/>
      <c r="S1727" s="15"/>
      <c r="T1727" s="17"/>
      <c r="U1727" s="15"/>
      <c r="V1727" s="15"/>
    </row>
    <row r="1728" ht="30" spans="1:22">
      <c r="A1728" s="12" t="s">
        <v>3353</v>
      </c>
      <c r="B1728" s="12" t="s">
        <v>3351</v>
      </c>
      <c r="C1728" s="13" t="s">
        <v>3354</v>
      </c>
      <c r="D1728" s="12" t="s">
        <v>113</v>
      </c>
      <c r="E1728" s="14"/>
      <c r="F1728" s="14">
        <v>6</v>
      </c>
      <c r="G1728" s="12">
        <v>1</v>
      </c>
      <c r="H1728" s="21">
        <f>SUMIFS(VENTAS[Cantidad],VENTAS[Código del producto Vendido],STOCK[[#This Row],[Code]])</f>
        <v>0</v>
      </c>
      <c r="I1728" s="12">
        <f>STOCK[[#This Row],[Entradas]]-STOCK[[#This Row],[Salidas]]</f>
        <v>1</v>
      </c>
      <c r="J1728" s="24">
        <f>STOCK[[#This Row],[Precio Final]]*10%</f>
        <v>0.6</v>
      </c>
      <c r="K1728" s="14">
        <v>6</v>
      </c>
      <c r="L1728" s="14"/>
      <c r="M1728" s="27"/>
      <c r="N1728" s="12">
        <f t="shared" si="68"/>
        <v>0</v>
      </c>
      <c r="O1728" s="14">
        <f t="shared" si="69"/>
        <v>6</v>
      </c>
      <c r="P1728" s="14">
        <f>STOCK[[#This Row],[Precio Final]]-STOCK[[#This Row],[Costo total]]</f>
        <v>6</v>
      </c>
      <c r="Q1728" s="12">
        <f>STOCK[[#This Row],[Ganancia Unitaria]]*STOCK[[#This Row],[Salidas]]</f>
        <v>0</v>
      </c>
      <c r="R1728" s="12"/>
      <c r="S1728" s="12"/>
      <c r="T1728" s="14"/>
      <c r="U1728" s="12"/>
      <c r="V1728" s="12"/>
    </row>
    <row r="1729" ht="30" spans="1:22">
      <c r="A1729" s="15" t="s">
        <v>3355</v>
      </c>
      <c r="B1729" s="15" t="s">
        <v>3351</v>
      </c>
      <c r="C1729" s="16" t="s">
        <v>3356</v>
      </c>
      <c r="D1729" s="15" t="s">
        <v>113</v>
      </c>
      <c r="E1729" s="17"/>
      <c r="F1729" s="17">
        <v>6</v>
      </c>
      <c r="G1729" s="15">
        <v>1</v>
      </c>
      <c r="H1729" s="22">
        <f>SUMIFS(VENTAS[Cantidad],VENTAS[Código del producto Vendido],STOCK[[#This Row],[Code]])</f>
        <v>0</v>
      </c>
      <c r="I1729" s="15">
        <f>STOCK[[#This Row],[Entradas]]-STOCK[[#This Row],[Salidas]]</f>
        <v>1</v>
      </c>
      <c r="J1729" s="25">
        <f>STOCK[[#This Row],[Precio Final]]*10%</f>
        <v>0.6</v>
      </c>
      <c r="K1729" s="17">
        <v>6</v>
      </c>
      <c r="L1729" s="17"/>
      <c r="M1729" s="28"/>
      <c r="N1729" s="15">
        <f t="shared" si="68"/>
        <v>0</v>
      </c>
      <c r="O1729" s="17">
        <f t="shared" si="69"/>
        <v>6</v>
      </c>
      <c r="P1729" s="17">
        <f>STOCK[[#This Row],[Precio Final]]-STOCK[[#This Row],[Costo total]]</f>
        <v>6</v>
      </c>
      <c r="Q1729" s="15">
        <f>STOCK[[#This Row],[Ganancia Unitaria]]*STOCK[[#This Row],[Salidas]]</f>
        <v>0</v>
      </c>
      <c r="R1729" s="15"/>
      <c r="S1729" s="15"/>
      <c r="T1729" s="17"/>
      <c r="U1729" s="15"/>
      <c r="V1729" s="15"/>
    </row>
    <row r="1730" ht="15" spans="1:22">
      <c r="A1730" s="12" t="s">
        <v>3357</v>
      </c>
      <c r="B1730" s="12" t="s">
        <v>3351</v>
      </c>
      <c r="C1730" s="13" t="s">
        <v>3345</v>
      </c>
      <c r="D1730" s="12" t="s">
        <v>113</v>
      </c>
      <c r="E1730" s="14"/>
      <c r="F1730" s="14">
        <v>6</v>
      </c>
      <c r="G1730" s="12">
        <v>1</v>
      </c>
      <c r="H1730" s="21">
        <f>SUMIFS(VENTAS[Cantidad],VENTAS[Código del producto Vendido],STOCK[[#This Row],[Code]])</f>
        <v>0</v>
      </c>
      <c r="I1730" s="12">
        <f>STOCK[[#This Row],[Entradas]]-STOCK[[#This Row],[Salidas]]</f>
        <v>1</v>
      </c>
      <c r="J1730" s="24">
        <f>STOCK[[#This Row],[Precio Final]]*10%</f>
        <v>0.6</v>
      </c>
      <c r="K1730" s="14">
        <v>6</v>
      </c>
      <c r="L1730" s="14"/>
      <c r="M1730" s="27"/>
      <c r="N1730" s="12">
        <f t="shared" ref="N1730:N1793" si="70">M1730*1.5</f>
        <v>0</v>
      </c>
      <c r="O1730" s="14">
        <f t="shared" si="69"/>
        <v>6</v>
      </c>
      <c r="P1730" s="14">
        <f>STOCK[[#This Row],[Precio Final]]-STOCK[[#This Row],[Costo total]]</f>
        <v>6</v>
      </c>
      <c r="Q1730" s="12">
        <f>STOCK[[#This Row],[Ganancia Unitaria]]*STOCK[[#This Row],[Salidas]]</f>
        <v>0</v>
      </c>
      <c r="R1730" s="12"/>
      <c r="S1730" s="12"/>
      <c r="T1730" s="14"/>
      <c r="U1730" s="12"/>
      <c r="V1730" s="12"/>
    </row>
    <row r="1731" ht="30" spans="1:22">
      <c r="A1731" s="15" t="s">
        <v>3358</v>
      </c>
      <c r="B1731" s="15" t="s">
        <v>3351</v>
      </c>
      <c r="C1731" s="16" t="s">
        <v>3347</v>
      </c>
      <c r="D1731" s="15" t="s">
        <v>113</v>
      </c>
      <c r="E1731" s="17"/>
      <c r="F1731" s="17">
        <v>6</v>
      </c>
      <c r="G1731" s="15">
        <v>1</v>
      </c>
      <c r="H1731" s="22">
        <f>SUMIFS(VENTAS[Cantidad],VENTAS[Código del producto Vendido],STOCK[[#This Row],[Code]])</f>
        <v>0</v>
      </c>
      <c r="I1731" s="15">
        <f>STOCK[[#This Row],[Entradas]]-STOCK[[#This Row],[Salidas]]</f>
        <v>1</v>
      </c>
      <c r="J1731" s="25">
        <f>STOCK[[#This Row],[Precio Final]]*10%</f>
        <v>0.6</v>
      </c>
      <c r="K1731" s="17">
        <v>6</v>
      </c>
      <c r="L1731" s="17"/>
      <c r="M1731" s="28"/>
      <c r="N1731" s="15">
        <f t="shared" si="70"/>
        <v>0</v>
      </c>
      <c r="O1731" s="17">
        <f t="shared" si="69"/>
        <v>6</v>
      </c>
      <c r="P1731" s="17">
        <f>STOCK[[#This Row],[Precio Final]]-STOCK[[#This Row],[Costo total]]</f>
        <v>6</v>
      </c>
      <c r="Q1731" s="15">
        <f>STOCK[[#This Row],[Ganancia Unitaria]]*STOCK[[#This Row],[Salidas]]</f>
        <v>0</v>
      </c>
      <c r="R1731" s="15"/>
      <c r="S1731" s="15"/>
      <c r="T1731" s="17"/>
      <c r="U1731" s="15"/>
      <c r="V1731" s="15"/>
    </row>
    <row r="1732" ht="15" spans="1:22">
      <c r="A1732" s="12" t="s">
        <v>3359</v>
      </c>
      <c r="B1732" s="12" t="s">
        <v>3351</v>
      </c>
      <c r="C1732" s="13" t="s">
        <v>3349</v>
      </c>
      <c r="D1732" s="12" t="s">
        <v>113</v>
      </c>
      <c r="E1732" s="14"/>
      <c r="F1732" s="14">
        <v>6</v>
      </c>
      <c r="G1732" s="12">
        <v>1</v>
      </c>
      <c r="H1732" s="21">
        <f>SUMIFS(VENTAS[Cantidad],VENTAS[Código del producto Vendido],STOCK[[#This Row],[Code]])</f>
        <v>0</v>
      </c>
      <c r="I1732" s="12">
        <f>STOCK[[#This Row],[Entradas]]-STOCK[[#This Row],[Salidas]]</f>
        <v>1</v>
      </c>
      <c r="J1732" s="24">
        <f>STOCK[[#This Row],[Precio Final]]*10%</f>
        <v>0.6</v>
      </c>
      <c r="K1732" s="14">
        <v>6</v>
      </c>
      <c r="L1732" s="14"/>
      <c r="M1732" s="27"/>
      <c r="N1732" s="12">
        <f t="shared" si="70"/>
        <v>0</v>
      </c>
      <c r="O1732" s="14">
        <f t="shared" si="69"/>
        <v>6</v>
      </c>
      <c r="P1732" s="14">
        <f>STOCK[[#This Row],[Precio Final]]-STOCK[[#This Row],[Costo total]]</f>
        <v>6</v>
      </c>
      <c r="Q1732" s="12">
        <f>STOCK[[#This Row],[Ganancia Unitaria]]*STOCK[[#This Row],[Salidas]]</f>
        <v>0</v>
      </c>
      <c r="R1732" s="12"/>
      <c r="S1732" s="12"/>
      <c r="T1732" s="14"/>
      <c r="U1732" s="12"/>
      <c r="V1732" s="12"/>
    </row>
    <row r="1733" ht="30" spans="1:22">
      <c r="A1733" s="15" t="s">
        <v>3360</v>
      </c>
      <c r="B1733" s="15" t="s">
        <v>3351</v>
      </c>
      <c r="C1733" s="16" t="s">
        <v>3361</v>
      </c>
      <c r="D1733" s="15" t="s">
        <v>224</v>
      </c>
      <c r="E1733" s="17"/>
      <c r="F1733" s="17">
        <v>6</v>
      </c>
      <c r="G1733" s="15">
        <v>1</v>
      </c>
      <c r="H1733" s="22">
        <f>SUMIFS(VENTAS[Cantidad],VENTAS[Código del producto Vendido],STOCK[[#This Row],[Code]])</f>
        <v>0</v>
      </c>
      <c r="I1733" s="15">
        <f>STOCK[[#This Row],[Entradas]]-STOCK[[#This Row],[Salidas]]</f>
        <v>1</v>
      </c>
      <c r="J1733" s="25">
        <f>STOCK[[#This Row],[Precio Final]]*10%</f>
        <v>0.6</v>
      </c>
      <c r="K1733" s="17">
        <v>6</v>
      </c>
      <c r="L1733" s="17"/>
      <c r="M1733" s="28"/>
      <c r="N1733" s="15">
        <f t="shared" si="70"/>
        <v>0</v>
      </c>
      <c r="O1733" s="17">
        <f t="shared" si="69"/>
        <v>6</v>
      </c>
      <c r="P1733" s="17">
        <f>STOCK[[#This Row],[Precio Final]]-STOCK[[#This Row],[Costo total]]</f>
        <v>6</v>
      </c>
      <c r="Q1733" s="15">
        <f>STOCK[[#This Row],[Ganancia Unitaria]]*STOCK[[#This Row],[Salidas]]</f>
        <v>0</v>
      </c>
      <c r="R1733" s="15"/>
      <c r="S1733" s="15"/>
      <c r="T1733" s="17"/>
      <c r="U1733" s="15"/>
      <c r="V1733" s="15"/>
    </row>
    <row r="1734" ht="30" spans="1:22">
      <c r="A1734" s="12" t="s">
        <v>3362</v>
      </c>
      <c r="B1734" s="12" t="s">
        <v>3351</v>
      </c>
      <c r="C1734" s="13" t="s">
        <v>3363</v>
      </c>
      <c r="D1734" s="12" t="s">
        <v>3364</v>
      </c>
      <c r="E1734" s="14"/>
      <c r="F1734" s="14">
        <v>6</v>
      </c>
      <c r="G1734" s="12">
        <v>1</v>
      </c>
      <c r="H1734" s="21">
        <f>SUMIFS(VENTAS[Cantidad],VENTAS[Código del producto Vendido],STOCK[[#This Row],[Code]])</f>
        <v>0</v>
      </c>
      <c r="I1734" s="12">
        <f>STOCK[[#This Row],[Entradas]]-STOCK[[#This Row],[Salidas]]</f>
        <v>1</v>
      </c>
      <c r="J1734" s="24">
        <f>STOCK[[#This Row],[Precio Final]]*10%</f>
        <v>0.6</v>
      </c>
      <c r="K1734" s="14">
        <v>6</v>
      </c>
      <c r="L1734" s="14"/>
      <c r="M1734" s="27"/>
      <c r="N1734" s="12">
        <f t="shared" si="70"/>
        <v>0</v>
      </c>
      <c r="O1734" s="14">
        <f t="shared" si="69"/>
        <v>6</v>
      </c>
      <c r="P1734" s="14">
        <f>STOCK[[#This Row],[Precio Final]]-STOCK[[#This Row],[Costo total]]</f>
        <v>6</v>
      </c>
      <c r="Q1734" s="12">
        <f>STOCK[[#This Row],[Ganancia Unitaria]]*STOCK[[#This Row],[Salidas]]</f>
        <v>0</v>
      </c>
      <c r="R1734" s="12"/>
      <c r="S1734" s="12"/>
      <c r="T1734" s="14"/>
      <c r="U1734" s="12"/>
      <c r="V1734" s="12"/>
    </row>
    <row r="1735" ht="30" spans="1:22">
      <c r="A1735" s="15" t="s">
        <v>3365</v>
      </c>
      <c r="B1735" s="15" t="s">
        <v>3351</v>
      </c>
      <c r="C1735" s="16" t="s">
        <v>3366</v>
      </c>
      <c r="D1735" s="15" t="s">
        <v>224</v>
      </c>
      <c r="E1735" s="17"/>
      <c r="F1735" s="17">
        <v>6</v>
      </c>
      <c r="G1735" s="15">
        <v>1</v>
      </c>
      <c r="H1735" s="22">
        <f>SUMIFS(VENTAS[Cantidad],VENTAS[Código del producto Vendido],STOCK[[#This Row],[Code]])</f>
        <v>0</v>
      </c>
      <c r="I1735" s="15">
        <f>STOCK[[#This Row],[Entradas]]-STOCK[[#This Row],[Salidas]]</f>
        <v>1</v>
      </c>
      <c r="J1735" s="25">
        <f>STOCK[[#This Row],[Precio Final]]*10%</f>
        <v>0.6</v>
      </c>
      <c r="K1735" s="17">
        <v>6</v>
      </c>
      <c r="L1735" s="17"/>
      <c r="M1735" s="28"/>
      <c r="N1735" s="15">
        <f t="shared" si="70"/>
        <v>0</v>
      </c>
      <c r="O1735" s="17">
        <f t="shared" si="69"/>
        <v>6</v>
      </c>
      <c r="P1735" s="17">
        <f>STOCK[[#This Row],[Precio Final]]-STOCK[[#This Row],[Costo total]]</f>
        <v>6</v>
      </c>
      <c r="Q1735" s="15">
        <f>STOCK[[#This Row],[Ganancia Unitaria]]*STOCK[[#This Row],[Salidas]]</f>
        <v>0</v>
      </c>
      <c r="R1735" s="15"/>
      <c r="S1735" s="15"/>
      <c r="T1735" s="17"/>
      <c r="U1735" s="15"/>
      <c r="V1735" s="15"/>
    </row>
    <row r="1736" ht="30" spans="1:22">
      <c r="A1736" s="12" t="s">
        <v>3367</v>
      </c>
      <c r="B1736" s="12" t="s">
        <v>3351</v>
      </c>
      <c r="C1736" s="13" t="s">
        <v>3368</v>
      </c>
      <c r="D1736" s="12" t="s">
        <v>224</v>
      </c>
      <c r="E1736" s="14"/>
      <c r="F1736" s="14">
        <v>6</v>
      </c>
      <c r="G1736" s="12">
        <v>3</v>
      </c>
      <c r="H1736" s="21">
        <f>SUMIFS(VENTAS[Cantidad],VENTAS[Código del producto Vendido],STOCK[[#This Row],[Code]])</f>
        <v>0</v>
      </c>
      <c r="I1736" s="12">
        <f>STOCK[[#This Row],[Entradas]]-STOCK[[#This Row],[Salidas]]</f>
        <v>3</v>
      </c>
      <c r="J1736" s="24">
        <f>STOCK[[#This Row],[Precio Final]]*10%</f>
        <v>0.6</v>
      </c>
      <c r="K1736" s="14">
        <v>6</v>
      </c>
      <c r="L1736" s="14"/>
      <c r="M1736" s="27"/>
      <c r="N1736" s="12">
        <f t="shared" si="70"/>
        <v>0</v>
      </c>
      <c r="O1736" s="14">
        <f t="shared" si="69"/>
        <v>6</v>
      </c>
      <c r="P1736" s="14">
        <f>STOCK[[#This Row],[Precio Final]]-STOCK[[#This Row],[Costo total]]</f>
        <v>6</v>
      </c>
      <c r="Q1736" s="12">
        <f>STOCK[[#This Row],[Ganancia Unitaria]]*STOCK[[#This Row],[Salidas]]</f>
        <v>0</v>
      </c>
      <c r="R1736" s="12"/>
      <c r="S1736" s="12"/>
      <c r="T1736" s="14"/>
      <c r="U1736" s="12"/>
      <c r="V1736" s="12"/>
    </row>
    <row r="1737" ht="30" spans="1:22">
      <c r="A1737" s="15" t="s">
        <v>3369</v>
      </c>
      <c r="B1737" s="15" t="s">
        <v>3370</v>
      </c>
      <c r="C1737" s="16" t="s">
        <v>3371</v>
      </c>
      <c r="D1737" s="15" t="s">
        <v>42</v>
      </c>
      <c r="E1737" s="17"/>
      <c r="F1737" s="17">
        <v>6</v>
      </c>
      <c r="G1737" s="15">
        <v>2</v>
      </c>
      <c r="H1737" s="22">
        <f>SUMIFS(VENTAS[Cantidad],VENTAS[Código del producto Vendido],STOCK[[#This Row],[Code]])</f>
        <v>0</v>
      </c>
      <c r="I1737" s="15">
        <f>STOCK[[#This Row],[Entradas]]-STOCK[[#This Row],[Salidas]]</f>
        <v>2</v>
      </c>
      <c r="J1737" s="25">
        <f>STOCK[[#This Row],[Precio Final]]*10%</f>
        <v>0.6</v>
      </c>
      <c r="K1737" s="17">
        <v>6</v>
      </c>
      <c r="L1737" s="17"/>
      <c r="M1737" s="28"/>
      <c r="N1737" s="15">
        <f t="shared" si="70"/>
        <v>0</v>
      </c>
      <c r="O1737" s="17">
        <f t="shared" si="69"/>
        <v>6</v>
      </c>
      <c r="P1737" s="17">
        <f>STOCK[[#This Row],[Precio Final]]-STOCK[[#This Row],[Costo total]]</f>
        <v>6</v>
      </c>
      <c r="Q1737" s="15">
        <f>STOCK[[#This Row],[Ganancia Unitaria]]*STOCK[[#This Row],[Salidas]]</f>
        <v>0</v>
      </c>
      <c r="R1737" s="15"/>
      <c r="S1737" s="15"/>
      <c r="T1737" s="17"/>
      <c r="U1737" s="15"/>
      <c r="V1737" s="15"/>
    </row>
    <row r="1738" ht="30" spans="1:22">
      <c r="A1738" s="12" t="s">
        <v>3372</v>
      </c>
      <c r="B1738" s="12" t="s">
        <v>3370</v>
      </c>
      <c r="C1738" s="13" t="s">
        <v>3373</v>
      </c>
      <c r="D1738" s="12" t="s">
        <v>42</v>
      </c>
      <c r="E1738" s="14"/>
      <c r="F1738" s="14">
        <v>6</v>
      </c>
      <c r="G1738" s="12">
        <v>1</v>
      </c>
      <c r="H1738" s="21">
        <f>SUMIFS(VENTAS[Cantidad],VENTAS[Código del producto Vendido],STOCK[[#This Row],[Code]])</f>
        <v>0</v>
      </c>
      <c r="I1738" s="12">
        <f>STOCK[[#This Row],[Entradas]]-STOCK[[#This Row],[Salidas]]</f>
        <v>1</v>
      </c>
      <c r="J1738" s="24">
        <f>STOCK[[#This Row],[Precio Final]]*10%</f>
        <v>0.6</v>
      </c>
      <c r="K1738" s="14">
        <v>6</v>
      </c>
      <c r="L1738" s="14"/>
      <c r="M1738" s="27"/>
      <c r="N1738" s="12">
        <f t="shared" si="70"/>
        <v>0</v>
      </c>
      <c r="O1738" s="14">
        <f t="shared" si="69"/>
        <v>6</v>
      </c>
      <c r="P1738" s="14">
        <f>STOCK[[#This Row],[Precio Final]]-STOCK[[#This Row],[Costo total]]</f>
        <v>6</v>
      </c>
      <c r="Q1738" s="12">
        <f>STOCK[[#This Row],[Ganancia Unitaria]]*STOCK[[#This Row],[Salidas]]</f>
        <v>0</v>
      </c>
      <c r="R1738" s="12"/>
      <c r="S1738" s="12"/>
      <c r="T1738" s="14"/>
      <c r="U1738" s="12"/>
      <c r="V1738" s="12"/>
    </row>
    <row r="1739" ht="30" spans="1:22">
      <c r="A1739" s="15" t="s">
        <v>3374</v>
      </c>
      <c r="B1739" s="15" t="s">
        <v>3375</v>
      </c>
      <c r="C1739" s="16" t="s">
        <v>3376</v>
      </c>
      <c r="D1739" s="15" t="s">
        <v>113</v>
      </c>
      <c r="E1739" s="17"/>
      <c r="F1739" s="17">
        <v>15</v>
      </c>
      <c r="G1739" s="15">
        <v>2</v>
      </c>
      <c r="H1739" s="22">
        <f>SUMIFS(VENTAS[Cantidad],VENTAS[Código del producto Vendido],STOCK[[#This Row],[Code]])</f>
        <v>0</v>
      </c>
      <c r="I1739" s="15">
        <f>STOCK[[#This Row],[Entradas]]-STOCK[[#This Row],[Salidas]]</f>
        <v>2</v>
      </c>
      <c r="J1739" s="25">
        <f>STOCK[[#This Row],[Precio Final]]*10%</f>
        <v>1.5</v>
      </c>
      <c r="K1739" s="17">
        <v>6</v>
      </c>
      <c r="L1739" s="17"/>
      <c r="M1739" s="28"/>
      <c r="N1739" s="15">
        <f t="shared" si="70"/>
        <v>0</v>
      </c>
      <c r="O1739" s="17">
        <f t="shared" si="69"/>
        <v>15</v>
      </c>
      <c r="P1739" s="17">
        <f>STOCK[[#This Row],[Precio Final]]-STOCK[[#This Row],[Costo total]]</f>
        <v>15</v>
      </c>
      <c r="Q1739" s="15">
        <f>STOCK[[#This Row],[Ganancia Unitaria]]*STOCK[[#This Row],[Salidas]]</f>
        <v>0</v>
      </c>
      <c r="R1739" s="15"/>
      <c r="S1739" s="15"/>
      <c r="T1739" s="17"/>
      <c r="U1739" s="15"/>
      <c r="V1739" s="15"/>
    </row>
    <row r="1740" ht="30" spans="1:22">
      <c r="A1740" s="12" t="s">
        <v>3377</v>
      </c>
      <c r="B1740" s="12" t="s">
        <v>3344</v>
      </c>
      <c r="C1740" s="13" t="s">
        <v>3378</v>
      </c>
      <c r="D1740" s="12" t="s">
        <v>34</v>
      </c>
      <c r="E1740" s="14"/>
      <c r="F1740" s="14">
        <v>6</v>
      </c>
      <c r="G1740" s="12">
        <v>2</v>
      </c>
      <c r="H1740" s="21">
        <f>SUMIFS(VENTAS[Cantidad],VENTAS[Código del producto Vendido],STOCK[[#This Row],[Code]])</f>
        <v>0</v>
      </c>
      <c r="I1740" s="12">
        <f>STOCK[[#This Row],[Entradas]]-STOCK[[#This Row],[Salidas]]</f>
        <v>2</v>
      </c>
      <c r="J1740" s="24">
        <f>STOCK[[#This Row],[Precio Final]]*10%</f>
        <v>0.6</v>
      </c>
      <c r="K1740" s="14">
        <v>6</v>
      </c>
      <c r="L1740" s="14"/>
      <c r="M1740" s="27"/>
      <c r="N1740" s="12">
        <f t="shared" si="70"/>
        <v>0</v>
      </c>
      <c r="O1740" s="14">
        <f t="shared" si="69"/>
        <v>6</v>
      </c>
      <c r="P1740" s="14">
        <f>STOCK[[#This Row],[Precio Final]]-STOCK[[#This Row],[Costo total]]</f>
        <v>6</v>
      </c>
      <c r="Q1740" s="12">
        <f>STOCK[[#This Row],[Ganancia Unitaria]]*STOCK[[#This Row],[Salidas]]</f>
        <v>0</v>
      </c>
      <c r="R1740" s="12"/>
      <c r="S1740" s="12"/>
      <c r="T1740" s="14"/>
      <c r="U1740" s="12"/>
      <c r="V1740" s="12"/>
    </row>
    <row r="1741" ht="30" spans="1:22">
      <c r="A1741" s="15" t="s">
        <v>3379</v>
      </c>
      <c r="B1741" s="15" t="s">
        <v>3351</v>
      </c>
      <c r="C1741" s="16" t="s">
        <v>3380</v>
      </c>
      <c r="D1741" s="15" t="s">
        <v>113</v>
      </c>
      <c r="E1741" s="17"/>
      <c r="F1741" s="17">
        <v>6</v>
      </c>
      <c r="G1741" s="15">
        <v>1</v>
      </c>
      <c r="H1741" s="22">
        <f>SUMIFS(VENTAS[Cantidad],VENTAS[Código del producto Vendido],STOCK[[#This Row],[Code]])</f>
        <v>0</v>
      </c>
      <c r="I1741" s="15">
        <f>STOCK[[#This Row],[Entradas]]-STOCK[[#This Row],[Salidas]]</f>
        <v>1</v>
      </c>
      <c r="J1741" s="25">
        <f>STOCK[[#This Row],[Precio Final]]*10%</f>
        <v>0.6</v>
      </c>
      <c r="K1741" s="17">
        <v>6</v>
      </c>
      <c r="L1741" s="17"/>
      <c r="M1741" s="28"/>
      <c r="N1741" s="15">
        <f t="shared" si="70"/>
        <v>0</v>
      </c>
      <c r="O1741" s="17">
        <f t="shared" si="69"/>
        <v>6</v>
      </c>
      <c r="P1741" s="17">
        <f>STOCK[[#This Row],[Precio Final]]-STOCK[[#This Row],[Costo total]]</f>
        <v>6</v>
      </c>
      <c r="Q1741" s="15">
        <f>STOCK[[#This Row],[Ganancia Unitaria]]*STOCK[[#This Row],[Salidas]]</f>
        <v>0</v>
      </c>
      <c r="R1741" s="15"/>
      <c r="S1741" s="15"/>
      <c r="T1741" s="17"/>
      <c r="U1741" s="15"/>
      <c r="V1741" s="15"/>
    </row>
    <row r="1742" ht="30" spans="1:22">
      <c r="A1742" s="12" t="s">
        <v>3381</v>
      </c>
      <c r="B1742" s="12" t="s">
        <v>3351</v>
      </c>
      <c r="C1742" s="13" t="s">
        <v>3366</v>
      </c>
      <c r="D1742" s="12" t="s">
        <v>113</v>
      </c>
      <c r="E1742" s="14"/>
      <c r="F1742" s="14">
        <v>6</v>
      </c>
      <c r="G1742" s="12">
        <v>1</v>
      </c>
      <c r="H1742" s="21">
        <f>SUMIFS(VENTAS[Cantidad],VENTAS[Código del producto Vendido],STOCK[[#This Row],[Code]])</f>
        <v>0</v>
      </c>
      <c r="I1742" s="12">
        <f>STOCK[[#This Row],[Entradas]]-STOCK[[#This Row],[Salidas]]</f>
        <v>1</v>
      </c>
      <c r="J1742" s="24">
        <f>STOCK[[#This Row],[Precio Final]]*10%</f>
        <v>0.6</v>
      </c>
      <c r="K1742" s="14">
        <v>6</v>
      </c>
      <c r="L1742" s="14"/>
      <c r="M1742" s="27"/>
      <c r="N1742" s="12">
        <f t="shared" si="70"/>
        <v>0</v>
      </c>
      <c r="O1742" s="14">
        <f t="shared" si="69"/>
        <v>6</v>
      </c>
      <c r="P1742" s="14">
        <f>STOCK[[#This Row],[Precio Final]]-STOCK[[#This Row],[Costo total]]</f>
        <v>6</v>
      </c>
      <c r="Q1742" s="12">
        <f>STOCK[[#This Row],[Ganancia Unitaria]]*STOCK[[#This Row],[Salidas]]</f>
        <v>0</v>
      </c>
      <c r="R1742" s="12"/>
      <c r="S1742" s="12"/>
      <c r="T1742" s="14"/>
      <c r="U1742" s="12"/>
      <c r="V1742" s="12"/>
    </row>
    <row r="1743" ht="30" spans="1:22">
      <c r="A1743" s="15" t="s">
        <v>3382</v>
      </c>
      <c r="B1743" s="15" t="s">
        <v>3351</v>
      </c>
      <c r="C1743" s="16" t="s">
        <v>3383</v>
      </c>
      <c r="D1743" s="15" t="s">
        <v>113</v>
      </c>
      <c r="E1743" s="17"/>
      <c r="F1743" s="17">
        <v>6</v>
      </c>
      <c r="G1743" s="15">
        <v>1</v>
      </c>
      <c r="H1743" s="22">
        <f>SUMIFS(VENTAS[Cantidad],VENTAS[Código del producto Vendido],STOCK[[#This Row],[Code]])</f>
        <v>0</v>
      </c>
      <c r="I1743" s="15">
        <f>STOCK[[#This Row],[Entradas]]-STOCK[[#This Row],[Salidas]]</f>
        <v>1</v>
      </c>
      <c r="J1743" s="25">
        <f>STOCK[[#This Row],[Precio Final]]*10%</f>
        <v>0.6</v>
      </c>
      <c r="K1743" s="17">
        <v>6</v>
      </c>
      <c r="L1743" s="17"/>
      <c r="M1743" s="28"/>
      <c r="N1743" s="15">
        <f t="shared" si="70"/>
        <v>0</v>
      </c>
      <c r="O1743" s="17">
        <f t="shared" si="69"/>
        <v>6</v>
      </c>
      <c r="P1743" s="17">
        <f>STOCK[[#This Row],[Precio Final]]-STOCK[[#This Row],[Costo total]]</f>
        <v>6</v>
      </c>
      <c r="Q1743" s="15">
        <f>STOCK[[#This Row],[Ganancia Unitaria]]*STOCK[[#This Row],[Salidas]]</f>
        <v>0</v>
      </c>
      <c r="R1743" s="15"/>
      <c r="S1743" s="15"/>
      <c r="T1743" s="17"/>
      <c r="U1743" s="15"/>
      <c r="V1743" s="15"/>
    </row>
    <row r="1744" ht="30" spans="1:22">
      <c r="A1744" s="12" t="s">
        <v>3384</v>
      </c>
      <c r="B1744" s="12" t="s">
        <v>3351</v>
      </c>
      <c r="C1744" s="13" t="s">
        <v>3385</v>
      </c>
      <c r="D1744" s="12" t="s">
        <v>113</v>
      </c>
      <c r="E1744" s="14"/>
      <c r="F1744" s="14">
        <v>6</v>
      </c>
      <c r="G1744" s="12">
        <v>1</v>
      </c>
      <c r="H1744" s="21">
        <f>SUMIFS(VENTAS[Cantidad],VENTAS[Código del producto Vendido],STOCK[[#This Row],[Code]])</f>
        <v>0</v>
      </c>
      <c r="I1744" s="12">
        <f>STOCK[[#This Row],[Entradas]]-STOCK[[#This Row],[Salidas]]</f>
        <v>1</v>
      </c>
      <c r="J1744" s="24">
        <f>STOCK[[#This Row],[Precio Final]]*10%</f>
        <v>0.6</v>
      </c>
      <c r="K1744" s="14">
        <v>6</v>
      </c>
      <c r="L1744" s="14"/>
      <c r="M1744" s="27"/>
      <c r="N1744" s="12">
        <f t="shared" si="70"/>
        <v>0</v>
      </c>
      <c r="O1744" s="14">
        <f t="shared" si="69"/>
        <v>6</v>
      </c>
      <c r="P1744" s="14">
        <f>STOCK[[#This Row],[Precio Final]]-STOCK[[#This Row],[Costo total]]</f>
        <v>6</v>
      </c>
      <c r="Q1744" s="12">
        <f>STOCK[[#This Row],[Ganancia Unitaria]]*STOCK[[#This Row],[Salidas]]</f>
        <v>0</v>
      </c>
      <c r="R1744" s="12"/>
      <c r="S1744" s="12"/>
      <c r="T1744" s="14"/>
      <c r="U1744" s="12"/>
      <c r="V1744" s="12"/>
    </row>
    <row r="1745" ht="30" spans="1:22">
      <c r="A1745" s="15" t="s">
        <v>3386</v>
      </c>
      <c r="B1745" s="15" t="s">
        <v>3351</v>
      </c>
      <c r="C1745" s="16" t="s">
        <v>3387</v>
      </c>
      <c r="D1745" s="15" t="s">
        <v>113</v>
      </c>
      <c r="E1745" s="17"/>
      <c r="F1745" s="17">
        <v>6</v>
      </c>
      <c r="G1745" s="15">
        <v>1</v>
      </c>
      <c r="H1745" s="22">
        <f>SUMIFS(VENTAS[Cantidad],VENTAS[Código del producto Vendido],STOCK[[#This Row],[Code]])</f>
        <v>0</v>
      </c>
      <c r="I1745" s="15">
        <f>STOCK[[#This Row],[Entradas]]-STOCK[[#This Row],[Salidas]]</f>
        <v>1</v>
      </c>
      <c r="J1745" s="25">
        <f>STOCK[[#This Row],[Precio Final]]*10%</f>
        <v>0.6</v>
      </c>
      <c r="K1745" s="17">
        <v>6</v>
      </c>
      <c r="L1745" s="17"/>
      <c r="M1745" s="28"/>
      <c r="N1745" s="15">
        <f t="shared" si="70"/>
        <v>0</v>
      </c>
      <c r="O1745" s="17">
        <f t="shared" si="69"/>
        <v>6</v>
      </c>
      <c r="P1745" s="17">
        <f>STOCK[[#This Row],[Precio Final]]-STOCK[[#This Row],[Costo total]]</f>
        <v>6</v>
      </c>
      <c r="Q1745" s="15">
        <f>STOCK[[#This Row],[Ganancia Unitaria]]*STOCK[[#This Row],[Salidas]]</f>
        <v>0</v>
      </c>
      <c r="R1745" s="15"/>
      <c r="S1745" s="15"/>
      <c r="T1745" s="17"/>
      <c r="U1745" s="15"/>
      <c r="V1745" s="15"/>
    </row>
    <row r="1746" ht="30" spans="1:22">
      <c r="A1746" s="12" t="s">
        <v>3388</v>
      </c>
      <c r="B1746" s="12" t="s">
        <v>3351</v>
      </c>
      <c r="C1746" s="13" t="s">
        <v>3389</v>
      </c>
      <c r="D1746" s="12" t="s">
        <v>113</v>
      </c>
      <c r="E1746" s="14"/>
      <c r="F1746" s="14">
        <v>6</v>
      </c>
      <c r="G1746" s="12">
        <v>1</v>
      </c>
      <c r="H1746" s="21">
        <f>SUMIFS(VENTAS[Cantidad],VENTAS[Código del producto Vendido],STOCK[[#This Row],[Code]])</f>
        <v>0</v>
      </c>
      <c r="I1746" s="12">
        <f>STOCK[[#This Row],[Entradas]]-STOCK[[#This Row],[Salidas]]</f>
        <v>1</v>
      </c>
      <c r="J1746" s="24">
        <f>STOCK[[#This Row],[Precio Final]]*10%</f>
        <v>0.6</v>
      </c>
      <c r="K1746" s="14">
        <v>6</v>
      </c>
      <c r="L1746" s="14"/>
      <c r="M1746" s="27"/>
      <c r="N1746" s="12">
        <f t="shared" si="70"/>
        <v>0</v>
      </c>
      <c r="O1746" s="14">
        <f t="shared" si="69"/>
        <v>6</v>
      </c>
      <c r="P1746" s="14">
        <f>STOCK[[#This Row],[Precio Final]]-STOCK[[#This Row],[Costo total]]</f>
        <v>6</v>
      </c>
      <c r="Q1746" s="12">
        <f>STOCK[[#This Row],[Ganancia Unitaria]]*STOCK[[#This Row],[Salidas]]</f>
        <v>0</v>
      </c>
      <c r="R1746" s="12"/>
      <c r="S1746" s="12"/>
      <c r="T1746" s="14"/>
      <c r="U1746" s="12"/>
      <c r="V1746" s="12"/>
    </row>
    <row r="1747" ht="30" spans="1:22">
      <c r="A1747" s="15" t="s">
        <v>3390</v>
      </c>
      <c r="B1747" s="15" t="s">
        <v>3351</v>
      </c>
      <c r="C1747" s="16" t="s">
        <v>3391</v>
      </c>
      <c r="D1747" s="15" t="s">
        <v>113</v>
      </c>
      <c r="E1747" s="17"/>
      <c r="F1747" s="17">
        <v>6</v>
      </c>
      <c r="G1747" s="15">
        <v>1</v>
      </c>
      <c r="H1747" s="22">
        <f>SUMIFS(VENTAS[Cantidad],VENTAS[Código del producto Vendido],STOCK[[#This Row],[Code]])</f>
        <v>0</v>
      </c>
      <c r="I1747" s="15">
        <f>STOCK[[#This Row],[Entradas]]-STOCK[[#This Row],[Salidas]]</f>
        <v>1</v>
      </c>
      <c r="J1747" s="25">
        <f>STOCK[[#This Row],[Precio Final]]*10%</f>
        <v>0.6</v>
      </c>
      <c r="K1747" s="17">
        <v>6</v>
      </c>
      <c r="L1747" s="17"/>
      <c r="M1747" s="28"/>
      <c r="N1747" s="15">
        <f t="shared" si="70"/>
        <v>0</v>
      </c>
      <c r="O1747" s="17">
        <f t="shared" si="69"/>
        <v>6</v>
      </c>
      <c r="P1747" s="17">
        <f>STOCK[[#This Row],[Precio Final]]-STOCK[[#This Row],[Costo total]]</f>
        <v>6</v>
      </c>
      <c r="Q1747" s="15">
        <f>STOCK[[#This Row],[Ganancia Unitaria]]*STOCK[[#This Row],[Salidas]]</f>
        <v>0</v>
      </c>
      <c r="R1747" s="15"/>
      <c r="S1747" s="15"/>
      <c r="T1747" s="17"/>
      <c r="U1747" s="15"/>
      <c r="V1747" s="15"/>
    </row>
    <row r="1748" ht="30" spans="1:22">
      <c r="A1748" s="12" t="s">
        <v>3392</v>
      </c>
      <c r="B1748" s="12" t="s">
        <v>3351</v>
      </c>
      <c r="C1748" s="13" t="s">
        <v>3393</v>
      </c>
      <c r="D1748" s="12" t="s">
        <v>113</v>
      </c>
      <c r="E1748" s="14"/>
      <c r="F1748" s="14">
        <v>6</v>
      </c>
      <c r="G1748" s="12">
        <v>1</v>
      </c>
      <c r="H1748" s="21">
        <f>SUMIFS(VENTAS[Cantidad],VENTAS[Código del producto Vendido],STOCK[[#This Row],[Code]])</f>
        <v>0</v>
      </c>
      <c r="I1748" s="12">
        <f>STOCK[[#This Row],[Entradas]]-STOCK[[#This Row],[Salidas]]</f>
        <v>1</v>
      </c>
      <c r="J1748" s="24">
        <f>STOCK[[#This Row],[Precio Final]]*10%</f>
        <v>0.6</v>
      </c>
      <c r="K1748" s="14">
        <v>6</v>
      </c>
      <c r="L1748" s="14"/>
      <c r="M1748" s="27"/>
      <c r="N1748" s="12">
        <f t="shared" si="70"/>
        <v>0</v>
      </c>
      <c r="O1748" s="14">
        <f t="shared" si="69"/>
        <v>6</v>
      </c>
      <c r="P1748" s="14">
        <f>STOCK[[#This Row],[Precio Final]]-STOCK[[#This Row],[Costo total]]</f>
        <v>6</v>
      </c>
      <c r="Q1748" s="12">
        <f>STOCK[[#This Row],[Ganancia Unitaria]]*STOCK[[#This Row],[Salidas]]</f>
        <v>0</v>
      </c>
      <c r="R1748" s="12"/>
      <c r="S1748" s="12"/>
      <c r="T1748" s="14"/>
      <c r="U1748" s="12"/>
      <c r="V1748" s="12"/>
    </row>
    <row r="1749" ht="45" spans="1:22">
      <c r="A1749" s="15" t="s">
        <v>3394</v>
      </c>
      <c r="B1749" s="15" t="s">
        <v>3351</v>
      </c>
      <c r="C1749" s="16" t="s">
        <v>3395</v>
      </c>
      <c r="D1749" s="15" t="s">
        <v>224</v>
      </c>
      <c r="E1749" s="17"/>
      <c r="F1749" s="17">
        <v>6</v>
      </c>
      <c r="G1749" s="15">
        <v>1</v>
      </c>
      <c r="H1749" s="22">
        <f>SUMIFS(VENTAS[Cantidad],VENTAS[Código del producto Vendido],STOCK[[#This Row],[Code]])</f>
        <v>0</v>
      </c>
      <c r="I1749" s="15">
        <f>STOCK[[#This Row],[Entradas]]-STOCK[[#This Row],[Salidas]]</f>
        <v>1</v>
      </c>
      <c r="J1749" s="25">
        <f>STOCK[[#This Row],[Precio Final]]*10%</f>
        <v>0.6</v>
      </c>
      <c r="K1749" s="17">
        <v>6</v>
      </c>
      <c r="L1749" s="17"/>
      <c r="M1749" s="28"/>
      <c r="N1749" s="15">
        <f t="shared" si="70"/>
        <v>0</v>
      </c>
      <c r="O1749" s="17">
        <f t="shared" si="69"/>
        <v>6</v>
      </c>
      <c r="P1749" s="17">
        <f>STOCK[[#This Row],[Precio Final]]-STOCK[[#This Row],[Costo total]]</f>
        <v>6</v>
      </c>
      <c r="Q1749" s="15">
        <f>STOCK[[#This Row],[Ganancia Unitaria]]*STOCK[[#This Row],[Salidas]]</f>
        <v>0</v>
      </c>
      <c r="R1749" s="15"/>
      <c r="S1749" s="15"/>
      <c r="T1749" s="17"/>
      <c r="U1749" s="15"/>
      <c r="V1749" s="15"/>
    </row>
    <row r="1750" ht="45" spans="1:22">
      <c r="A1750" s="12" t="s">
        <v>3396</v>
      </c>
      <c r="B1750" s="12" t="s">
        <v>3351</v>
      </c>
      <c r="C1750" s="13" t="s">
        <v>3397</v>
      </c>
      <c r="D1750" s="12" t="s">
        <v>224</v>
      </c>
      <c r="E1750" s="14"/>
      <c r="F1750" s="14">
        <v>6</v>
      </c>
      <c r="G1750" s="12">
        <v>1</v>
      </c>
      <c r="H1750" s="21">
        <f>SUMIFS(VENTAS[Cantidad],VENTAS[Código del producto Vendido],STOCK[[#This Row],[Code]])</f>
        <v>0</v>
      </c>
      <c r="I1750" s="12">
        <f>STOCK[[#This Row],[Entradas]]-STOCK[[#This Row],[Salidas]]</f>
        <v>1</v>
      </c>
      <c r="J1750" s="24">
        <f>STOCK[[#This Row],[Precio Final]]*10%</f>
        <v>0.6</v>
      </c>
      <c r="K1750" s="14">
        <v>6</v>
      </c>
      <c r="L1750" s="14"/>
      <c r="M1750" s="27"/>
      <c r="N1750" s="12">
        <f t="shared" si="70"/>
        <v>0</v>
      </c>
      <c r="O1750" s="14">
        <f t="shared" si="69"/>
        <v>6</v>
      </c>
      <c r="P1750" s="14">
        <f>STOCK[[#This Row],[Precio Final]]-STOCK[[#This Row],[Costo total]]</f>
        <v>6</v>
      </c>
      <c r="Q1750" s="12">
        <f>STOCK[[#This Row],[Ganancia Unitaria]]*STOCK[[#This Row],[Salidas]]</f>
        <v>0</v>
      </c>
      <c r="R1750" s="12"/>
      <c r="S1750" s="12"/>
      <c r="T1750" s="14"/>
      <c r="U1750" s="12"/>
      <c r="V1750" s="12"/>
    </row>
    <row r="1751" ht="45" spans="1:22">
      <c r="A1751" s="15" t="s">
        <v>3398</v>
      </c>
      <c r="B1751" s="15" t="s">
        <v>3351</v>
      </c>
      <c r="C1751" s="16" t="s">
        <v>3399</v>
      </c>
      <c r="D1751" s="15" t="s">
        <v>224</v>
      </c>
      <c r="E1751" s="17"/>
      <c r="F1751" s="17">
        <v>6</v>
      </c>
      <c r="G1751" s="15">
        <v>1</v>
      </c>
      <c r="H1751" s="22">
        <f>SUMIFS(VENTAS[Cantidad],VENTAS[Código del producto Vendido],STOCK[[#This Row],[Code]])</f>
        <v>0</v>
      </c>
      <c r="I1751" s="15">
        <f>STOCK[[#This Row],[Entradas]]-STOCK[[#This Row],[Salidas]]</f>
        <v>1</v>
      </c>
      <c r="J1751" s="25">
        <f>STOCK[[#This Row],[Precio Final]]*10%</f>
        <v>0.6</v>
      </c>
      <c r="K1751" s="17">
        <v>6</v>
      </c>
      <c r="L1751" s="17"/>
      <c r="M1751" s="28"/>
      <c r="N1751" s="15">
        <f t="shared" si="70"/>
        <v>0</v>
      </c>
      <c r="O1751" s="17">
        <f t="shared" si="69"/>
        <v>6</v>
      </c>
      <c r="P1751" s="17">
        <f>STOCK[[#This Row],[Precio Final]]-STOCK[[#This Row],[Costo total]]</f>
        <v>6</v>
      </c>
      <c r="Q1751" s="15">
        <f>STOCK[[#This Row],[Ganancia Unitaria]]*STOCK[[#This Row],[Salidas]]</f>
        <v>0</v>
      </c>
      <c r="R1751" s="15"/>
      <c r="S1751" s="15"/>
      <c r="T1751" s="17"/>
      <c r="U1751" s="15"/>
      <c r="V1751" s="15"/>
    </row>
    <row r="1752" ht="30" spans="1:22">
      <c r="A1752" s="12" t="s">
        <v>3400</v>
      </c>
      <c r="B1752" s="12" t="s">
        <v>136</v>
      </c>
      <c r="C1752" s="13" t="s">
        <v>3401</v>
      </c>
      <c r="D1752" s="12" t="s">
        <v>224</v>
      </c>
      <c r="E1752" s="14"/>
      <c r="F1752" s="14">
        <v>5</v>
      </c>
      <c r="G1752" s="12">
        <v>1</v>
      </c>
      <c r="H1752" s="21">
        <f>SUMIFS(VENTAS[Cantidad],VENTAS[Código del producto Vendido],STOCK[[#This Row],[Code]])</f>
        <v>0</v>
      </c>
      <c r="I1752" s="12">
        <f>STOCK[[#This Row],[Entradas]]-STOCK[[#This Row],[Salidas]]</f>
        <v>1</v>
      </c>
      <c r="J1752" s="24">
        <f>STOCK[[#This Row],[Precio Final]]*10%</f>
        <v>0.5</v>
      </c>
      <c r="K1752" s="14">
        <v>6</v>
      </c>
      <c r="L1752" s="14"/>
      <c r="M1752" s="27"/>
      <c r="N1752" s="12">
        <f t="shared" si="70"/>
        <v>0</v>
      </c>
      <c r="O1752" s="14">
        <f t="shared" si="69"/>
        <v>5</v>
      </c>
      <c r="P1752" s="14">
        <f>STOCK[[#This Row],[Precio Final]]-STOCK[[#This Row],[Costo total]]</f>
        <v>5</v>
      </c>
      <c r="Q1752" s="12">
        <f>STOCK[[#This Row],[Ganancia Unitaria]]*STOCK[[#This Row],[Salidas]]</f>
        <v>0</v>
      </c>
      <c r="R1752" s="12"/>
      <c r="S1752" s="12"/>
      <c r="T1752" s="14"/>
      <c r="U1752" s="12"/>
      <c r="V1752" s="12"/>
    </row>
    <row r="1753" ht="45" spans="1:22">
      <c r="A1753" s="15" t="s">
        <v>3402</v>
      </c>
      <c r="B1753" s="15" t="s">
        <v>85</v>
      </c>
      <c r="C1753" s="16" t="s">
        <v>3403</v>
      </c>
      <c r="D1753" s="15" t="s">
        <v>42</v>
      </c>
      <c r="E1753" s="17"/>
      <c r="F1753" s="17">
        <v>5</v>
      </c>
      <c r="G1753" s="15">
        <v>1</v>
      </c>
      <c r="H1753" s="22">
        <f>SUMIFS(VENTAS[Cantidad],VENTAS[Código del producto Vendido],STOCK[[#This Row],[Code]])</f>
        <v>0</v>
      </c>
      <c r="I1753" s="15">
        <f>STOCK[[#This Row],[Entradas]]-STOCK[[#This Row],[Salidas]]</f>
        <v>1</v>
      </c>
      <c r="J1753" s="25">
        <f>STOCK[[#This Row],[Precio Final]]*10%</f>
        <v>0.5</v>
      </c>
      <c r="K1753" s="17">
        <v>6</v>
      </c>
      <c r="L1753" s="17"/>
      <c r="M1753" s="28"/>
      <c r="N1753" s="15">
        <f t="shared" si="70"/>
        <v>0</v>
      </c>
      <c r="O1753" s="17">
        <f t="shared" si="69"/>
        <v>5</v>
      </c>
      <c r="P1753" s="17">
        <f>STOCK[[#This Row],[Precio Final]]-STOCK[[#This Row],[Costo total]]</f>
        <v>5</v>
      </c>
      <c r="Q1753" s="15">
        <f>STOCK[[#This Row],[Ganancia Unitaria]]*STOCK[[#This Row],[Salidas]]</f>
        <v>0</v>
      </c>
      <c r="R1753" s="15"/>
      <c r="S1753" s="15"/>
      <c r="T1753" s="17"/>
      <c r="U1753" s="15"/>
      <c r="V1753" s="15"/>
    </row>
    <row r="1754" ht="30" spans="1:22">
      <c r="A1754" s="12" t="s">
        <v>3404</v>
      </c>
      <c r="B1754" s="12" t="s">
        <v>85</v>
      </c>
      <c r="C1754" s="13" t="s">
        <v>3405</v>
      </c>
      <c r="D1754" s="12" t="s">
        <v>42</v>
      </c>
      <c r="E1754" s="14"/>
      <c r="F1754" s="14">
        <v>5</v>
      </c>
      <c r="G1754" s="12">
        <v>1</v>
      </c>
      <c r="H1754" s="21">
        <f>SUMIFS(VENTAS[Cantidad],VENTAS[Código del producto Vendido],STOCK[[#This Row],[Code]])</f>
        <v>0</v>
      </c>
      <c r="I1754" s="12">
        <f>STOCK[[#This Row],[Entradas]]-STOCK[[#This Row],[Salidas]]</f>
        <v>1</v>
      </c>
      <c r="J1754" s="24">
        <f>STOCK[[#This Row],[Precio Final]]*10%</f>
        <v>0.5</v>
      </c>
      <c r="K1754" s="14">
        <v>6</v>
      </c>
      <c r="L1754" s="14"/>
      <c r="M1754" s="27"/>
      <c r="N1754" s="12">
        <f t="shared" si="70"/>
        <v>0</v>
      </c>
      <c r="O1754" s="14">
        <f t="shared" si="69"/>
        <v>5</v>
      </c>
      <c r="P1754" s="14">
        <f>STOCK[[#This Row],[Precio Final]]-STOCK[[#This Row],[Costo total]]</f>
        <v>5</v>
      </c>
      <c r="Q1754" s="12">
        <f>STOCK[[#This Row],[Ganancia Unitaria]]*STOCK[[#This Row],[Salidas]]</f>
        <v>0</v>
      </c>
      <c r="R1754" s="12"/>
      <c r="S1754" s="12"/>
      <c r="T1754" s="14"/>
      <c r="U1754" s="12"/>
      <c r="V1754" s="12"/>
    </row>
    <row r="1755" ht="45" spans="1:22">
      <c r="A1755" s="15" t="s">
        <v>3406</v>
      </c>
      <c r="B1755" s="15" t="s">
        <v>85</v>
      </c>
      <c r="C1755" s="16" t="s">
        <v>3407</v>
      </c>
      <c r="D1755" s="15" t="s">
        <v>42</v>
      </c>
      <c r="E1755" s="17"/>
      <c r="F1755" s="17">
        <v>5</v>
      </c>
      <c r="G1755" s="15">
        <v>1</v>
      </c>
      <c r="H1755" s="22">
        <f>SUMIFS(VENTAS[Cantidad],VENTAS[Código del producto Vendido],STOCK[[#This Row],[Code]])</f>
        <v>0</v>
      </c>
      <c r="I1755" s="15">
        <f>STOCK[[#This Row],[Entradas]]-STOCK[[#This Row],[Salidas]]</f>
        <v>1</v>
      </c>
      <c r="J1755" s="25">
        <f>STOCK[[#This Row],[Precio Final]]*10%</f>
        <v>0.5</v>
      </c>
      <c r="K1755" s="17">
        <v>6</v>
      </c>
      <c r="L1755" s="17"/>
      <c r="M1755" s="28"/>
      <c r="N1755" s="15">
        <f t="shared" si="70"/>
        <v>0</v>
      </c>
      <c r="O1755" s="17">
        <f t="shared" si="69"/>
        <v>5</v>
      </c>
      <c r="P1755" s="17">
        <f>STOCK[[#This Row],[Precio Final]]-STOCK[[#This Row],[Costo total]]</f>
        <v>5</v>
      </c>
      <c r="Q1755" s="15">
        <f>STOCK[[#This Row],[Ganancia Unitaria]]*STOCK[[#This Row],[Salidas]]</f>
        <v>0</v>
      </c>
      <c r="R1755" s="15"/>
      <c r="S1755" s="15"/>
      <c r="T1755" s="17"/>
      <c r="U1755" s="15"/>
      <c r="V1755" s="15"/>
    </row>
    <row r="1756" ht="30" spans="1:22">
      <c r="A1756" s="12" t="s">
        <v>3408</v>
      </c>
      <c r="B1756" s="12" t="s">
        <v>3351</v>
      </c>
      <c r="C1756" s="13" t="s">
        <v>3409</v>
      </c>
      <c r="D1756" s="12" t="s">
        <v>1963</v>
      </c>
      <c r="E1756" s="14"/>
      <c r="F1756" s="14">
        <v>18</v>
      </c>
      <c r="G1756" s="12">
        <v>1</v>
      </c>
      <c r="H1756" s="21">
        <f>SUMIFS(VENTAS[Cantidad],VENTAS[Código del producto Vendido],STOCK[[#This Row],[Code]])</f>
        <v>0</v>
      </c>
      <c r="I1756" s="12">
        <f>STOCK[[#This Row],[Entradas]]-STOCK[[#This Row],[Salidas]]</f>
        <v>1</v>
      </c>
      <c r="J1756" s="24">
        <f>STOCK[[#This Row],[Precio Final]]*10%</f>
        <v>1.8</v>
      </c>
      <c r="K1756" s="14">
        <v>6</v>
      </c>
      <c r="L1756" s="14"/>
      <c r="M1756" s="27"/>
      <c r="N1756" s="12">
        <f t="shared" si="70"/>
        <v>0</v>
      </c>
      <c r="O1756" s="14">
        <f t="shared" si="69"/>
        <v>18</v>
      </c>
      <c r="P1756" s="14">
        <f>STOCK[[#This Row],[Precio Final]]-STOCK[[#This Row],[Costo total]]</f>
        <v>18</v>
      </c>
      <c r="Q1756" s="12">
        <f>STOCK[[#This Row],[Ganancia Unitaria]]*STOCK[[#This Row],[Salidas]]</f>
        <v>0</v>
      </c>
      <c r="R1756" s="12"/>
      <c r="S1756" s="12"/>
      <c r="T1756" s="14"/>
      <c r="U1756" s="12"/>
      <c r="V1756" s="12"/>
    </row>
    <row r="1757" ht="30" spans="1:22">
      <c r="A1757" s="15" t="s">
        <v>3410</v>
      </c>
      <c r="B1757" s="15" t="s">
        <v>3351</v>
      </c>
      <c r="C1757" s="16" t="s">
        <v>3411</v>
      </c>
      <c r="D1757" s="15" t="s">
        <v>1963</v>
      </c>
      <c r="E1757" s="17"/>
      <c r="F1757" s="17">
        <v>18</v>
      </c>
      <c r="G1757" s="15">
        <v>1</v>
      </c>
      <c r="H1757" s="22">
        <f>SUMIFS(VENTAS[Cantidad],VENTAS[Código del producto Vendido],STOCK[[#This Row],[Code]])</f>
        <v>0</v>
      </c>
      <c r="I1757" s="15">
        <f>STOCK[[#This Row],[Entradas]]-STOCK[[#This Row],[Salidas]]</f>
        <v>1</v>
      </c>
      <c r="J1757" s="25">
        <f>STOCK[[#This Row],[Precio Final]]*10%</f>
        <v>1.8</v>
      </c>
      <c r="K1757" s="17">
        <v>6</v>
      </c>
      <c r="L1757" s="17"/>
      <c r="M1757" s="28"/>
      <c r="N1757" s="15">
        <f t="shared" si="70"/>
        <v>0</v>
      </c>
      <c r="O1757" s="17">
        <f t="shared" si="69"/>
        <v>18</v>
      </c>
      <c r="P1757" s="17">
        <f>STOCK[[#This Row],[Precio Final]]-STOCK[[#This Row],[Costo total]]</f>
        <v>18</v>
      </c>
      <c r="Q1757" s="15">
        <f>STOCK[[#This Row],[Ganancia Unitaria]]*STOCK[[#This Row],[Salidas]]</f>
        <v>0</v>
      </c>
      <c r="R1757" s="15"/>
      <c r="S1757" s="15"/>
      <c r="T1757" s="17"/>
      <c r="U1757" s="15"/>
      <c r="V1757" s="15"/>
    </row>
    <row r="1758" ht="30" spans="1:22">
      <c r="A1758" s="12" t="s">
        <v>3412</v>
      </c>
      <c r="B1758" s="12" t="s">
        <v>3351</v>
      </c>
      <c r="C1758" s="13" t="s">
        <v>3411</v>
      </c>
      <c r="D1758" s="12" t="s">
        <v>3413</v>
      </c>
      <c r="E1758" s="14"/>
      <c r="F1758" s="14">
        <v>18</v>
      </c>
      <c r="G1758" s="12">
        <v>1</v>
      </c>
      <c r="H1758" s="21">
        <f>SUMIFS(VENTAS[Cantidad],VENTAS[Código del producto Vendido],STOCK[[#This Row],[Code]])</f>
        <v>0</v>
      </c>
      <c r="I1758" s="12">
        <f>STOCK[[#This Row],[Entradas]]-STOCK[[#This Row],[Salidas]]</f>
        <v>1</v>
      </c>
      <c r="J1758" s="24">
        <f>STOCK[[#This Row],[Precio Final]]*10%</f>
        <v>1.8</v>
      </c>
      <c r="K1758" s="14">
        <v>6</v>
      </c>
      <c r="L1758" s="14"/>
      <c r="M1758" s="27"/>
      <c r="N1758" s="12">
        <f t="shared" si="70"/>
        <v>0</v>
      </c>
      <c r="O1758" s="14">
        <f t="shared" si="69"/>
        <v>18</v>
      </c>
      <c r="P1758" s="14">
        <f>STOCK[[#This Row],[Precio Final]]-STOCK[[#This Row],[Costo total]]</f>
        <v>18</v>
      </c>
      <c r="Q1758" s="12">
        <f>STOCK[[#This Row],[Ganancia Unitaria]]*STOCK[[#This Row],[Salidas]]</f>
        <v>0</v>
      </c>
      <c r="R1758" s="12"/>
      <c r="S1758" s="12"/>
      <c r="T1758" s="14"/>
      <c r="U1758" s="12"/>
      <c r="V1758" s="12"/>
    </row>
    <row r="1759" ht="30" spans="1:22">
      <c r="A1759" s="15" t="s">
        <v>3414</v>
      </c>
      <c r="B1759" s="15" t="s">
        <v>3351</v>
      </c>
      <c r="C1759" s="16" t="s">
        <v>3415</v>
      </c>
      <c r="D1759" s="15" t="s">
        <v>3416</v>
      </c>
      <c r="E1759" s="17"/>
      <c r="F1759" s="17">
        <v>18</v>
      </c>
      <c r="G1759" s="15">
        <v>1</v>
      </c>
      <c r="H1759" s="22">
        <f>SUMIFS(VENTAS[Cantidad],VENTAS[Código del producto Vendido],STOCK[[#This Row],[Code]])</f>
        <v>0</v>
      </c>
      <c r="I1759" s="15">
        <f>STOCK[[#This Row],[Entradas]]-STOCK[[#This Row],[Salidas]]</f>
        <v>1</v>
      </c>
      <c r="J1759" s="25">
        <f>STOCK[[#This Row],[Precio Final]]*10%</f>
        <v>1.8</v>
      </c>
      <c r="K1759" s="17">
        <v>6</v>
      </c>
      <c r="L1759" s="17"/>
      <c r="M1759" s="28"/>
      <c r="N1759" s="15">
        <f t="shared" si="70"/>
        <v>0</v>
      </c>
      <c r="O1759" s="17">
        <f t="shared" si="69"/>
        <v>18</v>
      </c>
      <c r="P1759" s="17">
        <f>STOCK[[#This Row],[Precio Final]]-STOCK[[#This Row],[Costo total]]</f>
        <v>18</v>
      </c>
      <c r="Q1759" s="15">
        <f>STOCK[[#This Row],[Ganancia Unitaria]]*STOCK[[#This Row],[Salidas]]</f>
        <v>0</v>
      </c>
      <c r="R1759" s="15"/>
      <c r="S1759" s="15"/>
      <c r="T1759" s="17"/>
      <c r="U1759" s="15"/>
      <c r="V1759" s="15"/>
    </row>
    <row r="1760" ht="30" spans="1:22">
      <c r="A1760" s="12" t="s">
        <v>3417</v>
      </c>
      <c r="B1760" s="12" t="s">
        <v>3370</v>
      </c>
      <c r="C1760" s="13" t="s">
        <v>3418</v>
      </c>
      <c r="D1760" s="12" t="s">
        <v>46</v>
      </c>
      <c r="E1760" s="14"/>
      <c r="F1760" s="14">
        <v>18</v>
      </c>
      <c r="G1760" s="12">
        <v>1</v>
      </c>
      <c r="H1760" s="21">
        <f>SUMIFS(VENTAS[Cantidad],VENTAS[Código del producto Vendido],STOCK[[#This Row],[Code]])</f>
        <v>0</v>
      </c>
      <c r="I1760" s="12">
        <f>STOCK[[#This Row],[Entradas]]-STOCK[[#This Row],[Salidas]]</f>
        <v>1</v>
      </c>
      <c r="J1760" s="24">
        <f>STOCK[[#This Row],[Precio Final]]*10%</f>
        <v>1.8</v>
      </c>
      <c r="K1760" s="14">
        <v>6</v>
      </c>
      <c r="L1760" s="14"/>
      <c r="M1760" s="27"/>
      <c r="N1760" s="12">
        <f t="shared" si="70"/>
        <v>0</v>
      </c>
      <c r="O1760" s="14">
        <f t="shared" ref="O1760:O1823" si="71">F1760</f>
        <v>18</v>
      </c>
      <c r="P1760" s="14">
        <f>STOCK[[#This Row],[Precio Final]]-STOCK[[#This Row],[Costo total]]</f>
        <v>18</v>
      </c>
      <c r="Q1760" s="12">
        <f>STOCK[[#This Row],[Ganancia Unitaria]]*STOCK[[#This Row],[Salidas]]</f>
        <v>0</v>
      </c>
      <c r="R1760" s="12"/>
      <c r="S1760" s="12"/>
      <c r="T1760" s="14"/>
      <c r="U1760" s="12"/>
      <c r="V1760" s="12"/>
    </row>
    <row r="1761" ht="30" spans="1:22">
      <c r="A1761" s="15" t="s">
        <v>3419</v>
      </c>
      <c r="B1761" s="15" t="s">
        <v>149</v>
      </c>
      <c r="C1761" s="16" t="s">
        <v>3420</v>
      </c>
      <c r="D1761" s="15" t="s">
        <v>46</v>
      </c>
      <c r="E1761" s="17"/>
      <c r="F1761" s="17">
        <v>30</v>
      </c>
      <c r="G1761" s="15">
        <v>2</v>
      </c>
      <c r="H1761" s="22">
        <f>SUMIFS(VENTAS[Cantidad],VENTAS[Código del producto Vendido],STOCK[[#This Row],[Code]])</f>
        <v>0</v>
      </c>
      <c r="I1761" s="15">
        <f>STOCK[[#This Row],[Entradas]]-STOCK[[#This Row],[Salidas]]</f>
        <v>2</v>
      </c>
      <c r="J1761" s="25">
        <f>STOCK[[#This Row],[Precio Final]]*10%</f>
        <v>3</v>
      </c>
      <c r="K1761" s="17">
        <v>12</v>
      </c>
      <c r="L1761" s="17"/>
      <c r="M1761" s="28"/>
      <c r="N1761" s="15">
        <f t="shared" si="70"/>
        <v>0</v>
      </c>
      <c r="O1761" s="17">
        <f t="shared" si="71"/>
        <v>30</v>
      </c>
      <c r="P1761" s="17">
        <f>STOCK[[#This Row],[Precio Final]]-STOCK[[#This Row],[Costo total]]</f>
        <v>30</v>
      </c>
      <c r="Q1761" s="15">
        <f>STOCK[[#This Row],[Ganancia Unitaria]]*STOCK[[#This Row],[Salidas]]</f>
        <v>0</v>
      </c>
      <c r="R1761" s="15"/>
      <c r="S1761" s="15"/>
      <c r="T1761" s="17"/>
      <c r="U1761" s="15"/>
      <c r="V1761" s="15"/>
    </row>
    <row r="1762" ht="30" spans="1:22">
      <c r="A1762" s="12" t="s">
        <v>3421</v>
      </c>
      <c r="B1762" s="12" t="s">
        <v>321</v>
      </c>
      <c r="C1762" s="13" t="s">
        <v>3422</v>
      </c>
      <c r="D1762" s="12" t="s">
        <v>575</v>
      </c>
      <c r="E1762" s="14"/>
      <c r="F1762" s="14">
        <v>30</v>
      </c>
      <c r="G1762" s="12">
        <v>1</v>
      </c>
      <c r="H1762" s="21">
        <f>SUMIFS(VENTAS[Cantidad],VENTAS[Código del producto Vendido],STOCK[[#This Row],[Code]])</f>
        <v>0</v>
      </c>
      <c r="I1762" s="12">
        <f>STOCK[[#This Row],[Entradas]]-STOCK[[#This Row],[Salidas]]</f>
        <v>1</v>
      </c>
      <c r="J1762" s="24">
        <f>STOCK[[#This Row],[Precio Final]]*10%</f>
        <v>3</v>
      </c>
      <c r="K1762" s="14">
        <v>12</v>
      </c>
      <c r="L1762" s="14"/>
      <c r="M1762" s="27"/>
      <c r="N1762" s="12">
        <f t="shared" si="70"/>
        <v>0</v>
      </c>
      <c r="O1762" s="14">
        <f t="shared" si="71"/>
        <v>30</v>
      </c>
      <c r="P1762" s="14">
        <f>STOCK[[#This Row],[Precio Final]]-STOCK[[#This Row],[Costo total]]</f>
        <v>30</v>
      </c>
      <c r="Q1762" s="12">
        <f>STOCK[[#This Row],[Ganancia Unitaria]]*STOCK[[#This Row],[Salidas]]</f>
        <v>0</v>
      </c>
      <c r="R1762" s="12"/>
      <c r="S1762" s="12"/>
      <c r="T1762" s="14"/>
      <c r="U1762" s="12"/>
      <c r="V1762" s="12"/>
    </row>
    <row r="1763" ht="30" spans="1:22">
      <c r="A1763" s="15" t="s">
        <v>3423</v>
      </c>
      <c r="B1763" s="15" t="s">
        <v>160</v>
      </c>
      <c r="C1763" s="16" t="s">
        <v>3424</v>
      </c>
      <c r="D1763" s="15" t="s">
        <v>888</v>
      </c>
      <c r="E1763" s="17"/>
      <c r="F1763" s="17">
        <v>25</v>
      </c>
      <c r="G1763" s="15">
        <v>1</v>
      </c>
      <c r="H1763" s="22">
        <f>SUMIFS(VENTAS[Cantidad],VENTAS[Código del producto Vendido],STOCK[[#This Row],[Code]])</f>
        <v>0</v>
      </c>
      <c r="I1763" s="15">
        <f>STOCK[[#This Row],[Entradas]]-STOCK[[#This Row],[Salidas]]</f>
        <v>1</v>
      </c>
      <c r="J1763" s="25">
        <f>STOCK[[#This Row],[Precio Final]]*10%</f>
        <v>2.5</v>
      </c>
      <c r="K1763" s="17">
        <v>12</v>
      </c>
      <c r="L1763" s="17"/>
      <c r="M1763" s="28"/>
      <c r="N1763" s="15">
        <f t="shared" si="70"/>
        <v>0</v>
      </c>
      <c r="O1763" s="17">
        <f t="shared" si="71"/>
        <v>25</v>
      </c>
      <c r="P1763" s="17">
        <f>STOCK[[#This Row],[Precio Final]]-STOCK[[#This Row],[Costo total]]</f>
        <v>25</v>
      </c>
      <c r="Q1763" s="15">
        <f>STOCK[[#This Row],[Ganancia Unitaria]]*STOCK[[#This Row],[Salidas]]</f>
        <v>0</v>
      </c>
      <c r="R1763" s="15"/>
      <c r="S1763" s="15"/>
      <c r="T1763" s="17"/>
      <c r="U1763" s="15"/>
      <c r="V1763" s="15"/>
    </row>
    <row r="1764" ht="30" spans="1:22">
      <c r="A1764" s="12" t="s">
        <v>3425</v>
      </c>
      <c r="B1764" s="12" t="s">
        <v>160</v>
      </c>
      <c r="C1764" s="13" t="s">
        <v>3422</v>
      </c>
      <c r="D1764" s="12" t="s">
        <v>888</v>
      </c>
      <c r="E1764" s="14"/>
      <c r="F1764" s="14">
        <v>30</v>
      </c>
      <c r="G1764" s="12">
        <v>1</v>
      </c>
      <c r="H1764" s="21">
        <f>SUMIFS(VENTAS[Cantidad],VENTAS[Código del producto Vendido],STOCK[[#This Row],[Code]])</f>
        <v>0</v>
      </c>
      <c r="I1764" s="12">
        <f>STOCK[[#This Row],[Entradas]]-STOCK[[#This Row],[Salidas]]</f>
        <v>1</v>
      </c>
      <c r="J1764" s="24">
        <f>STOCK[[#This Row],[Precio Final]]*10%</f>
        <v>3</v>
      </c>
      <c r="K1764" s="14">
        <v>12</v>
      </c>
      <c r="L1764" s="14"/>
      <c r="M1764" s="27"/>
      <c r="N1764" s="12">
        <f t="shared" si="70"/>
        <v>0</v>
      </c>
      <c r="O1764" s="14">
        <f t="shared" si="71"/>
        <v>30</v>
      </c>
      <c r="P1764" s="14">
        <f>STOCK[[#This Row],[Precio Final]]-STOCK[[#This Row],[Costo total]]</f>
        <v>30</v>
      </c>
      <c r="Q1764" s="12">
        <f>STOCK[[#This Row],[Ganancia Unitaria]]*STOCK[[#This Row],[Salidas]]</f>
        <v>0</v>
      </c>
      <c r="R1764" s="12"/>
      <c r="S1764" s="12"/>
      <c r="T1764" s="14"/>
      <c r="U1764" s="12"/>
      <c r="V1764" s="12"/>
    </row>
    <row r="1765" ht="30" spans="1:22">
      <c r="A1765" s="15" t="s">
        <v>3426</v>
      </c>
      <c r="B1765" s="15" t="s">
        <v>321</v>
      </c>
      <c r="C1765" s="16" t="s">
        <v>3427</v>
      </c>
      <c r="D1765" s="15" t="s">
        <v>575</v>
      </c>
      <c r="E1765" s="17"/>
      <c r="F1765" s="17">
        <v>25</v>
      </c>
      <c r="G1765" s="15">
        <v>1</v>
      </c>
      <c r="H1765" s="22">
        <f>SUMIFS(VENTAS[Cantidad],VENTAS[Código del producto Vendido],STOCK[[#This Row],[Code]])</f>
        <v>0</v>
      </c>
      <c r="I1765" s="15">
        <f>STOCK[[#This Row],[Entradas]]-STOCK[[#This Row],[Salidas]]</f>
        <v>1</v>
      </c>
      <c r="J1765" s="25">
        <f>STOCK[[#This Row],[Precio Final]]*10%</f>
        <v>2.5</v>
      </c>
      <c r="K1765" s="17">
        <v>12</v>
      </c>
      <c r="L1765" s="17"/>
      <c r="M1765" s="28"/>
      <c r="N1765" s="15">
        <f t="shared" si="70"/>
        <v>0</v>
      </c>
      <c r="O1765" s="17">
        <f t="shared" si="71"/>
        <v>25</v>
      </c>
      <c r="P1765" s="17">
        <f>STOCK[[#This Row],[Precio Final]]-STOCK[[#This Row],[Costo total]]</f>
        <v>25</v>
      </c>
      <c r="Q1765" s="15">
        <f>STOCK[[#This Row],[Ganancia Unitaria]]*STOCK[[#This Row],[Salidas]]</f>
        <v>0</v>
      </c>
      <c r="R1765" s="15"/>
      <c r="S1765" s="15"/>
      <c r="T1765" s="17"/>
      <c r="U1765" s="15"/>
      <c r="V1765" s="15"/>
    </row>
    <row r="1766" ht="30" spans="1:22">
      <c r="A1766" s="12" t="s">
        <v>3428</v>
      </c>
      <c r="B1766" s="12" t="s">
        <v>328</v>
      </c>
      <c r="C1766" s="13" t="s">
        <v>3429</v>
      </c>
      <c r="D1766" s="12" t="s">
        <v>1180</v>
      </c>
      <c r="E1766" s="14"/>
      <c r="F1766" s="14">
        <v>25</v>
      </c>
      <c r="G1766" s="12">
        <v>1</v>
      </c>
      <c r="H1766" s="21">
        <f>SUMIFS(VENTAS[Cantidad],VENTAS[Código del producto Vendido],STOCK[[#This Row],[Code]])</f>
        <v>0</v>
      </c>
      <c r="I1766" s="12">
        <f>STOCK[[#This Row],[Entradas]]-STOCK[[#This Row],[Salidas]]</f>
        <v>1</v>
      </c>
      <c r="J1766" s="24">
        <f>STOCK[[#This Row],[Precio Final]]*10%</f>
        <v>2.5</v>
      </c>
      <c r="K1766" s="14">
        <v>12</v>
      </c>
      <c r="L1766" s="14"/>
      <c r="M1766" s="27"/>
      <c r="N1766" s="12">
        <f t="shared" si="70"/>
        <v>0</v>
      </c>
      <c r="O1766" s="14">
        <f t="shared" si="71"/>
        <v>25</v>
      </c>
      <c r="P1766" s="14">
        <f>STOCK[[#This Row],[Precio Final]]-STOCK[[#This Row],[Costo total]]</f>
        <v>25</v>
      </c>
      <c r="Q1766" s="12">
        <f>STOCK[[#This Row],[Ganancia Unitaria]]*STOCK[[#This Row],[Salidas]]</f>
        <v>0</v>
      </c>
      <c r="R1766" s="12"/>
      <c r="S1766" s="12"/>
      <c r="T1766" s="14"/>
      <c r="U1766" s="12"/>
      <c r="V1766" s="12"/>
    </row>
    <row r="1767" ht="30" spans="1:22">
      <c r="A1767" s="15" t="s">
        <v>3430</v>
      </c>
      <c r="B1767" s="15" t="s">
        <v>321</v>
      </c>
      <c r="C1767" s="16" t="s">
        <v>3429</v>
      </c>
      <c r="D1767" s="15" t="s">
        <v>575</v>
      </c>
      <c r="E1767" s="17"/>
      <c r="F1767" s="17">
        <v>25</v>
      </c>
      <c r="G1767" s="15">
        <v>1</v>
      </c>
      <c r="H1767" s="22">
        <f>SUMIFS(VENTAS[Cantidad],VENTAS[Código del producto Vendido],STOCK[[#This Row],[Code]])</f>
        <v>0</v>
      </c>
      <c r="I1767" s="15">
        <f>STOCK[[#This Row],[Entradas]]-STOCK[[#This Row],[Salidas]]</f>
        <v>1</v>
      </c>
      <c r="J1767" s="25">
        <f>STOCK[[#This Row],[Precio Final]]*10%</f>
        <v>2.5</v>
      </c>
      <c r="K1767" s="17">
        <v>12</v>
      </c>
      <c r="L1767" s="17"/>
      <c r="M1767" s="28"/>
      <c r="N1767" s="15">
        <f t="shared" si="70"/>
        <v>0</v>
      </c>
      <c r="O1767" s="17">
        <f t="shared" si="71"/>
        <v>25</v>
      </c>
      <c r="P1767" s="17">
        <f>STOCK[[#This Row],[Precio Final]]-STOCK[[#This Row],[Costo total]]</f>
        <v>25</v>
      </c>
      <c r="Q1767" s="15">
        <f>STOCK[[#This Row],[Ganancia Unitaria]]*STOCK[[#This Row],[Salidas]]</f>
        <v>0</v>
      </c>
      <c r="R1767" s="15"/>
      <c r="S1767" s="15"/>
      <c r="T1767" s="17"/>
      <c r="U1767" s="15"/>
      <c r="V1767" s="15"/>
    </row>
    <row r="1768" ht="30" spans="1:22">
      <c r="A1768" s="12" t="s">
        <v>3431</v>
      </c>
      <c r="B1768" s="12" t="s">
        <v>328</v>
      </c>
      <c r="C1768" s="13" t="s">
        <v>3432</v>
      </c>
      <c r="D1768" s="12" t="s">
        <v>1180</v>
      </c>
      <c r="E1768" s="14"/>
      <c r="F1768" s="14">
        <v>35</v>
      </c>
      <c r="G1768" s="12">
        <v>1</v>
      </c>
      <c r="H1768" s="21">
        <f>SUMIFS(VENTAS[Cantidad],VENTAS[Código del producto Vendido],STOCK[[#This Row],[Code]])</f>
        <v>0</v>
      </c>
      <c r="I1768" s="12">
        <f>STOCK[[#This Row],[Entradas]]-STOCK[[#This Row],[Salidas]]</f>
        <v>1</v>
      </c>
      <c r="J1768" s="24">
        <f>STOCK[[#This Row],[Precio Final]]*10%</f>
        <v>3.5</v>
      </c>
      <c r="K1768" s="14">
        <v>12</v>
      </c>
      <c r="L1768" s="14"/>
      <c r="M1768" s="27"/>
      <c r="N1768" s="12">
        <f t="shared" si="70"/>
        <v>0</v>
      </c>
      <c r="O1768" s="14">
        <f t="shared" si="71"/>
        <v>35</v>
      </c>
      <c r="P1768" s="14">
        <f>STOCK[[#This Row],[Precio Final]]-STOCK[[#This Row],[Costo total]]</f>
        <v>35</v>
      </c>
      <c r="Q1768" s="12">
        <f>STOCK[[#This Row],[Ganancia Unitaria]]*STOCK[[#This Row],[Salidas]]</f>
        <v>0</v>
      </c>
      <c r="R1768" s="12"/>
      <c r="S1768" s="12"/>
      <c r="T1768" s="14"/>
      <c r="U1768" s="12"/>
      <c r="V1768" s="12"/>
    </row>
    <row r="1769" ht="30" spans="1:22">
      <c r="A1769" s="15" t="s">
        <v>3433</v>
      </c>
      <c r="B1769" s="15" t="s">
        <v>149</v>
      </c>
      <c r="C1769" s="16" t="s">
        <v>3434</v>
      </c>
      <c r="D1769" s="15" t="s">
        <v>42</v>
      </c>
      <c r="E1769" s="17"/>
      <c r="F1769" s="17">
        <v>25</v>
      </c>
      <c r="G1769" s="15">
        <v>1</v>
      </c>
      <c r="H1769" s="22">
        <f>SUMIFS(VENTAS[Cantidad],VENTAS[Código del producto Vendido],STOCK[[#This Row],[Code]])</f>
        <v>0</v>
      </c>
      <c r="I1769" s="15">
        <f>STOCK[[#This Row],[Entradas]]-STOCK[[#This Row],[Salidas]]</f>
        <v>1</v>
      </c>
      <c r="J1769" s="25">
        <f>STOCK[[#This Row],[Precio Final]]*10%</f>
        <v>2.5</v>
      </c>
      <c r="K1769" s="17">
        <v>12</v>
      </c>
      <c r="L1769" s="17"/>
      <c r="M1769" s="28"/>
      <c r="N1769" s="15">
        <f t="shared" si="70"/>
        <v>0</v>
      </c>
      <c r="O1769" s="17">
        <f t="shared" si="71"/>
        <v>25</v>
      </c>
      <c r="P1769" s="17">
        <f>STOCK[[#This Row],[Precio Final]]-STOCK[[#This Row],[Costo total]]</f>
        <v>25</v>
      </c>
      <c r="Q1769" s="15">
        <f>STOCK[[#This Row],[Ganancia Unitaria]]*STOCK[[#This Row],[Salidas]]</f>
        <v>0</v>
      </c>
      <c r="R1769" s="15"/>
      <c r="S1769" s="15"/>
      <c r="T1769" s="17"/>
      <c r="U1769" s="15"/>
      <c r="V1769" s="15"/>
    </row>
    <row r="1770" ht="30" spans="1:22">
      <c r="A1770" s="12" t="s">
        <v>3435</v>
      </c>
      <c r="B1770" s="12" t="s">
        <v>321</v>
      </c>
      <c r="C1770" s="13" t="s">
        <v>3436</v>
      </c>
      <c r="D1770" s="12" t="s">
        <v>34</v>
      </c>
      <c r="E1770" s="14"/>
      <c r="F1770" s="14">
        <v>30</v>
      </c>
      <c r="G1770" s="12">
        <v>2</v>
      </c>
      <c r="H1770" s="21">
        <f>SUMIFS(VENTAS[Cantidad],VENTAS[Código del producto Vendido],STOCK[[#This Row],[Code]])</f>
        <v>0</v>
      </c>
      <c r="I1770" s="12">
        <f>STOCK[[#This Row],[Entradas]]-STOCK[[#This Row],[Salidas]]</f>
        <v>2</v>
      </c>
      <c r="J1770" s="24">
        <f>STOCK[[#This Row],[Precio Final]]*10%</f>
        <v>3</v>
      </c>
      <c r="K1770" s="14">
        <v>12</v>
      </c>
      <c r="L1770" s="14"/>
      <c r="M1770" s="27"/>
      <c r="N1770" s="12">
        <f t="shared" si="70"/>
        <v>0</v>
      </c>
      <c r="O1770" s="14">
        <f t="shared" si="71"/>
        <v>30</v>
      </c>
      <c r="P1770" s="14">
        <f>STOCK[[#This Row],[Precio Final]]-STOCK[[#This Row],[Costo total]]</f>
        <v>30</v>
      </c>
      <c r="Q1770" s="12">
        <f>STOCK[[#This Row],[Ganancia Unitaria]]*STOCK[[#This Row],[Salidas]]</f>
        <v>0</v>
      </c>
      <c r="R1770" s="12"/>
      <c r="S1770" s="12"/>
      <c r="T1770" s="14"/>
      <c r="U1770" s="12"/>
      <c r="V1770" s="12"/>
    </row>
    <row r="1771" ht="30" spans="1:22">
      <c r="A1771" s="15" t="s">
        <v>3437</v>
      </c>
      <c r="B1771" s="15" t="s">
        <v>513</v>
      </c>
      <c r="C1771" s="16" t="s">
        <v>3438</v>
      </c>
      <c r="D1771" s="15" t="s">
        <v>34</v>
      </c>
      <c r="E1771" s="17"/>
      <c r="F1771" s="17">
        <v>25</v>
      </c>
      <c r="G1771" s="15">
        <v>1</v>
      </c>
      <c r="H1771" s="22">
        <f>SUMIFS(VENTAS[Cantidad],VENTAS[Código del producto Vendido],STOCK[[#This Row],[Code]])</f>
        <v>0</v>
      </c>
      <c r="I1771" s="15">
        <f>STOCK[[#This Row],[Entradas]]-STOCK[[#This Row],[Salidas]]</f>
        <v>1</v>
      </c>
      <c r="J1771" s="25">
        <f>STOCK[[#This Row],[Precio Final]]*10%</f>
        <v>2.5</v>
      </c>
      <c r="K1771" s="17">
        <v>12</v>
      </c>
      <c r="L1771" s="17"/>
      <c r="M1771" s="28"/>
      <c r="N1771" s="15">
        <f t="shared" si="70"/>
        <v>0</v>
      </c>
      <c r="O1771" s="17">
        <f t="shared" si="71"/>
        <v>25</v>
      </c>
      <c r="P1771" s="17">
        <f>STOCK[[#This Row],[Precio Final]]-STOCK[[#This Row],[Costo total]]</f>
        <v>25</v>
      </c>
      <c r="Q1771" s="15">
        <f>STOCK[[#This Row],[Ganancia Unitaria]]*STOCK[[#This Row],[Salidas]]</f>
        <v>0</v>
      </c>
      <c r="R1771" s="15"/>
      <c r="S1771" s="15"/>
      <c r="T1771" s="17"/>
      <c r="U1771" s="15"/>
      <c r="V1771" s="15"/>
    </row>
    <row r="1772" ht="30" spans="1:22">
      <c r="A1772" s="12" t="s">
        <v>3439</v>
      </c>
      <c r="B1772" s="12" t="s">
        <v>513</v>
      </c>
      <c r="C1772" s="13" t="s">
        <v>3440</v>
      </c>
      <c r="D1772" s="12" t="s">
        <v>34</v>
      </c>
      <c r="E1772" s="14"/>
      <c r="F1772" s="14">
        <v>25</v>
      </c>
      <c r="G1772" s="12">
        <v>1</v>
      </c>
      <c r="H1772" s="21">
        <f>SUMIFS(VENTAS[Cantidad],VENTAS[Código del producto Vendido],STOCK[[#This Row],[Code]])</f>
        <v>0</v>
      </c>
      <c r="I1772" s="12">
        <f>STOCK[[#This Row],[Entradas]]-STOCK[[#This Row],[Salidas]]</f>
        <v>1</v>
      </c>
      <c r="J1772" s="24">
        <f>STOCK[[#This Row],[Precio Final]]*10%</f>
        <v>2.5</v>
      </c>
      <c r="K1772" s="14">
        <v>12</v>
      </c>
      <c r="L1772" s="14"/>
      <c r="M1772" s="27"/>
      <c r="N1772" s="12">
        <f t="shared" si="70"/>
        <v>0</v>
      </c>
      <c r="O1772" s="14">
        <f t="shared" si="71"/>
        <v>25</v>
      </c>
      <c r="P1772" s="14">
        <f>STOCK[[#This Row],[Precio Final]]-STOCK[[#This Row],[Costo total]]</f>
        <v>25</v>
      </c>
      <c r="Q1772" s="12">
        <f>STOCK[[#This Row],[Ganancia Unitaria]]*STOCK[[#This Row],[Salidas]]</f>
        <v>0</v>
      </c>
      <c r="R1772" s="12"/>
      <c r="S1772" s="12"/>
      <c r="T1772" s="14"/>
      <c r="U1772" s="12"/>
      <c r="V1772" s="12"/>
    </row>
    <row r="1773" ht="30" spans="1:22">
      <c r="A1773" s="15" t="s">
        <v>3441</v>
      </c>
      <c r="B1773" s="15" t="s">
        <v>513</v>
      </c>
      <c r="C1773" s="16" t="s">
        <v>3442</v>
      </c>
      <c r="D1773" s="15" t="s">
        <v>34</v>
      </c>
      <c r="E1773" s="17"/>
      <c r="F1773" s="17">
        <v>35</v>
      </c>
      <c r="G1773" s="15">
        <v>1</v>
      </c>
      <c r="H1773" s="22">
        <f>SUMIFS(VENTAS[Cantidad],VENTAS[Código del producto Vendido],STOCK[[#This Row],[Code]])</f>
        <v>0</v>
      </c>
      <c r="I1773" s="15">
        <f>STOCK[[#This Row],[Entradas]]-STOCK[[#This Row],[Salidas]]</f>
        <v>1</v>
      </c>
      <c r="J1773" s="25">
        <f>STOCK[[#This Row],[Precio Final]]*10%</f>
        <v>3.5</v>
      </c>
      <c r="K1773" s="17">
        <v>12</v>
      </c>
      <c r="L1773" s="17"/>
      <c r="M1773" s="28"/>
      <c r="N1773" s="15">
        <f t="shared" si="70"/>
        <v>0</v>
      </c>
      <c r="O1773" s="17">
        <f t="shared" si="71"/>
        <v>35</v>
      </c>
      <c r="P1773" s="17">
        <f>STOCK[[#This Row],[Precio Final]]-STOCK[[#This Row],[Costo total]]</f>
        <v>35</v>
      </c>
      <c r="Q1773" s="15">
        <f>STOCK[[#This Row],[Ganancia Unitaria]]*STOCK[[#This Row],[Salidas]]</f>
        <v>0</v>
      </c>
      <c r="R1773" s="15"/>
      <c r="S1773" s="15"/>
      <c r="T1773" s="17"/>
      <c r="U1773" s="15"/>
      <c r="V1773" s="15"/>
    </row>
    <row r="1774" ht="30" spans="1:22">
      <c r="A1774" s="12" t="s">
        <v>3443</v>
      </c>
      <c r="B1774" s="12" t="s">
        <v>149</v>
      </c>
      <c r="C1774" s="13" t="s">
        <v>3444</v>
      </c>
      <c r="D1774" s="12" t="s">
        <v>42</v>
      </c>
      <c r="E1774" s="14"/>
      <c r="F1774" s="14">
        <v>20</v>
      </c>
      <c r="G1774" s="12">
        <v>1</v>
      </c>
      <c r="H1774" s="21">
        <f>SUMIFS(VENTAS[Cantidad],VENTAS[Código del producto Vendido],STOCK[[#This Row],[Code]])</f>
        <v>0</v>
      </c>
      <c r="I1774" s="12">
        <f>STOCK[[#This Row],[Entradas]]-STOCK[[#This Row],[Salidas]]</f>
        <v>1</v>
      </c>
      <c r="J1774" s="24">
        <f>STOCK[[#This Row],[Precio Final]]*10%</f>
        <v>2</v>
      </c>
      <c r="K1774" s="14">
        <v>12</v>
      </c>
      <c r="L1774" s="14"/>
      <c r="M1774" s="27"/>
      <c r="N1774" s="12">
        <f t="shared" si="70"/>
        <v>0</v>
      </c>
      <c r="O1774" s="14">
        <f t="shared" si="71"/>
        <v>20</v>
      </c>
      <c r="P1774" s="14">
        <f>STOCK[[#This Row],[Precio Final]]-STOCK[[#This Row],[Costo total]]</f>
        <v>20</v>
      </c>
      <c r="Q1774" s="12">
        <f>STOCK[[#This Row],[Ganancia Unitaria]]*STOCK[[#This Row],[Salidas]]</f>
        <v>0</v>
      </c>
      <c r="R1774" s="12"/>
      <c r="S1774" s="12"/>
      <c r="T1774" s="14"/>
      <c r="U1774" s="12"/>
      <c r="V1774" s="12"/>
    </row>
    <row r="1775" ht="30" spans="1:22">
      <c r="A1775" s="15" t="s">
        <v>3445</v>
      </c>
      <c r="B1775" s="15" t="s">
        <v>99</v>
      </c>
      <c r="C1775" s="16" t="s">
        <v>3446</v>
      </c>
      <c r="D1775" s="15" t="s">
        <v>224</v>
      </c>
      <c r="E1775" s="17"/>
      <c r="F1775" s="17">
        <v>20</v>
      </c>
      <c r="G1775" s="15">
        <v>1</v>
      </c>
      <c r="H1775" s="22">
        <f>SUMIFS(VENTAS[Cantidad],VENTAS[Código del producto Vendido],STOCK[[#This Row],[Code]])</f>
        <v>0</v>
      </c>
      <c r="I1775" s="15">
        <f>STOCK[[#This Row],[Entradas]]-STOCK[[#This Row],[Salidas]]</f>
        <v>1</v>
      </c>
      <c r="J1775" s="25">
        <f>STOCK[[#This Row],[Precio Final]]*10%</f>
        <v>2</v>
      </c>
      <c r="K1775" s="17">
        <v>12</v>
      </c>
      <c r="L1775" s="17"/>
      <c r="M1775" s="28"/>
      <c r="N1775" s="15">
        <f t="shared" si="70"/>
        <v>0</v>
      </c>
      <c r="O1775" s="17">
        <f t="shared" si="71"/>
        <v>20</v>
      </c>
      <c r="P1775" s="17">
        <f>STOCK[[#This Row],[Precio Final]]-STOCK[[#This Row],[Costo total]]</f>
        <v>20</v>
      </c>
      <c r="Q1775" s="15">
        <f>STOCK[[#This Row],[Ganancia Unitaria]]*STOCK[[#This Row],[Salidas]]</f>
        <v>0</v>
      </c>
      <c r="R1775" s="15"/>
      <c r="S1775" s="15"/>
      <c r="T1775" s="17"/>
      <c r="U1775" s="15"/>
      <c r="V1775" s="15"/>
    </row>
    <row r="1776" ht="30" spans="1:22">
      <c r="A1776" s="12" t="s">
        <v>3447</v>
      </c>
      <c r="B1776" s="12" t="s">
        <v>513</v>
      </c>
      <c r="C1776" s="13" t="s">
        <v>3448</v>
      </c>
      <c r="D1776" s="12" t="s">
        <v>34</v>
      </c>
      <c r="E1776" s="14"/>
      <c r="F1776" s="14">
        <v>20</v>
      </c>
      <c r="G1776" s="12">
        <v>1</v>
      </c>
      <c r="H1776" s="21">
        <f>SUMIFS(VENTAS[Cantidad],VENTAS[Código del producto Vendido],STOCK[[#This Row],[Code]])</f>
        <v>0</v>
      </c>
      <c r="I1776" s="12">
        <f>STOCK[[#This Row],[Entradas]]-STOCK[[#This Row],[Salidas]]</f>
        <v>1</v>
      </c>
      <c r="J1776" s="24">
        <f>STOCK[[#This Row],[Precio Final]]*10%</f>
        <v>2</v>
      </c>
      <c r="K1776" s="14">
        <v>12</v>
      </c>
      <c r="L1776" s="14"/>
      <c r="M1776" s="27"/>
      <c r="N1776" s="12">
        <f t="shared" si="70"/>
        <v>0</v>
      </c>
      <c r="O1776" s="14">
        <f t="shared" si="71"/>
        <v>20</v>
      </c>
      <c r="P1776" s="14">
        <f>STOCK[[#This Row],[Precio Final]]-STOCK[[#This Row],[Costo total]]</f>
        <v>20</v>
      </c>
      <c r="Q1776" s="12">
        <f>STOCK[[#This Row],[Ganancia Unitaria]]*STOCK[[#This Row],[Salidas]]</f>
        <v>0</v>
      </c>
      <c r="R1776" s="12"/>
      <c r="S1776" s="12"/>
      <c r="T1776" s="14"/>
      <c r="U1776" s="12"/>
      <c r="V1776" s="12"/>
    </row>
    <row r="1777" ht="30" spans="1:22">
      <c r="A1777" s="15" t="s">
        <v>3449</v>
      </c>
      <c r="B1777" s="15" t="s">
        <v>149</v>
      </c>
      <c r="C1777" s="16" t="s">
        <v>3450</v>
      </c>
      <c r="D1777" s="15" t="s">
        <v>42</v>
      </c>
      <c r="E1777" s="17"/>
      <c r="F1777" s="17">
        <v>18</v>
      </c>
      <c r="G1777" s="15">
        <v>1</v>
      </c>
      <c r="H1777" s="22">
        <f>SUMIFS(VENTAS[Cantidad],VENTAS[Código del producto Vendido],STOCK[[#This Row],[Code]])</f>
        <v>0</v>
      </c>
      <c r="I1777" s="15">
        <f>STOCK[[#This Row],[Entradas]]-STOCK[[#This Row],[Salidas]]</f>
        <v>1</v>
      </c>
      <c r="J1777" s="25">
        <f>STOCK[[#This Row],[Precio Final]]*10%</f>
        <v>1.8</v>
      </c>
      <c r="K1777" s="17">
        <v>12</v>
      </c>
      <c r="L1777" s="17"/>
      <c r="M1777" s="28"/>
      <c r="N1777" s="15">
        <f t="shared" si="70"/>
        <v>0</v>
      </c>
      <c r="O1777" s="17">
        <f t="shared" si="71"/>
        <v>18</v>
      </c>
      <c r="P1777" s="17">
        <f>STOCK[[#This Row],[Precio Final]]-STOCK[[#This Row],[Costo total]]</f>
        <v>18</v>
      </c>
      <c r="Q1777" s="15">
        <f>STOCK[[#This Row],[Ganancia Unitaria]]*STOCK[[#This Row],[Salidas]]</f>
        <v>0</v>
      </c>
      <c r="R1777" s="15"/>
      <c r="S1777" s="15"/>
      <c r="T1777" s="17"/>
      <c r="U1777" s="15"/>
      <c r="V1777" s="15"/>
    </row>
    <row r="1778" ht="30" spans="1:22">
      <c r="A1778" s="12" t="s">
        <v>3451</v>
      </c>
      <c r="B1778" s="12" t="s">
        <v>513</v>
      </c>
      <c r="C1778" s="13" t="s">
        <v>3452</v>
      </c>
      <c r="D1778" s="12" t="s">
        <v>34</v>
      </c>
      <c r="E1778" s="14"/>
      <c r="F1778" s="14">
        <v>25</v>
      </c>
      <c r="G1778" s="12">
        <v>1</v>
      </c>
      <c r="H1778" s="21">
        <f>SUMIFS(VENTAS[Cantidad],VENTAS[Código del producto Vendido],STOCK[[#This Row],[Code]])</f>
        <v>0</v>
      </c>
      <c r="I1778" s="12">
        <f>STOCK[[#This Row],[Entradas]]-STOCK[[#This Row],[Salidas]]</f>
        <v>1</v>
      </c>
      <c r="J1778" s="24">
        <f>STOCK[[#This Row],[Precio Final]]*10%</f>
        <v>2.5</v>
      </c>
      <c r="K1778" s="14">
        <v>12</v>
      </c>
      <c r="L1778" s="14"/>
      <c r="M1778" s="27"/>
      <c r="N1778" s="12">
        <f t="shared" si="70"/>
        <v>0</v>
      </c>
      <c r="O1778" s="14">
        <f t="shared" si="71"/>
        <v>25</v>
      </c>
      <c r="P1778" s="14">
        <f>STOCK[[#This Row],[Precio Final]]-STOCK[[#This Row],[Costo total]]</f>
        <v>25</v>
      </c>
      <c r="Q1778" s="12">
        <f>STOCK[[#This Row],[Ganancia Unitaria]]*STOCK[[#This Row],[Salidas]]</f>
        <v>0</v>
      </c>
      <c r="R1778" s="12"/>
      <c r="S1778" s="12"/>
      <c r="T1778" s="14"/>
      <c r="U1778" s="12"/>
      <c r="V1778" s="12"/>
    </row>
    <row r="1779" ht="30" spans="1:22">
      <c r="A1779" s="15" t="s">
        <v>3453</v>
      </c>
      <c r="B1779" s="15" t="s">
        <v>149</v>
      </c>
      <c r="C1779" s="16" t="s">
        <v>3454</v>
      </c>
      <c r="D1779" s="15" t="s">
        <v>42</v>
      </c>
      <c r="E1779" s="17"/>
      <c r="F1779" s="17">
        <v>20</v>
      </c>
      <c r="G1779" s="15">
        <v>1</v>
      </c>
      <c r="H1779" s="22">
        <f>SUMIFS(VENTAS[Cantidad],VENTAS[Código del producto Vendido],STOCK[[#This Row],[Code]])</f>
        <v>0</v>
      </c>
      <c r="I1779" s="15">
        <f>STOCK[[#This Row],[Entradas]]-STOCK[[#This Row],[Salidas]]</f>
        <v>1</v>
      </c>
      <c r="J1779" s="25">
        <f>STOCK[[#This Row],[Precio Final]]*10%</f>
        <v>2</v>
      </c>
      <c r="K1779" s="17">
        <v>12</v>
      </c>
      <c r="L1779" s="17"/>
      <c r="M1779" s="28"/>
      <c r="N1779" s="15">
        <f t="shared" si="70"/>
        <v>0</v>
      </c>
      <c r="O1779" s="17">
        <f t="shared" si="71"/>
        <v>20</v>
      </c>
      <c r="P1779" s="17">
        <f>STOCK[[#This Row],[Precio Final]]-STOCK[[#This Row],[Costo total]]</f>
        <v>20</v>
      </c>
      <c r="Q1779" s="15">
        <f>STOCK[[#This Row],[Ganancia Unitaria]]*STOCK[[#This Row],[Salidas]]</f>
        <v>0</v>
      </c>
      <c r="R1779" s="15"/>
      <c r="S1779" s="15"/>
      <c r="T1779" s="17"/>
      <c r="U1779" s="15"/>
      <c r="V1779" s="15"/>
    </row>
    <row r="1780" ht="30" spans="1:22">
      <c r="A1780" s="12" t="s">
        <v>3455</v>
      </c>
      <c r="B1780" s="12" t="s">
        <v>160</v>
      </c>
      <c r="C1780" s="13" t="s">
        <v>3456</v>
      </c>
      <c r="D1780" s="12" t="s">
        <v>888</v>
      </c>
      <c r="E1780" s="14"/>
      <c r="F1780" s="14">
        <v>30</v>
      </c>
      <c r="G1780" s="12">
        <v>1</v>
      </c>
      <c r="H1780" s="21">
        <f>SUMIFS(VENTAS[Cantidad],VENTAS[Código del producto Vendido],STOCK[[#This Row],[Code]])</f>
        <v>0</v>
      </c>
      <c r="I1780" s="12">
        <f>STOCK[[#This Row],[Entradas]]-STOCK[[#This Row],[Salidas]]</f>
        <v>1</v>
      </c>
      <c r="J1780" s="24">
        <f>STOCK[[#This Row],[Precio Final]]*10%</f>
        <v>3</v>
      </c>
      <c r="K1780" s="14">
        <v>12</v>
      </c>
      <c r="L1780" s="14"/>
      <c r="M1780" s="27"/>
      <c r="N1780" s="12">
        <f t="shared" si="70"/>
        <v>0</v>
      </c>
      <c r="O1780" s="14">
        <f t="shared" si="71"/>
        <v>30</v>
      </c>
      <c r="P1780" s="14">
        <f>STOCK[[#This Row],[Precio Final]]-STOCK[[#This Row],[Costo total]]</f>
        <v>30</v>
      </c>
      <c r="Q1780" s="12">
        <f>STOCK[[#This Row],[Ganancia Unitaria]]*STOCK[[#This Row],[Salidas]]</f>
        <v>0</v>
      </c>
      <c r="R1780" s="12"/>
      <c r="S1780" s="12"/>
      <c r="T1780" s="14"/>
      <c r="U1780" s="12"/>
      <c r="V1780" s="12"/>
    </row>
    <row r="1781" ht="30" spans="1:22">
      <c r="A1781" s="15" t="s">
        <v>3457</v>
      </c>
      <c r="B1781" s="15" t="s">
        <v>160</v>
      </c>
      <c r="C1781" s="16" t="s">
        <v>3458</v>
      </c>
      <c r="D1781" s="15" t="s">
        <v>42</v>
      </c>
      <c r="E1781" s="17"/>
      <c r="F1781" s="17">
        <v>30</v>
      </c>
      <c r="G1781" s="15">
        <v>1</v>
      </c>
      <c r="H1781" s="22">
        <f>SUMIFS(VENTAS[Cantidad],VENTAS[Código del producto Vendido],STOCK[[#This Row],[Code]])</f>
        <v>0</v>
      </c>
      <c r="I1781" s="15">
        <f>STOCK[[#This Row],[Entradas]]-STOCK[[#This Row],[Salidas]]</f>
        <v>1</v>
      </c>
      <c r="J1781" s="25">
        <f>STOCK[[#This Row],[Precio Final]]*10%</f>
        <v>3</v>
      </c>
      <c r="K1781" s="17">
        <v>12</v>
      </c>
      <c r="L1781" s="17"/>
      <c r="M1781" s="28"/>
      <c r="N1781" s="15">
        <f t="shared" si="70"/>
        <v>0</v>
      </c>
      <c r="O1781" s="17">
        <f t="shared" si="71"/>
        <v>30</v>
      </c>
      <c r="P1781" s="17">
        <f>STOCK[[#This Row],[Precio Final]]-STOCK[[#This Row],[Costo total]]</f>
        <v>30</v>
      </c>
      <c r="Q1781" s="15">
        <f>STOCK[[#This Row],[Ganancia Unitaria]]*STOCK[[#This Row],[Salidas]]</f>
        <v>0</v>
      </c>
      <c r="R1781" s="15"/>
      <c r="S1781" s="15"/>
      <c r="T1781" s="17"/>
      <c r="U1781" s="15"/>
      <c r="V1781" s="15"/>
    </row>
    <row r="1782" ht="30" spans="1:22">
      <c r="A1782" s="12" t="s">
        <v>3459</v>
      </c>
      <c r="B1782" s="12" t="s">
        <v>321</v>
      </c>
      <c r="C1782" s="13" t="s">
        <v>3460</v>
      </c>
      <c r="D1782" s="12" t="s">
        <v>34</v>
      </c>
      <c r="E1782" s="14"/>
      <c r="F1782" s="14">
        <v>30</v>
      </c>
      <c r="G1782" s="12">
        <v>1</v>
      </c>
      <c r="H1782" s="21">
        <f>SUMIFS(VENTAS[Cantidad],VENTAS[Código del producto Vendido],STOCK[[#This Row],[Code]])</f>
        <v>0</v>
      </c>
      <c r="I1782" s="12">
        <f>STOCK[[#This Row],[Entradas]]-STOCK[[#This Row],[Salidas]]</f>
        <v>1</v>
      </c>
      <c r="J1782" s="24">
        <f>STOCK[[#This Row],[Precio Final]]*10%</f>
        <v>3</v>
      </c>
      <c r="K1782" s="14">
        <v>12</v>
      </c>
      <c r="L1782" s="14"/>
      <c r="M1782" s="27"/>
      <c r="N1782" s="12">
        <f t="shared" si="70"/>
        <v>0</v>
      </c>
      <c r="O1782" s="14">
        <f t="shared" si="71"/>
        <v>30</v>
      </c>
      <c r="P1782" s="14">
        <f>STOCK[[#This Row],[Precio Final]]-STOCK[[#This Row],[Costo total]]</f>
        <v>30</v>
      </c>
      <c r="Q1782" s="12">
        <f>STOCK[[#This Row],[Ganancia Unitaria]]*STOCK[[#This Row],[Salidas]]</f>
        <v>0</v>
      </c>
      <c r="R1782" s="12"/>
      <c r="S1782" s="12"/>
      <c r="T1782" s="14"/>
      <c r="U1782" s="12"/>
      <c r="V1782" s="12"/>
    </row>
    <row r="1783" ht="30" spans="1:22">
      <c r="A1783" s="15" t="s">
        <v>3461</v>
      </c>
      <c r="B1783" s="15" t="s">
        <v>321</v>
      </c>
      <c r="C1783" s="16" t="s">
        <v>3462</v>
      </c>
      <c r="D1783" s="15" t="s">
        <v>34</v>
      </c>
      <c r="E1783" s="17"/>
      <c r="F1783" s="17">
        <v>30</v>
      </c>
      <c r="G1783" s="15">
        <v>1</v>
      </c>
      <c r="H1783" s="22">
        <f>SUMIFS(VENTAS[Cantidad],VENTAS[Código del producto Vendido],STOCK[[#This Row],[Code]])</f>
        <v>0</v>
      </c>
      <c r="I1783" s="15">
        <f>STOCK[[#This Row],[Entradas]]-STOCK[[#This Row],[Salidas]]</f>
        <v>1</v>
      </c>
      <c r="J1783" s="25">
        <f>STOCK[[#This Row],[Precio Final]]*10%</f>
        <v>3</v>
      </c>
      <c r="K1783" s="17">
        <v>12</v>
      </c>
      <c r="L1783" s="17"/>
      <c r="M1783" s="28"/>
      <c r="N1783" s="15">
        <f t="shared" si="70"/>
        <v>0</v>
      </c>
      <c r="O1783" s="17">
        <f t="shared" si="71"/>
        <v>30</v>
      </c>
      <c r="P1783" s="17">
        <f>STOCK[[#This Row],[Precio Final]]-STOCK[[#This Row],[Costo total]]</f>
        <v>30</v>
      </c>
      <c r="Q1783" s="15">
        <f>STOCK[[#This Row],[Ganancia Unitaria]]*STOCK[[#This Row],[Salidas]]</f>
        <v>0</v>
      </c>
      <c r="R1783" s="15"/>
      <c r="S1783" s="15"/>
      <c r="T1783" s="17"/>
      <c r="U1783" s="15"/>
      <c r="V1783" s="15"/>
    </row>
    <row r="1784" ht="30" spans="1:22">
      <c r="A1784" s="12" t="s">
        <v>3463</v>
      </c>
      <c r="B1784" s="12" t="s">
        <v>321</v>
      </c>
      <c r="C1784" s="13" t="s">
        <v>3464</v>
      </c>
      <c r="D1784" s="12" t="s">
        <v>34</v>
      </c>
      <c r="E1784" s="14"/>
      <c r="F1784" s="14">
        <v>30</v>
      </c>
      <c r="G1784" s="12">
        <v>0</v>
      </c>
      <c r="H1784" s="21">
        <f>SUMIFS(VENTAS[Cantidad],VENTAS[Código del producto Vendido],STOCK[[#This Row],[Code]])</f>
        <v>0</v>
      </c>
      <c r="I1784" s="12">
        <f>STOCK[[#This Row],[Entradas]]-STOCK[[#This Row],[Salidas]]</f>
        <v>0</v>
      </c>
      <c r="J1784" s="24">
        <f>STOCK[[#This Row],[Precio Final]]*10%</f>
        <v>3</v>
      </c>
      <c r="K1784" s="14">
        <v>12</v>
      </c>
      <c r="L1784" s="14"/>
      <c r="M1784" s="27"/>
      <c r="N1784" s="12">
        <f t="shared" si="70"/>
        <v>0</v>
      </c>
      <c r="O1784" s="14">
        <f t="shared" si="71"/>
        <v>30</v>
      </c>
      <c r="P1784" s="14">
        <f>STOCK[[#This Row],[Precio Final]]-STOCK[[#This Row],[Costo total]]</f>
        <v>30</v>
      </c>
      <c r="Q1784" s="12">
        <f>STOCK[[#This Row],[Ganancia Unitaria]]*STOCK[[#This Row],[Salidas]]</f>
        <v>0</v>
      </c>
      <c r="R1784" s="12"/>
      <c r="S1784" s="12"/>
      <c r="T1784" s="14"/>
      <c r="U1784" s="12"/>
      <c r="V1784" s="12"/>
    </row>
    <row r="1785" ht="30" spans="1:22">
      <c r="A1785" s="15" t="s">
        <v>3465</v>
      </c>
      <c r="B1785" s="15" t="s">
        <v>160</v>
      </c>
      <c r="C1785" s="16" t="s">
        <v>3466</v>
      </c>
      <c r="D1785" s="15" t="s">
        <v>1170</v>
      </c>
      <c r="E1785" s="17"/>
      <c r="F1785" s="17">
        <v>30</v>
      </c>
      <c r="G1785" s="15">
        <v>1</v>
      </c>
      <c r="H1785" s="22">
        <f>SUMIFS(VENTAS[Cantidad],VENTAS[Código del producto Vendido],STOCK[[#This Row],[Code]])</f>
        <v>0</v>
      </c>
      <c r="I1785" s="15">
        <f>STOCK[[#This Row],[Entradas]]-STOCK[[#This Row],[Salidas]]</f>
        <v>1</v>
      </c>
      <c r="J1785" s="25">
        <f>STOCK[[#This Row],[Precio Final]]*10%</f>
        <v>3</v>
      </c>
      <c r="K1785" s="17">
        <v>12</v>
      </c>
      <c r="L1785" s="17"/>
      <c r="M1785" s="28"/>
      <c r="N1785" s="15">
        <f t="shared" si="70"/>
        <v>0</v>
      </c>
      <c r="O1785" s="17">
        <f t="shared" si="71"/>
        <v>30</v>
      </c>
      <c r="P1785" s="17">
        <f>STOCK[[#This Row],[Precio Final]]-STOCK[[#This Row],[Costo total]]</f>
        <v>30</v>
      </c>
      <c r="Q1785" s="15">
        <f>STOCK[[#This Row],[Ganancia Unitaria]]*STOCK[[#This Row],[Salidas]]</f>
        <v>0</v>
      </c>
      <c r="R1785" s="15"/>
      <c r="S1785" s="15"/>
      <c r="T1785" s="17"/>
      <c r="U1785" s="15"/>
      <c r="V1785" s="15"/>
    </row>
    <row r="1786" ht="30" spans="1:22">
      <c r="A1786" s="12" t="s">
        <v>3467</v>
      </c>
      <c r="B1786" s="12" t="s">
        <v>321</v>
      </c>
      <c r="C1786" s="13" t="s">
        <v>3468</v>
      </c>
      <c r="D1786" s="12" t="s">
        <v>34</v>
      </c>
      <c r="E1786" s="14"/>
      <c r="F1786" s="14">
        <v>35</v>
      </c>
      <c r="G1786" s="12">
        <v>1</v>
      </c>
      <c r="H1786" s="21">
        <f>SUMIFS(VENTAS[Cantidad],VENTAS[Código del producto Vendido],STOCK[[#This Row],[Code]])</f>
        <v>0</v>
      </c>
      <c r="I1786" s="12">
        <f>STOCK[[#This Row],[Entradas]]-STOCK[[#This Row],[Salidas]]</f>
        <v>1</v>
      </c>
      <c r="J1786" s="24">
        <f>STOCK[[#This Row],[Precio Final]]*10%</f>
        <v>3.5</v>
      </c>
      <c r="K1786" s="14">
        <v>12</v>
      </c>
      <c r="L1786" s="14"/>
      <c r="M1786" s="27"/>
      <c r="N1786" s="12">
        <f t="shared" si="70"/>
        <v>0</v>
      </c>
      <c r="O1786" s="14">
        <f t="shared" si="71"/>
        <v>35</v>
      </c>
      <c r="P1786" s="14">
        <f>STOCK[[#This Row],[Precio Final]]-STOCK[[#This Row],[Costo total]]</f>
        <v>35</v>
      </c>
      <c r="Q1786" s="12">
        <f>STOCK[[#This Row],[Ganancia Unitaria]]*STOCK[[#This Row],[Salidas]]</f>
        <v>0</v>
      </c>
      <c r="R1786" s="12"/>
      <c r="S1786" s="12"/>
      <c r="T1786" s="14"/>
      <c r="U1786" s="12"/>
      <c r="V1786" s="12"/>
    </row>
    <row r="1787" ht="30" spans="1:22">
      <c r="A1787" s="15" t="s">
        <v>3469</v>
      </c>
      <c r="B1787" s="15" t="s">
        <v>328</v>
      </c>
      <c r="C1787" s="16" t="s">
        <v>3470</v>
      </c>
      <c r="D1787" s="15" t="s">
        <v>1180</v>
      </c>
      <c r="E1787" s="17"/>
      <c r="F1787" s="17">
        <v>40</v>
      </c>
      <c r="G1787" s="15">
        <v>1</v>
      </c>
      <c r="H1787" s="22">
        <f>SUMIFS(VENTAS[Cantidad],VENTAS[Código del producto Vendido],STOCK[[#This Row],[Code]])</f>
        <v>0</v>
      </c>
      <c r="I1787" s="15">
        <f>STOCK[[#This Row],[Entradas]]-STOCK[[#This Row],[Salidas]]</f>
        <v>1</v>
      </c>
      <c r="J1787" s="25">
        <f>STOCK[[#This Row],[Precio Final]]*10%</f>
        <v>4</v>
      </c>
      <c r="K1787" s="17">
        <v>12</v>
      </c>
      <c r="L1787" s="17"/>
      <c r="M1787" s="28"/>
      <c r="N1787" s="15">
        <f t="shared" si="70"/>
        <v>0</v>
      </c>
      <c r="O1787" s="17">
        <f t="shared" si="71"/>
        <v>40</v>
      </c>
      <c r="P1787" s="17">
        <f>STOCK[[#This Row],[Precio Final]]-STOCK[[#This Row],[Costo total]]</f>
        <v>40</v>
      </c>
      <c r="Q1787" s="15">
        <f>STOCK[[#This Row],[Ganancia Unitaria]]*STOCK[[#This Row],[Salidas]]</f>
        <v>0</v>
      </c>
      <c r="R1787" s="15"/>
      <c r="S1787" s="15"/>
      <c r="T1787" s="17"/>
      <c r="U1787" s="15"/>
      <c r="V1787" s="15"/>
    </row>
    <row r="1788" ht="30" spans="1:22">
      <c r="A1788" s="12" t="s">
        <v>3471</v>
      </c>
      <c r="B1788" s="12" t="s">
        <v>85</v>
      </c>
      <c r="C1788" s="13" t="s">
        <v>3472</v>
      </c>
      <c r="D1788" s="12" t="s">
        <v>42</v>
      </c>
      <c r="E1788" s="14"/>
      <c r="F1788" s="14">
        <v>35</v>
      </c>
      <c r="G1788" s="12">
        <v>1</v>
      </c>
      <c r="H1788" s="21">
        <f>SUMIFS(VENTAS[Cantidad],VENTAS[Código del producto Vendido],STOCK[[#This Row],[Code]])</f>
        <v>0</v>
      </c>
      <c r="I1788" s="12">
        <f>STOCK[[#This Row],[Entradas]]-STOCK[[#This Row],[Salidas]]</f>
        <v>1</v>
      </c>
      <c r="J1788" s="24">
        <f>STOCK[[#This Row],[Precio Final]]*10%</f>
        <v>3.5</v>
      </c>
      <c r="K1788" s="14">
        <v>12</v>
      </c>
      <c r="L1788" s="14"/>
      <c r="M1788" s="27"/>
      <c r="N1788" s="12">
        <f t="shared" si="70"/>
        <v>0</v>
      </c>
      <c r="O1788" s="14">
        <f t="shared" si="71"/>
        <v>35</v>
      </c>
      <c r="P1788" s="14">
        <f>STOCK[[#This Row],[Precio Final]]-STOCK[[#This Row],[Costo total]]</f>
        <v>35</v>
      </c>
      <c r="Q1788" s="12">
        <f>STOCK[[#This Row],[Ganancia Unitaria]]*STOCK[[#This Row],[Salidas]]</f>
        <v>0</v>
      </c>
      <c r="R1788" s="12"/>
      <c r="S1788" s="12"/>
      <c r="T1788" s="14"/>
      <c r="U1788" s="12"/>
      <c r="V1788" s="12"/>
    </row>
    <row r="1789" ht="30" spans="1:22">
      <c r="A1789" s="15" t="s">
        <v>3473</v>
      </c>
      <c r="B1789" s="15" t="s">
        <v>3474</v>
      </c>
      <c r="C1789" s="16" t="s">
        <v>3475</v>
      </c>
      <c r="D1789" s="15" t="s">
        <v>113</v>
      </c>
      <c r="E1789" s="17"/>
      <c r="F1789" s="17">
        <v>30</v>
      </c>
      <c r="G1789" s="15">
        <v>1</v>
      </c>
      <c r="H1789" s="22">
        <f>SUMIFS(VENTAS[Cantidad],VENTAS[Código del producto Vendido],STOCK[[#This Row],[Code]])</f>
        <v>0</v>
      </c>
      <c r="I1789" s="15">
        <f>STOCK[[#This Row],[Entradas]]-STOCK[[#This Row],[Salidas]]</f>
        <v>1</v>
      </c>
      <c r="J1789" s="25">
        <f>STOCK[[#This Row],[Precio Final]]*10%</f>
        <v>3</v>
      </c>
      <c r="K1789" s="17">
        <v>12</v>
      </c>
      <c r="L1789" s="17"/>
      <c r="M1789" s="28"/>
      <c r="N1789" s="15">
        <f t="shared" si="70"/>
        <v>0</v>
      </c>
      <c r="O1789" s="17">
        <f t="shared" si="71"/>
        <v>30</v>
      </c>
      <c r="P1789" s="17">
        <f>STOCK[[#This Row],[Precio Final]]-STOCK[[#This Row],[Costo total]]</f>
        <v>30</v>
      </c>
      <c r="Q1789" s="15">
        <f>STOCK[[#This Row],[Ganancia Unitaria]]*STOCK[[#This Row],[Salidas]]</f>
        <v>0</v>
      </c>
      <c r="R1789" s="15"/>
      <c r="S1789" s="15"/>
      <c r="T1789" s="17"/>
      <c r="U1789" s="15"/>
      <c r="V1789" s="15"/>
    </row>
    <row r="1790" ht="30" spans="1:22">
      <c r="A1790" s="12" t="s">
        <v>3476</v>
      </c>
      <c r="B1790" s="12" t="s">
        <v>3106</v>
      </c>
      <c r="C1790" s="13" t="s">
        <v>3477</v>
      </c>
      <c r="D1790" s="12" t="s">
        <v>46</v>
      </c>
      <c r="E1790" s="14"/>
      <c r="F1790" s="14">
        <v>35</v>
      </c>
      <c r="G1790" s="12">
        <v>1</v>
      </c>
      <c r="H1790" s="21">
        <f>SUMIFS(VENTAS[Cantidad],VENTAS[Código del producto Vendido],STOCK[[#This Row],[Code]])</f>
        <v>0</v>
      </c>
      <c r="I1790" s="12">
        <f>STOCK[[#This Row],[Entradas]]-STOCK[[#This Row],[Salidas]]</f>
        <v>1</v>
      </c>
      <c r="J1790" s="24">
        <f>STOCK[[#This Row],[Precio Final]]*10%</f>
        <v>3.5</v>
      </c>
      <c r="K1790" s="14">
        <v>12</v>
      </c>
      <c r="L1790" s="14"/>
      <c r="M1790" s="27"/>
      <c r="N1790" s="12">
        <f t="shared" si="70"/>
        <v>0</v>
      </c>
      <c r="O1790" s="14">
        <f t="shared" si="71"/>
        <v>35</v>
      </c>
      <c r="P1790" s="14">
        <f>STOCK[[#This Row],[Precio Final]]-STOCK[[#This Row],[Costo total]]</f>
        <v>35</v>
      </c>
      <c r="Q1790" s="12">
        <f>STOCK[[#This Row],[Ganancia Unitaria]]*STOCK[[#This Row],[Salidas]]</f>
        <v>0</v>
      </c>
      <c r="R1790" s="12"/>
      <c r="S1790" s="12"/>
      <c r="T1790" s="14"/>
      <c r="U1790" s="12"/>
      <c r="V1790" s="12"/>
    </row>
    <row r="1791" ht="30" spans="1:22">
      <c r="A1791" s="15" t="s">
        <v>3478</v>
      </c>
      <c r="B1791" s="15" t="s">
        <v>3106</v>
      </c>
      <c r="C1791" s="16" t="s">
        <v>3479</v>
      </c>
      <c r="D1791" s="15" t="s">
        <v>46</v>
      </c>
      <c r="E1791" s="17"/>
      <c r="F1791" s="17">
        <v>30</v>
      </c>
      <c r="G1791" s="15">
        <v>1</v>
      </c>
      <c r="H1791" s="22">
        <f>SUMIFS(VENTAS[Cantidad],VENTAS[Código del producto Vendido],STOCK[[#This Row],[Code]])</f>
        <v>0</v>
      </c>
      <c r="I1791" s="15">
        <f>STOCK[[#This Row],[Entradas]]-STOCK[[#This Row],[Salidas]]</f>
        <v>1</v>
      </c>
      <c r="J1791" s="25">
        <f>STOCK[[#This Row],[Precio Final]]*10%</f>
        <v>3</v>
      </c>
      <c r="K1791" s="17">
        <v>12</v>
      </c>
      <c r="L1791" s="17"/>
      <c r="M1791" s="28"/>
      <c r="N1791" s="15">
        <f t="shared" si="70"/>
        <v>0</v>
      </c>
      <c r="O1791" s="17">
        <f t="shared" si="71"/>
        <v>30</v>
      </c>
      <c r="P1791" s="17">
        <f>STOCK[[#This Row],[Precio Final]]-STOCK[[#This Row],[Costo total]]</f>
        <v>30</v>
      </c>
      <c r="Q1791" s="15">
        <f>STOCK[[#This Row],[Ganancia Unitaria]]*STOCK[[#This Row],[Salidas]]</f>
        <v>0</v>
      </c>
      <c r="R1791" s="15"/>
      <c r="S1791" s="15"/>
      <c r="T1791" s="17"/>
      <c r="U1791" s="15"/>
      <c r="V1791" s="15"/>
    </row>
    <row r="1792" ht="30" spans="1:22">
      <c r="A1792" s="12" t="s">
        <v>3480</v>
      </c>
      <c r="B1792" s="12" t="s">
        <v>3106</v>
      </c>
      <c r="C1792" s="13" t="s">
        <v>3481</v>
      </c>
      <c r="D1792" s="12" t="s">
        <v>46</v>
      </c>
      <c r="E1792" s="14"/>
      <c r="F1792" s="14">
        <v>30</v>
      </c>
      <c r="G1792" s="12">
        <v>1</v>
      </c>
      <c r="H1792" s="21">
        <f>SUMIFS(VENTAS[Cantidad],VENTAS[Código del producto Vendido],STOCK[[#This Row],[Code]])</f>
        <v>0</v>
      </c>
      <c r="I1792" s="12">
        <f>STOCK[[#This Row],[Entradas]]-STOCK[[#This Row],[Salidas]]</f>
        <v>1</v>
      </c>
      <c r="J1792" s="24">
        <f>STOCK[[#This Row],[Precio Final]]*10%</f>
        <v>3</v>
      </c>
      <c r="K1792" s="14">
        <v>12</v>
      </c>
      <c r="L1792" s="14"/>
      <c r="M1792" s="27"/>
      <c r="N1792" s="12">
        <f t="shared" si="70"/>
        <v>0</v>
      </c>
      <c r="O1792" s="14">
        <f t="shared" si="71"/>
        <v>30</v>
      </c>
      <c r="P1792" s="14">
        <f>STOCK[[#This Row],[Precio Final]]-STOCK[[#This Row],[Costo total]]</f>
        <v>30</v>
      </c>
      <c r="Q1792" s="12">
        <f>STOCK[[#This Row],[Ganancia Unitaria]]*STOCK[[#This Row],[Salidas]]</f>
        <v>0</v>
      </c>
      <c r="R1792" s="12"/>
      <c r="S1792" s="12"/>
      <c r="T1792" s="14"/>
      <c r="U1792" s="12"/>
      <c r="V1792" s="12"/>
    </row>
    <row r="1793" ht="45" spans="1:22">
      <c r="A1793" s="15" t="s">
        <v>3482</v>
      </c>
      <c r="B1793" s="15" t="s">
        <v>3109</v>
      </c>
      <c r="C1793" s="16" t="s">
        <v>3483</v>
      </c>
      <c r="D1793" s="15" t="s">
        <v>34</v>
      </c>
      <c r="E1793" s="17"/>
      <c r="F1793" s="17">
        <v>35</v>
      </c>
      <c r="G1793" s="15">
        <v>1</v>
      </c>
      <c r="H1793" s="22">
        <f>SUMIFS(VENTAS[Cantidad],VENTAS[Código del producto Vendido],STOCK[[#This Row],[Code]])</f>
        <v>0</v>
      </c>
      <c r="I1793" s="15">
        <f>STOCK[[#This Row],[Entradas]]-STOCK[[#This Row],[Salidas]]</f>
        <v>1</v>
      </c>
      <c r="J1793" s="25">
        <f>STOCK[[#This Row],[Precio Final]]*10%</f>
        <v>3.5</v>
      </c>
      <c r="K1793" s="17">
        <v>12</v>
      </c>
      <c r="L1793" s="17"/>
      <c r="M1793" s="28"/>
      <c r="N1793" s="15">
        <f t="shared" si="70"/>
        <v>0</v>
      </c>
      <c r="O1793" s="17">
        <f t="shared" si="71"/>
        <v>35</v>
      </c>
      <c r="P1793" s="17">
        <f>STOCK[[#This Row],[Precio Final]]-STOCK[[#This Row],[Costo total]]</f>
        <v>35</v>
      </c>
      <c r="Q1793" s="15">
        <f>STOCK[[#This Row],[Ganancia Unitaria]]*STOCK[[#This Row],[Salidas]]</f>
        <v>0</v>
      </c>
      <c r="R1793" s="15"/>
      <c r="S1793" s="15"/>
      <c r="T1793" s="17"/>
      <c r="U1793" s="15"/>
      <c r="V1793" s="15"/>
    </row>
    <row r="1794" ht="15" spans="1:22">
      <c r="A1794" s="12" t="s">
        <v>3484</v>
      </c>
      <c r="B1794" s="12" t="s">
        <v>3106</v>
      </c>
      <c r="C1794" s="13" t="s">
        <v>3485</v>
      </c>
      <c r="D1794" s="12" t="s">
        <v>46</v>
      </c>
      <c r="E1794" s="14"/>
      <c r="F1794" s="14">
        <v>18</v>
      </c>
      <c r="G1794" s="12">
        <v>2</v>
      </c>
      <c r="H1794" s="21">
        <f>SUMIFS(VENTAS[Cantidad],VENTAS[Código del producto Vendido],STOCK[[#This Row],[Code]])</f>
        <v>0</v>
      </c>
      <c r="I1794" s="12">
        <f>STOCK[[#This Row],[Entradas]]-STOCK[[#This Row],[Salidas]]</f>
        <v>2</v>
      </c>
      <c r="J1794" s="24">
        <f>STOCK[[#This Row],[Precio Final]]*10%</f>
        <v>1.8</v>
      </c>
      <c r="K1794" s="14">
        <v>6</v>
      </c>
      <c r="L1794" s="14"/>
      <c r="M1794" s="27"/>
      <c r="N1794" s="12">
        <f t="shared" ref="N1794:N1857" si="72">M1794*1.5</f>
        <v>0</v>
      </c>
      <c r="O1794" s="14">
        <f t="shared" si="71"/>
        <v>18</v>
      </c>
      <c r="P1794" s="14">
        <f>STOCK[[#This Row],[Precio Final]]-STOCK[[#This Row],[Costo total]]</f>
        <v>18</v>
      </c>
      <c r="Q1794" s="12">
        <f>STOCK[[#This Row],[Ganancia Unitaria]]*STOCK[[#This Row],[Salidas]]</f>
        <v>0</v>
      </c>
      <c r="R1794" s="12"/>
      <c r="S1794" s="12"/>
      <c r="T1794" s="14"/>
      <c r="U1794" s="12"/>
      <c r="V1794" s="12"/>
    </row>
    <row r="1795" ht="30" spans="1:22">
      <c r="A1795" s="15" t="s">
        <v>3486</v>
      </c>
      <c r="B1795" s="15" t="s">
        <v>3106</v>
      </c>
      <c r="C1795" s="16" t="s">
        <v>3487</v>
      </c>
      <c r="D1795" s="15" t="s">
        <v>888</v>
      </c>
      <c r="E1795" s="17"/>
      <c r="F1795" s="17">
        <v>18</v>
      </c>
      <c r="G1795" s="15">
        <v>1</v>
      </c>
      <c r="H1795" s="22">
        <f>SUMIFS(VENTAS[Cantidad],VENTAS[Código del producto Vendido],STOCK[[#This Row],[Code]])</f>
        <v>0</v>
      </c>
      <c r="I1795" s="15">
        <f>STOCK[[#This Row],[Entradas]]-STOCK[[#This Row],[Salidas]]</f>
        <v>1</v>
      </c>
      <c r="J1795" s="25">
        <f>STOCK[[#This Row],[Precio Final]]*10%</f>
        <v>1.8</v>
      </c>
      <c r="K1795" s="17">
        <v>6</v>
      </c>
      <c r="L1795" s="17"/>
      <c r="M1795" s="28"/>
      <c r="N1795" s="15">
        <f t="shared" si="72"/>
        <v>0</v>
      </c>
      <c r="O1795" s="17">
        <f t="shared" si="71"/>
        <v>18</v>
      </c>
      <c r="P1795" s="17">
        <f>STOCK[[#This Row],[Precio Final]]-STOCK[[#This Row],[Costo total]]</f>
        <v>18</v>
      </c>
      <c r="Q1795" s="15">
        <f>STOCK[[#This Row],[Ganancia Unitaria]]*STOCK[[#This Row],[Salidas]]</f>
        <v>0</v>
      </c>
      <c r="R1795" s="15"/>
      <c r="S1795" s="15"/>
      <c r="T1795" s="17"/>
      <c r="U1795" s="15"/>
      <c r="V1795" s="15"/>
    </row>
    <row r="1796" ht="30" spans="1:22">
      <c r="A1796" s="12" t="s">
        <v>3488</v>
      </c>
      <c r="B1796" s="12" t="s">
        <v>3489</v>
      </c>
      <c r="C1796" s="13" t="s">
        <v>3490</v>
      </c>
      <c r="D1796" s="12" t="s">
        <v>1963</v>
      </c>
      <c r="E1796" s="14"/>
      <c r="F1796" s="14">
        <v>20</v>
      </c>
      <c r="G1796" s="12">
        <v>1</v>
      </c>
      <c r="H1796" s="21">
        <f>SUMIFS(VENTAS[Cantidad],VENTAS[Código del producto Vendido],STOCK[[#This Row],[Code]])</f>
        <v>0</v>
      </c>
      <c r="I1796" s="12">
        <f>STOCK[[#This Row],[Entradas]]-STOCK[[#This Row],[Salidas]]</f>
        <v>1</v>
      </c>
      <c r="J1796" s="24">
        <f>STOCK[[#This Row],[Precio Final]]*10%</f>
        <v>2</v>
      </c>
      <c r="K1796" s="14">
        <v>6</v>
      </c>
      <c r="L1796" s="14"/>
      <c r="M1796" s="27"/>
      <c r="N1796" s="12">
        <f t="shared" si="72"/>
        <v>0</v>
      </c>
      <c r="O1796" s="14">
        <f t="shared" si="71"/>
        <v>20</v>
      </c>
      <c r="P1796" s="14">
        <f>STOCK[[#This Row],[Precio Final]]-STOCK[[#This Row],[Costo total]]</f>
        <v>20</v>
      </c>
      <c r="Q1796" s="12">
        <f>STOCK[[#This Row],[Ganancia Unitaria]]*STOCK[[#This Row],[Salidas]]</f>
        <v>0</v>
      </c>
      <c r="R1796" s="12"/>
      <c r="S1796" s="12"/>
      <c r="T1796" s="14"/>
      <c r="U1796" s="12"/>
      <c r="V1796" s="12"/>
    </row>
    <row r="1797" ht="45" spans="1:22">
      <c r="A1797" s="15" t="s">
        <v>3491</v>
      </c>
      <c r="B1797" s="15" t="s">
        <v>3492</v>
      </c>
      <c r="C1797" s="16" t="s">
        <v>3493</v>
      </c>
      <c r="D1797" s="15" t="s">
        <v>1180</v>
      </c>
      <c r="E1797" s="17"/>
      <c r="F1797" s="17">
        <v>18</v>
      </c>
      <c r="G1797" s="15">
        <v>1</v>
      </c>
      <c r="H1797" s="22">
        <f>SUMIFS(VENTAS[Cantidad],VENTAS[Código del producto Vendido],STOCK[[#This Row],[Code]])</f>
        <v>0</v>
      </c>
      <c r="I1797" s="15">
        <f>STOCK[[#This Row],[Entradas]]-STOCK[[#This Row],[Salidas]]</f>
        <v>1</v>
      </c>
      <c r="J1797" s="25">
        <f>STOCK[[#This Row],[Precio Final]]*10%</f>
        <v>1.8</v>
      </c>
      <c r="K1797" s="17">
        <v>6</v>
      </c>
      <c r="L1797" s="17"/>
      <c r="M1797" s="28"/>
      <c r="N1797" s="15">
        <f t="shared" si="72"/>
        <v>0</v>
      </c>
      <c r="O1797" s="17">
        <f t="shared" si="71"/>
        <v>18</v>
      </c>
      <c r="P1797" s="17">
        <f>STOCK[[#This Row],[Precio Final]]-STOCK[[#This Row],[Costo total]]</f>
        <v>18</v>
      </c>
      <c r="Q1797" s="15">
        <f>STOCK[[#This Row],[Ganancia Unitaria]]*STOCK[[#This Row],[Salidas]]</f>
        <v>0</v>
      </c>
      <c r="R1797" s="15"/>
      <c r="S1797" s="15"/>
      <c r="T1797" s="17"/>
      <c r="U1797" s="15"/>
      <c r="V1797" s="15"/>
    </row>
    <row r="1798" ht="30" spans="1:22">
      <c r="A1798" s="12" t="s">
        <v>3494</v>
      </c>
      <c r="B1798" s="12" t="s">
        <v>3489</v>
      </c>
      <c r="C1798" s="13" t="s">
        <v>3495</v>
      </c>
      <c r="D1798" s="12" t="s">
        <v>113</v>
      </c>
      <c r="E1798" s="14"/>
      <c r="F1798" s="14">
        <v>18</v>
      </c>
      <c r="G1798" s="12">
        <v>1</v>
      </c>
      <c r="H1798" s="21">
        <f>SUMIFS(VENTAS[Cantidad],VENTAS[Código del producto Vendido],STOCK[[#This Row],[Code]])</f>
        <v>0</v>
      </c>
      <c r="I1798" s="12">
        <f>STOCK[[#This Row],[Entradas]]-STOCK[[#This Row],[Salidas]]</f>
        <v>1</v>
      </c>
      <c r="J1798" s="24">
        <f>STOCK[[#This Row],[Precio Final]]*10%</f>
        <v>1.8</v>
      </c>
      <c r="K1798" s="14">
        <v>6</v>
      </c>
      <c r="L1798" s="14"/>
      <c r="M1798" s="27"/>
      <c r="N1798" s="12">
        <f t="shared" si="72"/>
        <v>0</v>
      </c>
      <c r="O1798" s="14">
        <f t="shared" si="71"/>
        <v>18</v>
      </c>
      <c r="P1798" s="14">
        <f>STOCK[[#This Row],[Precio Final]]-STOCK[[#This Row],[Costo total]]</f>
        <v>18</v>
      </c>
      <c r="Q1798" s="12">
        <f>STOCK[[#This Row],[Ganancia Unitaria]]*STOCK[[#This Row],[Salidas]]</f>
        <v>0</v>
      </c>
      <c r="R1798" s="12"/>
      <c r="S1798" s="12"/>
      <c r="T1798" s="14"/>
      <c r="U1798" s="12"/>
      <c r="V1798" s="12"/>
    </row>
    <row r="1799" ht="30" spans="1:22">
      <c r="A1799" s="15" t="s">
        <v>3496</v>
      </c>
      <c r="B1799" s="15" t="s">
        <v>3106</v>
      </c>
      <c r="C1799" s="16" t="s">
        <v>3497</v>
      </c>
      <c r="D1799" s="15" t="s">
        <v>888</v>
      </c>
      <c r="E1799" s="17"/>
      <c r="F1799" s="17">
        <v>18</v>
      </c>
      <c r="G1799" s="15">
        <v>1</v>
      </c>
      <c r="H1799" s="22">
        <f>SUMIFS(VENTAS[Cantidad],VENTAS[Código del producto Vendido],STOCK[[#This Row],[Code]])</f>
        <v>0</v>
      </c>
      <c r="I1799" s="15">
        <f>STOCK[[#This Row],[Entradas]]-STOCK[[#This Row],[Salidas]]</f>
        <v>1</v>
      </c>
      <c r="J1799" s="25">
        <f>STOCK[[#This Row],[Precio Final]]*10%</f>
        <v>1.8</v>
      </c>
      <c r="K1799" s="17">
        <v>6</v>
      </c>
      <c r="L1799" s="17"/>
      <c r="M1799" s="28"/>
      <c r="N1799" s="15">
        <f t="shared" si="72"/>
        <v>0</v>
      </c>
      <c r="O1799" s="17">
        <f t="shared" si="71"/>
        <v>18</v>
      </c>
      <c r="P1799" s="17">
        <f>STOCK[[#This Row],[Precio Final]]-STOCK[[#This Row],[Costo total]]</f>
        <v>18</v>
      </c>
      <c r="Q1799" s="15">
        <f>STOCK[[#This Row],[Ganancia Unitaria]]*STOCK[[#This Row],[Salidas]]</f>
        <v>0</v>
      </c>
      <c r="R1799" s="15"/>
      <c r="S1799" s="15"/>
      <c r="T1799" s="17"/>
      <c r="U1799" s="15"/>
      <c r="V1799" s="15"/>
    </row>
    <row r="1800" ht="15" spans="1:22">
      <c r="A1800" s="12" t="s">
        <v>3498</v>
      </c>
      <c r="B1800" s="12" t="s">
        <v>3489</v>
      </c>
      <c r="C1800" s="13" t="s">
        <v>3499</v>
      </c>
      <c r="D1800" s="12" t="s">
        <v>3413</v>
      </c>
      <c r="E1800" s="14"/>
      <c r="F1800" s="14">
        <v>18</v>
      </c>
      <c r="G1800" s="12">
        <v>1</v>
      </c>
      <c r="H1800" s="21">
        <f>SUMIFS(VENTAS[Cantidad],VENTAS[Código del producto Vendido],STOCK[[#This Row],[Code]])</f>
        <v>0</v>
      </c>
      <c r="I1800" s="12">
        <f>STOCK[[#This Row],[Entradas]]-STOCK[[#This Row],[Salidas]]</f>
        <v>1</v>
      </c>
      <c r="J1800" s="24">
        <f>STOCK[[#This Row],[Precio Final]]*10%</f>
        <v>1.8</v>
      </c>
      <c r="K1800" s="14">
        <v>6</v>
      </c>
      <c r="L1800" s="14"/>
      <c r="M1800" s="27"/>
      <c r="N1800" s="12">
        <f t="shared" si="72"/>
        <v>0</v>
      </c>
      <c r="O1800" s="14">
        <f t="shared" si="71"/>
        <v>18</v>
      </c>
      <c r="P1800" s="14">
        <f>STOCK[[#This Row],[Precio Final]]-STOCK[[#This Row],[Costo total]]</f>
        <v>18</v>
      </c>
      <c r="Q1800" s="12">
        <f>STOCK[[#This Row],[Ganancia Unitaria]]*STOCK[[#This Row],[Salidas]]</f>
        <v>0</v>
      </c>
      <c r="R1800" s="12"/>
      <c r="S1800" s="12"/>
      <c r="T1800" s="14"/>
      <c r="U1800" s="12"/>
      <c r="V1800" s="12"/>
    </row>
    <row r="1801" ht="45" spans="1:22">
      <c r="A1801" s="15" t="s">
        <v>3500</v>
      </c>
      <c r="B1801" s="15" t="s">
        <v>3109</v>
      </c>
      <c r="C1801" s="16" t="s">
        <v>3501</v>
      </c>
      <c r="D1801" s="15" t="s">
        <v>34</v>
      </c>
      <c r="E1801" s="17"/>
      <c r="F1801" s="17">
        <v>18</v>
      </c>
      <c r="G1801" s="15">
        <v>1</v>
      </c>
      <c r="H1801" s="22">
        <f>SUMIFS(VENTAS[Cantidad],VENTAS[Código del producto Vendido],STOCK[[#This Row],[Code]])</f>
        <v>0</v>
      </c>
      <c r="I1801" s="15">
        <f>STOCK[[#This Row],[Entradas]]-STOCK[[#This Row],[Salidas]]</f>
        <v>1</v>
      </c>
      <c r="J1801" s="25">
        <f>STOCK[[#This Row],[Precio Final]]*10%</f>
        <v>1.8</v>
      </c>
      <c r="K1801" s="17">
        <v>6</v>
      </c>
      <c r="L1801" s="17"/>
      <c r="M1801" s="28"/>
      <c r="N1801" s="15">
        <f t="shared" si="72"/>
        <v>0</v>
      </c>
      <c r="O1801" s="17">
        <f t="shared" si="71"/>
        <v>18</v>
      </c>
      <c r="P1801" s="17">
        <f>STOCK[[#This Row],[Precio Final]]-STOCK[[#This Row],[Costo total]]</f>
        <v>18</v>
      </c>
      <c r="Q1801" s="15">
        <f>STOCK[[#This Row],[Ganancia Unitaria]]*STOCK[[#This Row],[Salidas]]</f>
        <v>0</v>
      </c>
      <c r="R1801" s="15"/>
      <c r="S1801" s="15"/>
      <c r="T1801" s="17"/>
      <c r="U1801" s="15"/>
      <c r="V1801" s="15"/>
    </row>
    <row r="1802" ht="45" spans="1:22">
      <c r="A1802" s="12" t="s">
        <v>3502</v>
      </c>
      <c r="B1802" s="12" t="s">
        <v>3109</v>
      </c>
      <c r="C1802" s="13" t="s">
        <v>3503</v>
      </c>
      <c r="D1802" s="12" t="s">
        <v>34</v>
      </c>
      <c r="E1802" s="14"/>
      <c r="F1802" s="14">
        <v>18</v>
      </c>
      <c r="G1802" s="12">
        <v>1</v>
      </c>
      <c r="H1802" s="21">
        <f>SUMIFS(VENTAS[Cantidad],VENTAS[Código del producto Vendido],STOCK[[#This Row],[Code]])</f>
        <v>0</v>
      </c>
      <c r="I1802" s="12">
        <f>STOCK[[#This Row],[Entradas]]-STOCK[[#This Row],[Salidas]]</f>
        <v>1</v>
      </c>
      <c r="J1802" s="24">
        <f>STOCK[[#This Row],[Precio Final]]*10%</f>
        <v>1.8</v>
      </c>
      <c r="K1802" s="14">
        <v>6</v>
      </c>
      <c r="L1802" s="14"/>
      <c r="M1802" s="27"/>
      <c r="N1802" s="12">
        <f t="shared" si="72"/>
        <v>0</v>
      </c>
      <c r="O1802" s="14">
        <f t="shared" si="71"/>
        <v>18</v>
      </c>
      <c r="P1802" s="14">
        <f>STOCK[[#This Row],[Precio Final]]-STOCK[[#This Row],[Costo total]]</f>
        <v>18</v>
      </c>
      <c r="Q1802" s="12">
        <f>STOCK[[#This Row],[Ganancia Unitaria]]*STOCK[[#This Row],[Salidas]]</f>
        <v>0</v>
      </c>
      <c r="R1802" s="12"/>
      <c r="S1802" s="12"/>
      <c r="T1802" s="14"/>
      <c r="U1802" s="12"/>
      <c r="V1802" s="12"/>
    </row>
    <row r="1803" ht="15" spans="1:22">
      <c r="A1803" s="15" t="s">
        <v>3504</v>
      </c>
      <c r="B1803" s="15" t="s">
        <v>628</v>
      </c>
      <c r="C1803" s="16" t="s">
        <v>3505</v>
      </c>
      <c r="D1803" s="15" t="s">
        <v>1163</v>
      </c>
      <c r="E1803" s="17"/>
      <c r="F1803" s="17">
        <v>30</v>
      </c>
      <c r="G1803" s="15">
        <v>1</v>
      </c>
      <c r="H1803" s="22">
        <f>SUMIFS(VENTAS[Cantidad],VENTAS[Código del producto Vendido],STOCK[[#This Row],[Code]])</f>
        <v>0</v>
      </c>
      <c r="I1803" s="15">
        <f>STOCK[[#This Row],[Entradas]]-STOCK[[#This Row],[Salidas]]</f>
        <v>1</v>
      </c>
      <c r="J1803" s="25">
        <f>STOCK[[#This Row],[Precio Final]]*10%</f>
        <v>3</v>
      </c>
      <c r="K1803" s="17">
        <v>12</v>
      </c>
      <c r="L1803" s="17"/>
      <c r="M1803" s="28"/>
      <c r="N1803" s="15">
        <f t="shared" si="72"/>
        <v>0</v>
      </c>
      <c r="O1803" s="17">
        <f t="shared" si="71"/>
        <v>30</v>
      </c>
      <c r="P1803" s="17">
        <f>STOCK[[#This Row],[Precio Final]]-STOCK[[#This Row],[Costo total]]</f>
        <v>30</v>
      </c>
      <c r="Q1803" s="15">
        <f>STOCK[[#This Row],[Ganancia Unitaria]]*STOCK[[#This Row],[Salidas]]</f>
        <v>0</v>
      </c>
      <c r="R1803" s="15"/>
      <c r="S1803" s="15"/>
      <c r="T1803" s="17"/>
      <c r="U1803" s="15"/>
      <c r="V1803" s="15"/>
    </row>
    <row r="1804" ht="30" spans="1:22">
      <c r="A1804" s="12" t="s">
        <v>3506</v>
      </c>
      <c r="B1804" s="12" t="s">
        <v>179</v>
      </c>
      <c r="C1804" s="13" t="s">
        <v>3507</v>
      </c>
      <c r="D1804" s="12" t="s">
        <v>113</v>
      </c>
      <c r="E1804" s="14"/>
      <c r="F1804" s="14">
        <v>25</v>
      </c>
      <c r="G1804" s="12">
        <v>1</v>
      </c>
      <c r="H1804" s="21">
        <f>SUMIFS(VENTAS[Cantidad],VENTAS[Código del producto Vendido],STOCK[[#This Row],[Code]])</f>
        <v>0</v>
      </c>
      <c r="I1804" s="12">
        <f>STOCK[[#This Row],[Entradas]]-STOCK[[#This Row],[Salidas]]</f>
        <v>1</v>
      </c>
      <c r="J1804" s="24">
        <f>STOCK[[#This Row],[Precio Final]]*10%</f>
        <v>2.5</v>
      </c>
      <c r="K1804" s="14">
        <v>12</v>
      </c>
      <c r="L1804" s="14"/>
      <c r="M1804" s="27"/>
      <c r="N1804" s="12">
        <f t="shared" si="72"/>
        <v>0</v>
      </c>
      <c r="O1804" s="14">
        <f t="shared" si="71"/>
        <v>25</v>
      </c>
      <c r="P1804" s="14">
        <f>STOCK[[#This Row],[Precio Final]]-STOCK[[#This Row],[Costo total]]</f>
        <v>25</v>
      </c>
      <c r="Q1804" s="12">
        <f>STOCK[[#This Row],[Ganancia Unitaria]]*STOCK[[#This Row],[Salidas]]</f>
        <v>0</v>
      </c>
      <c r="R1804" s="12"/>
      <c r="S1804" s="12"/>
      <c r="T1804" s="14"/>
      <c r="U1804" s="12"/>
      <c r="V1804" s="12"/>
    </row>
    <row r="1805" ht="30" spans="1:22">
      <c r="A1805" s="15" t="s">
        <v>3508</v>
      </c>
      <c r="B1805" s="15" t="s">
        <v>807</v>
      </c>
      <c r="C1805" s="16" t="s">
        <v>3509</v>
      </c>
      <c r="D1805" s="15" t="s">
        <v>1180</v>
      </c>
      <c r="E1805" s="17"/>
      <c r="F1805" s="17">
        <v>30</v>
      </c>
      <c r="G1805" s="15">
        <v>1</v>
      </c>
      <c r="H1805" s="22">
        <f>SUMIFS(VENTAS[Cantidad],VENTAS[Código del producto Vendido],STOCK[[#This Row],[Code]])</f>
        <v>0</v>
      </c>
      <c r="I1805" s="15">
        <f>STOCK[[#This Row],[Entradas]]-STOCK[[#This Row],[Salidas]]</f>
        <v>1</v>
      </c>
      <c r="J1805" s="25">
        <f>STOCK[[#This Row],[Precio Final]]*10%</f>
        <v>3</v>
      </c>
      <c r="K1805" s="17">
        <v>12</v>
      </c>
      <c r="L1805" s="17"/>
      <c r="M1805" s="28"/>
      <c r="N1805" s="15">
        <f t="shared" si="72"/>
        <v>0</v>
      </c>
      <c r="O1805" s="17">
        <f t="shared" si="71"/>
        <v>30</v>
      </c>
      <c r="P1805" s="17">
        <f>STOCK[[#This Row],[Precio Final]]-STOCK[[#This Row],[Costo total]]</f>
        <v>30</v>
      </c>
      <c r="Q1805" s="15">
        <f>STOCK[[#This Row],[Ganancia Unitaria]]*STOCK[[#This Row],[Salidas]]</f>
        <v>0</v>
      </c>
      <c r="R1805" s="15"/>
      <c r="S1805" s="15"/>
      <c r="T1805" s="17"/>
      <c r="U1805" s="15"/>
      <c r="V1805" s="15"/>
    </row>
    <row r="1806" ht="30" spans="1:22">
      <c r="A1806" s="12" t="s">
        <v>3510</v>
      </c>
      <c r="B1806" s="12" t="s">
        <v>807</v>
      </c>
      <c r="C1806" s="13" t="s">
        <v>3511</v>
      </c>
      <c r="D1806" s="12" t="s">
        <v>1180</v>
      </c>
      <c r="E1806" s="14"/>
      <c r="F1806" s="14">
        <v>30</v>
      </c>
      <c r="G1806" s="12">
        <v>1</v>
      </c>
      <c r="H1806" s="21">
        <f>SUMIFS(VENTAS[Cantidad],VENTAS[Código del producto Vendido],STOCK[[#This Row],[Code]])</f>
        <v>0</v>
      </c>
      <c r="I1806" s="12">
        <f>STOCK[[#This Row],[Entradas]]-STOCK[[#This Row],[Salidas]]</f>
        <v>1</v>
      </c>
      <c r="J1806" s="24">
        <f>STOCK[[#This Row],[Precio Final]]*10%</f>
        <v>3</v>
      </c>
      <c r="K1806" s="14">
        <v>12</v>
      </c>
      <c r="L1806" s="14"/>
      <c r="M1806" s="27"/>
      <c r="N1806" s="12">
        <f t="shared" si="72"/>
        <v>0</v>
      </c>
      <c r="O1806" s="14">
        <f t="shared" si="71"/>
        <v>30</v>
      </c>
      <c r="P1806" s="14">
        <f>STOCK[[#This Row],[Precio Final]]-STOCK[[#This Row],[Costo total]]</f>
        <v>30</v>
      </c>
      <c r="Q1806" s="12">
        <f>STOCK[[#This Row],[Ganancia Unitaria]]*STOCK[[#This Row],[Salidas]]</f>
        <v>0</v>
      </c>
      <c r="R1806" s="12"/>
      <c r="S1806" s="12"/>
      <c r="T1806" s="14"/>
      <c r="U1806" s="12"/>
      <c r="V1806" s="12"/>
    </row>
    <row r="1807" ht="30" spans="1:22">
      <c r="A1807" s="15" t="s">
        <v>3512</v>
      </c>
      <c r="B1807" s="15" t="s">
        <v>179</v>
      </c>
      <c r="C1807" s="16" t="s">
        <v>3513</v>
      </c>
      <c r="D1807" s="15" t="s">
        <v>224</v>
      </c>
      <c r="E1807" s="17"/>
      <c r="F1807" s="17">
        <v>25</v>
      </c>
      <c r="G1807" s="15">
        <v>1</v>
      </c>
      <c r="H1807" s="22">
        <f>SUMIFS(VENTAS[Cantidad],VENTAS[Código del producto Vendido],STOCK[[#This Row],[Code]])</f>
        <v>0</v>
      </c>
      <c r="I1807" s="15">
        <f>STOCK[[#This Row],[Entradas]]-STOCK[[#This Row],[Salidas]]</f>
        <v>1</v>
      </c>
      <c r="J1807" s="25">
        <f>STOCK[[#This Row],[Precio Final]]*10%</f>
        <v>2.5</v>
      </c>
      <c r="K1807" s="17">
        <v>12</v>
      </c>
      <c r="L1807" s="17"/>
      <c r="M1807" s="28"/>
      <c r="N1807" s="15">
        <f t="shared" si="72"/>
        <v>0</v>
      </c>
      <c r="O1807" s="17">
        <f t="shared" si="71"/>
        <v>25</v>
      </c>
      <c r="P1807" s="17">
        <f>STOCK[[#This Row],[Precio Final]]-STOCK[[#This Row],[Costo total]]</f>
        <v>25</v>
      </c>
      <c r="Q1807" s="15">
        <f>STOCK[[#This Row],[Ganancia Unitaria]]*STOCK[[#This Row],[Salidas]]</f>
        <v>0</v>
      </c>
      <c r="R1807" s="15"/>
      <c r="S1807" s="15"/>
      <c r="T1807" s="17"/>
      <c r="U1807" s="15"/>
      <c r="V1807" s="15"/>
    </row>
    <row r="1808" ht="30" spans="1:22">
      <c r="A1808" s="12" t="s">
        <v>3514</v>
      </c>
      <c r="B1808" s="12" t="s">
        <v>160</v>
      </c>
      <c r="C1808" s="13" t="s">
        <v>3515</v>
      </c>
      <c r="D1808" s="12" t="s">
        <v>1163</v>
      </c>
      <c r="E1808" s="14"/>
      <c r="F1808" s="14">
        <v>25</v>
      </c>
      <c r="G1808" s="12">
        <v>1</v>
      </c>
      <c r="H1808" s="21">
        <f>SUMIFS(VENTAS[Cantidad],VENTAS[Código del producto Vendido],STOCK[[#This Row],[Code]])</f>
        <v>0</v>
      </c>
      <c r="I1808" s="12">
        <f>STOCK[[#This Row],[Entradas]]-STOCK[[#This Row],[Salidas]]</f>
        <v>1</v>
      </c>
      <c r="J1808" s="24">
        <f>STOCK[[#This Row],[Precio Final]]*10%</f>
        <v>2.5</v>
      </c>
      <c r="K1808" s="14">
        <v>12</v>
      </c>
      <c r="L1808" s="14"/>
      <c r="M1808" s="27"/>
      <c r="N1808" s="12">
        <f t="shared" si="72"/>
        <v>0</v>
      </c>
      <c r="O1808" s="14">
        <f t="shared" si="71"/>
        <v>25</v>
      </c>
      <c r="P1808" s="14">
        <f>STOCK[[#This Row],[Precio Final]]-STOCK[[#This Row],[Costo total]]</f>
        <v>25</v>
      </c>
      <c r="Q1808" s="12">
        <f>STOCK[[#This Row],[Ganancia Unitaria]]*STOCK[[#This Row],[Salidas]]</f>
        <v>0</v>
      </c>
      <c r="R1808" s="12"/>
      <c r="S1808" s="12"/>
      <c r="T1808" s="14"/>
      <c r="U1808" s="12"/>
      <c r="V1808" s="12"/>
    </row>
    <row r="1809" ht="30" spans="1:22">
      <c r="A1809" s="15" t="s">
        <v>3516</v>
      </c>
      <c r="B1809" s="15" t="s">
        <v>179</v>
      </c>
      <c r="C1809" s="16" t="s">
        <v>3517</v>
      </c>
      <c r="D1809" s="15" t="s">
        <v>113</v>
      </c>
      <c r="E1809" s="17"/>
      <c r="F1809" s="17">
        <v>22</v>
      </c>
      <c r="G1809" s="15">
        <v>1</v>
      </c>
      <c r="H1809" s="22">
        <f>SUMIFS(VENTAS[Cantidad],VENTAS[Código del producto Vendido],STOCK[[#This Row],[Code]])</f>
        <v>0</v>
      </c>
      <c r="I1809" s="15">
        <f>STOCK[[#This Row],[Entradas]]-STOCK[[#This Row],[Salidas]]</f>
        <v>1</v>
      </c>
      <c r="J1809" s="25">
        <f>STOCK[[#This Row],[Precio Final]]*10%</f>
        <v>2.2</v>
      </c>
      <c r="K1809" s="17">
        <v>12</v>
      </c>
      <c r="L1809" s="17"/>
      <c r="M1809" s="28"/>
      <c r="N1809" s="15">
        <f t="shared" si="72"/>
        <v>0</v>
      </c>
      <c r="O1809" s="17">
        <f t="shared" si="71"/>
        <v>22</v>
      </c>
      <c r="P1809" s="17">
        <f>STOCK[[#This Row],[Precio Final]]-STOCK[[#This Row],[Costo total]]</f>
        <v>22</v>
      </c>
      <c r="Q1809" s="15">
        <f>STOCK[[#This Row],[Ganancia Unitaria]]*STOCK[[#This Row],[Salidas]]</f>
        <v>0</v>
      </c>
      <c r="R1809" s="15"/>
      <c r="S1809" s="15"/>
      <c r="T1809" s="17"/>
      <c r="U1809" s="15"/>
      <c r="V1809" s="15"/>
    </row>
    <row r="1810" ht="30" spans="1:22">
      <c r="A1810" s="12" t="s">
        <v>3518</v>
      </c>
      <c r="B1810" s="12" t="s">
        <v>179</v>
      </c>
      <c r="C1810" s="13" t="s">
        <v>3517</v>
      </c>
      <c r="D1810" s="12" t="s">
        <v>224</v>
      </c>
      <c r="E1810" s="14"/>
      <c r="F1810" s="14">
        <v>22</v>
      </c>
      <c r="G1810" s="12">
        <v>1</v>
      </c>
      <c r="H1810" s="21">
        <f>SUMIFS(VENTAS[Cantidad],VENTAS[Código del producto Vendido],STOCK[[#This Row],[Code]])</f>
        <v>0</v>
      </c>
      <c r="I1810" s="12">
        <f>STOCK[[#This Row],[Entradas]]-STOCK[[#This Row],[Salidas]]</f>
        <v>1</v>
      </c>
      <c r="J1810" s="24">
        <f>STOCK[[#This Row],[Precio Final]]*10%</f>
        <v>2.2</v>
      </c>
      <c r="K1810" s="14">
        <v>12</v>
      </c>
      <c r="L1810" s="14"/>
      <c r="M1810" s="27"/>
      <c r="N1810" s="12">
        <f t="shared" si="72"/>
        <v>0</v>
      </c>
      <c r="O1810" s="14">
        <f t="shared" si="71"/>
        <v>22</v>
      </c>
      <c r="P1810" s="14">
        <f>STOCK[[#This Row],[Precio Final]]-STOCK[[#This Row],[Costo total]]</f>
        <v>22</v>
      </c>
      <c r="Q1810" s="12">
        <f>STOCK[[#This Row],[Ganancia Unitaria]]*STOCK[[#This Row],[Salidas]]</f>
        <v>0</v>
      </c>
      <c r="R1810" s="12"/>
      <c r="S1810" s="12"/>
      <c r="T1810" s="14"/>
      <c r="U1810" s="12"/>
      <c r="V1810" s="12"/>
    </row>
    <row r="1811" ht="30" spans="1:22">
      <c r="A1811" s="15" t="s">
        <v>3519</v>
      </c>
      <c r="B1811" s="15" t="s">
        <v>494</v>
      </c>
      <c r="C1811" s="16" t="s">
        <v>3520</v>
      </c>
      <c r="D1811" s="15" t="s">
        <v>3301</v>
      </c>
      <c r="E1811" s="17"/>
      <c r="F1811" s="17">
        <v>30</v>
      </c>
      <c r="G1811" s="15">
        <v>1</v>
      </c>
      <c r="H1811" s="22">
        <f>SUMIFS(VENTAS[Cantidad],VENTAS[Código del producto Vendido],STOCK[[#This Row],[Code]])</f>
        <v>0</v>
      </c>
      <c r="I1811" s="15">
        <f>STOCK[[#This Row],[Entradas]]-STOCK[[#This Row],[Salidas]]</f>
        <v>1</v>
      </c>
      <c r="J1811" s="25">
        <f>STOCK[[#This Row],[Precio Final]]*10%</f>
        <v>3</v>
      </c>
      <c r="K1811" s="17">
        <v>12</v>
      </c>
      <c r="L1811" s="17"/>
      <c r="M1811" s="28"/>
      <c r="N1811" s="15">
        <f t="shared" si="72"/>
        <v>0</v>
      </c>
      <c r="O1811" s="17">
        <f t="shared" si="71"/>
        <v>30</v>
      </c>
      <c r="P1811" s="17">
        <f>STOCK[[#This Row],[Precio Final]]-STOCK[[#This Row],[Costo total]]</f>
        <v>30</v>
      </c>
      <c r="Q1811" s="15">
        <f>STOCK[[#This Row],[Ganancia Unitaria]]*STOCK[[#This Row],[Salidas]]</f>
        <v>0</v>
      </c>
      <c r="R1811" s="15"/>
      <c r="S1811" s="15"/>
      <c r="T1811" s="17"/>
      <c r="U1811" s="15"/>
      <c r="V1811" s="15"/>
    </row>
    <row r="1812" ht="30" spans="1:22">
      <c r="A1812" s="12" t="s">
        <v>3521</v>
      </c>
      <c r="B1812" s="12" t="s">
        <v>494</v>
      </c>
      <c r="C1812" s="13" t="s">
        <v>3522</v>
      </c>
      <c r="D1812" s="12" t="s">
        <v>34</v>
      </c>
      <c r="E1812" s="14"/>
      <c r="F1812" s="14">
        <v>28</v>
      </c>
      <c r="G1812" s="12">
        <v>1</v>
      </c>
      <c r="H1812" s="21">
        <f>SUMIFS(VENTAS[Cantidad],VENTAS[Código del producto Vendido],STOCK[[#This Row],[Code]])</f>
        <v>0</v>
      </c>
      <c r="I1812" s="12">
        <f>STOCK[[#This Row],[Entradas]]-STOCK[[#This Row],[Salidas]]</f>
        <v>1</v>
      </c>
      <c r="J1812" s="24">
        <f>STOCK[[#This Row],[Precio Final]]*10%</f>
        <v>2.8</v>
      </c>
      <c r="K1812" s="14">
        <v>12</v>
      </c>
      <c r="L1812" s="14"/>
      <c r="M1812" s="27"/>
      <c r="N1812" s="12">
        <f t="shared" si="72"/>
        <v>0</v>
      </c>
      <c r="O1812" s="14">
        <f t="shared" si="71"/>
        <v>28</v>
      </c>
      <c r="P1812" s="14">
        <f>STOCK[[#This Row],[Precio Final]]-STOCK[[#This Row],[Costo total]]</f>
        <v>28</v>
      </c>
      <c r="Q1812" s="12">
        <f>STOCK[[#This Row],[Ganancia Unitaria]]*STOCK[[#This Row],[Salidas]]</f>
        <v>0</v>
      </c>
      <c r="R1812" s="12"/>
      <c r="S1812" s="12"/>
      <c r="T1812" s="14"/>
      <c r="U1812" s="12"/>
      <c r="V1812" s="12"/>
    </row>
    <row r="1813" ht="30" spans="1:22">
      <c r="A1813" s="15" t="s">
        <v>3523</v>
      </c>
      <c r="B1813" s="15" t="s">
        <v>85</v>
      </c>
      <c r="C1813" s="16" t="s">
        <v>3524</v>
      </c>
      <c r="D1813" s="15" t="s">
        <v>42</v>
      </c>
      <c r="E1813" s="17"/>
      <c r="F1813" s="17">
        <v>35</v>
      </c>
      <c r="G1813" s="15">
        <v>1</v>
      </c>
      <c r="H1813" s="22">
        <f>SUMIFS(VENTAS[Cantidad],VENTAS[Código del producto Vendido],STOCK[[#This Row],[Code]])</f>
        <v>0</v>
      </c>
      <c r="I1813" s="15">
        <f>STOCK[[#This Row],[Entradas]]-STOCK[[#This Row],[Salidas]]</f>
        <v>1</v>
      </c>
      <c r="J1813" s="25">
        <f>STOCK[[#This Row],[Precio Final]]*10%</f>
        <v>3.5</v>
      </c>
      <c r="K1813" s="17">
        <v>12</v>
      </c>
      <c r="L1813" s="17"/>
      <c r="M1813" s="28"/>
      <c r="N1813" s="15">
        <f t="shared" si="72"/>
        <v>0</v>
      </c>
      <c r="O1813" s="17">
        <f t="shared" si="71"/>
        <v>35</v>
      </c>
      <c r="P1813" s="17">
        <f>STOCK[[#This Row],[Precio Final]]-STOCK[[#This Row],[Costo total]]</f>
        <v>35</v>
      </c>
      <c r="Q1813" s="15">
        <f>STOCK[[#This Row],[Ganancia Unitaria]]*STOCK[[#This Row],[Salidas]]</f>
        <v>0</v>
      </c>
      <c r="R1813" s="15"/>
      <c r="S1813" s="15"/>
      <c r="T1813" s="17"/>
      <c r="U1813" s="15"/>
      <c r="V1813" s="15"/>
    </row>
    <row r="1814" ht="30" spans="1:22">
      <c r="A1814" s="12" t="s">
        <v>3525</v>
      </c>
      <c r="B1814" s="12" t="s">
        <v>494</v>
      </c>
      <c r="C1814" s="13" t="s">
        <v>3526</v>
      </c>
      <c r="D1814" s="12" t="s">
        <v>34</v>
      </c>
      <c r="E1814" s="14"/>
      <c r="F1814" s="14">
        <v>35</v>
      </c>
      <c r="G1814" s="12">
        <v>1</v>
      </c>
      <c r="H1814" s="21">
        <f>SUMIFS(VENTAS[Cantidad],VENTAS[Código del producto Vendido],STOCK[[#This Row],[Code]])</f>
        <v>0</v>
      </c>
      <c r="I1814" s="12">
        <f>STOCK[[#This Row],[Entradas]]-STOCK[[#This Row],[Salidas]]</f>
        <v>1</v>
      </c>
      <c r="J1814" s="24">
        <f>STOCK[[#This Row],[Precio Final]]*10%</f>
        <v>3.5</v>
      </c>
      <c r="K1814" s="14">
        <v>12</v>
      </c>
      <c r="L1814" s="14"/>
      <c r="M1814" s="27"/>
      <c r="N1814" s="12">
        <f t="shared" si="72"/>
        <v>0</v>
      </c>
      <c r="O1814" s="14">
        <f t="shared" si="71"/>
        <v>35</v>
      </c>
      <c r="P1814" s="14">
        <f>STOCK[[#This Row],[Precio Final]]-STOCK[[#This Row],[Costo total]]</f>
        <v>35</v>
      </c>
      <c r="Q1814" s="12">
        <f>STOCK[[#This Row],[Ganancia Unitaria]]*STOCK[[#This Row],[Salidas]]</f>
        <v>0</v>
      </c>
      <c r="R1814" s="12"/>
      <c r="S1814" s="12"/>
      <c r="T1814" s="14"/>
      <c r="U1814" s="12"/>
      <c r="V1814" s="12"/>
    </row>
    <row r="1815" ht="30" spans="1:22">
      <c r="A1815" s="15" t="s">
        <v>3527</v>
      </c>
      <c r="B1815" s="15" t="s">
        <v>494</v>
      </c>
      <c r="C1815" s="16" t="s">
        <v>3528</v>
      </c>
      <c r="D1815" s="15" t="s">
        <v>34</v>
      </c>
      <c r="E1815" s="17"/>
      <c r="F1815" s="17">
        <v>35</v>
      </c>
      <c r="G1815" s="15">
        <v>1</v>
      </c>
      <c r="H1815" s="22">
        <f>SUMIFS(VENTAS[Cantidad],VENTAS[Código del producto Vendido],STOCK[[#This Row],[Code]])</f>
        <v>0</v>
      </c>
      <c r="I1815" s="15">
        <f>STOCK[[#This Row],[Entradas]]-STOCK[[#This Row],[Salidas]]</f>
        <v>1</v>
      </c>
      <c r="J1815" s="25">
        <f>STOCK[[#This Row],[Precio Final]]*10%</f>
        <v>3.5</v>
      </c>
      <c r="K1815" s="17">
        <v>12</v>
      </c>
      <c r="L1815" s="17"/>
      <c r="M1815" s="28"/>
      <c r="N1815" s="15">
        <f t="shared" si="72"/>
        <v>0</v>
      </c>
      <c r="O1815" s="17">
        <f t="shared" si="71"/>
        <v>35</v>
      </c>
      <c r="P1815" s="17">
        <f>STOCK[[#This Row],[Precio Final]]-STOCK[[#This Row],[Costo total]]</f>
        <v>35</v>
      </c>
      <c r="Q1815" s="15">
        <f>STOCK[[#This Row],[Ganancia Unitaria]]*STOCK[[#This Row],[Salidas]]</f>
        <v>0</v>
      </c>
      <c r="R1815" s="15"/>
      <c r="S1815" s="15"/>
      <c r="T1815" s="17"/>
      <c r="U1815" s="15"/>
      <c r="V1815" s="15"/>
    </row>
    <row r="1816" ht="30" spans="1:22">
      <c r="A1816" s="12" t="s">
        <v>3529</v>
      </c>
      <c r="B1816" s="12" t="s">
        <v>3106</v>
      </c>
      <c r="C1816" s="13" t="s">
        <v>3530</v>
      </c>
      <c r="D1816" s="12" t="s">
        <v>42</v>
      </c>
      <c r="E1816" s="14"/>
      <c r="F1816" s="14">
        <v>40</v>
      </c>
      <c r="G1816" s="12">
        <v>1</v>
      </c>
      <c r="H1816" s="21">
        <f>SUMIFS(VENTAS[Cantidad],VENTAS[Código del producto Vendido],STOCK[[#This Row],[Code]])</f>
        <v>0</v>
      </c>
      <c r="I1816" s="12">
        <f>STOCK[[#This Row],[Entradas]]-STOCK[[#This Row],[Salidas]]</f>
        <v>1</v>
      </c>
      <c r="J1816" s="24">
        <f>STOCK[[#This Row],[Precio Final]]*10%</f>
        <v>4</v>
      </c>
      <c r="K1816" s="14">
        <v>12</v>
      </c>
      <c r="L1816" s="14"/>
      <c r="M1816" s="27"/>
      <c r="N1816" s="12">
        <f t="shared" si="72"/>
        <v>0</v>
      </c>
      <c r="O1816" s="14">
        <f t="shared" si="71"/>
        <v>40</v>
      </c>
      <c r="P1816" s="14">
        <f>STOCK[[#This Row],[Precio Final]]-STOCK[[#This Row],[Costo total]]</f>
        <v>40</v>
      </c>
      <c r="Q1816" s="12">
        <f>STOCK[[#This Row],[Ganancia Unitaria]]*STOCK[[#This Row],[Salidas]]</f>
        <v>0</v>
      </c>
      <c r="R1816" s="12"/>
      <c r="S1816" s="12"/>
      <c r="T1816" s="14"/>
      <c r="U1816" s="12"/>
      <c r="V1816" s="12"/>
    </row>
    <row r="1817" ht="30" spans="1:22">
      <c r="A1817" s="15" t="s">
        <v>3531</v>
      </c>
      <c r="B1817" s="15" t="s">
        <v>3344</v>
      </c>
      <c r="C1817" s="16" t="s">
        <v>3532</v>
      </c>
      <c r="D1817" s="15" t="s">
        <v>34</v>
      </c>
      <c r="E1817" s="17"/>
      <c r="F1817" s="17">
        <v>20</v>
      </c>
      <c r="G1817" s="15">
        <v>1</v>
      </c>
      <c r="H1817" s="22">
        <f>SUMIFS(VENTAS[Cantidad],VENTAS[Código del producto Vendido],STOCK[[#This Row],[Code]])</f>
        <v>0</v>
      </c>
      <c r="I1817" s="15">
        <f>STOCK[[#This Row],[Entradas]]-STOCK[[#This Row],[Salidas]]</f>
        <v>1</v>
      </c>
      <c r="J1817" s="25">
        <f>STOCK[[#This Row],[Precio Final]]*10%</f>
        <v>2</v>
      </c>
      <c r="K1817" s="17">
        <v>6</v>
      </c>
      <c r="L1817" s="17"/>
      <c r="M1817" s="28"/>
      <c r="N1817" s="15">
        <f t="shared" si="72"/>
        <v>0</v>
      </c>
      <c r="O1817" s="17">
        <f t="shared" si="71"/>
        <v>20</v>
      </c>
      <c r="P1817" s="17">
        <f>STOCK[[#This Row],[Precio Final]]-STOCK[[#This Row],[Costo total]]</f>
        <v>20</v>
      </c>
      <c r="Q1817" s="15">
        <f>STOCK[[#This Row],[Ganancia Unitaria]]*STOCK[[#This Row],[Salidas]]</f>
        <v>0</v>
      </c>
      <c r="R1817" s="15"/>
      <c r="S1817" s="15"/>
      <c r="T1817" s="17"/>
      <c r="U1817" s="15"/>
      <c r="V1817" s="15"/>
    </row>
    <row r="1818" ht="30" spans="1:22">
      <c r="A1818" s="12" t="s">
        <v>3533</v>
      </c>
      <c r="B1818" s="12" t="s">
        <v>3534</v>
      </c>
      <c r="C1818" s="13" t="s">
        <v>3535</v>
      </c>
      <c r="D1818" s="12" t="s">
        <v>224</v>
      </c>
      <c r="E1818" s="14"/>
      <c r="F1818" s="14">
        <v>6</v>
      </c>
      <c r="G1818" s="12">
        <v>3</v>
      </c>
      <c r="H1818" s="21">
        <f>SUMIFS(VENTAS[Cantidad],VENTAS[Código del producto Vendido],STOCK[[#This Row],[Code]])</f>
        <v>0</v>
      </c>
      <c r="I1818" s="12">
        <f>STOCK[[#This Row],[Entradas]]-STOCK[[#This Row],[Salidas]]</f>
        <v>3</v>
      </c>
      <c r="J1818" s="24">
        <f>STOCK[[#This Row],[Precio Final]]*10%</f>
        <v>0.6</v>
      </c>
      <c r="K1818" s="14">
        <v>6</v>
      </c>
      <c r="L1818" s="14"/>
      <c r="M1818" s="27"/>
      <c r="N1818" s="12">
        <f t="shared" si="72"/>
        <v>0</v>
      </c>
      <c r="O1818" s="14">
        <f t="shared" si="71"/>
        <v>6</v>
      </c>
      <c r="P1818" s="14">
        <f>STOCK[[#This Row],[Precio Final]]-STOCK[[#This Row],[Costo total]]</f>
        <v>6</v>
      </c>
      <c r="Q1818" s="12">
        <f>STOCK[[#This Row],[Ganancia Unitaria]]*STOCK[[#This Row],[Salidas]]</f>
        <v>0</v>
      </c>
      <c r="R1818" s="12"/>
      <c r="S1818" s="12"/>
      <c r="T1818" s="14"/>
      <c r="U1818" s="12"/>
      <c r="V1818" s="12"/>
    </row>
    <row r="1819" ht="30" spans="1:22">
      <c r="A1819" s="15" t="s">
        <v>3536</v>
      </c>
      <c r="B1819" s="15" t="s">
        <v>3534</v>
      </c>
      <c r="C1819" s="16" t="s">
        <v>3537</v>
      </c>
      <c r="D1819" s="15" t="s">
        <v>224</v>
      </c>
      <c r="E1819" s="17"/>
      <c r="F1819" s="17">
        <v>20</v>
      </c>
      <c r="G1819" s="15">
        <v>1</v>
      </c>
      <c r="H1819" s="22">
        <f>SUMIFS(VENTAS[Cantidad],VENTAS[Código del producto Vendido],STOCK[[#This Row],[Code]])</f>
        <v>0</v>
      </c>
      <c r="I1819" s="15">
        <f>STOCK[[#This Row],[Entradas]]-STOCK[[#This Row],[Salidas]]</f>
        <v>1</v>
      </c>
      <c r="J1819" s="25">
        <f>STOCK[[#This Row],[Precio Final]]*10%</f>
        <v>2</v>
      </c>
      <c r="K1819" s="17">
        <v>6</v>
      </c>
      <c r="L1819" s="17"/>
      <c r="M1819" s="28"/>
      <c r="N1819" s="15">
        <f t="shared" si="72"/>
        <v>0</v>
      </c>
      <c r="O1819" s="17">
        <f t="shared" si="71"/>
        <v>20</v>
      </c>
      <c r="P1819" s="17">
        <f>STOCK[[#This Row],[Precio Final]]-STOCK[[#This Row],[Costo total]]</f>
        <v>20</v>
      </c>
      <c r="Q1819" s="15">
        <f>STOCK[[#This Row],[Ganancia Unitaria]]*STOCK[[#This Row],[Salidas]]</f>
        <v>0</v>
      </c>
      <c r="R1819" s="15"/>
      <c r="S1819" s="15"/>
      <c r="T1819" s="17"/>
      <c r="U1819" s="15"/>
      <c r="V1819" s="15"/>
    </row>
    <row r="1820" ht="30" spans="1:22">
      <c r="A1820" s="12" t="s">
        <v>3538</v>
      </c>
      <c r="B1820" s="12" t="s">
        <v>3539</v>
      </c>
      <c r="C1820" s="13" t="s">
        <v>3537</v>
      </c>
      <c r="D1820" s="12" t="s">
        <v>34</v>
      </c>
      <c r="E1820" s="14"/>
      <c r="F1820" s="14">
        <v>20</v>
      </c>
      <c r="G1820" s="12">
        <v>1</v>
      </c>
      <c r="H1820" s="21">
        <f>SUMIFS(VENTAS[Cantidad],VENTAS[Código del producto Vendido],STOCK[[#This Row],[Code]])</f>
        <v>0</v>
      </c>
      <c r="I1820" s="12">
        <f>STOCK[[#This Row],[Entradas]]-STOCK[[#This Row],[Salidas]]</f>
        <v>1</v>
      </c>
      <c r="J1820" s="24">
        <f>STOCK[[#This Row],[Precio Final]]*10%</f>
        <v>2</v>
      </c>
      <c r="K1820" s="14">
        <v>6</v>
      </c>
      <c r="L1820" s="14"/>
      <c r="M1820" s="27"/>
      <c r="N1820" s="12">
        <f t="shared" si="72"/>
        <v>0</v>
      </c>
      <c r="O1820" s="14">
        <f t="shared" si="71"/>
        <v>20</v>
      </c>
      <c r="P1820" s="14">
        <f>STOCK[[#This Row],[Precio Final]]-STOCK[[#This Row],[Costo total]]</f>
        <v>20</v>
      </c>
      <c r="Q1820" s="12">
        <f>STOCK[[#This Row],[Ganancia Unitaria]]*STOCK[[#This Row],[Salidas]]</f>
        <v>0</v>
      </c>
      <c r="R1820" s="12"/>
      <c r="S1820" s="12"/>
      <c r="T1820" s="14"/>
      <c r="U1820" s="12"/>
      <c r="V1820" s="12"/>
    </row>
    <row r="1821" ht="30" spans="1:22">
      <c r="A1821" s="15" t="s">
        <v>3540</v>
      </c>
      <c r="B1821" s="15" t="s">
        <v>3541</v>
      </c>
      <c r="C1821" s="16" t="s">
        <v>3542</v>
      </c>
      <c r="D1821" s="15" t="s">
        <v>34</v>
      </c>
      <c r="E1821" s="17"/>
      <c r="F1821" s="17">
        <v>18</v>
      </c>
      <c r="G1821" s="15">
        <v>1</v>
      </c>
      <c r="H1821" s="22">
        <f>SUMIFS(VENTAS[Cantidad],VENTAS[Código del producto Vendido],STOCK[[#This Row],[Code]])</f>
        <v>0</v>
      </c>
      <c r="I1821" s="15">
        <f>STOCK[[#This Row],[Entradas]]-STOCK[[#This Row],[Salidas]]</f>
        <v>1</v>
      </c>
      <c r="J1821" s="25">
        <f>STOCK[[#This Row],[Precio Final]]*10%</f>
        <v>1.8</v>
      </c>
      <c r="K1821" s="17">
        <v>6</v>
      </c>
      <c r="L1821" s="17"/>
      <c r="M1821" s="28"/>
      <c r="N1821" s="15">
        <f t="shared" si="72"/>
        <v>0</v>
      </c>
      <c r="O1821" s="17">
        <f t="shared" si="71"/>
        <v>18</v>
      </c>
      <c r="P1821" s="17">
        <f>STOCK[[#This Row],[Precio Final]]-STOCK[[#This Row],[Costo total]]</f>
        <v>18</v>
      </c>
      <c r="Q1821" s="15">
        <f>STOCK[[#This Row],[Ganancia Unitaria]]*STOCK[[#This Row],[Salidas]]</f>
        <v>0</v>
      </c>
      <c r="R1821" s="15"/>
      <c r="S1821" s="15"/>
      <c r="T1821" s="17"/>
      <c r="U1821" s="15"/>
      <c r="V1821" s="15"/>
    </row>
    <row r="1822" ht="30" spans="1:22">
      <c r="A1822" s="12" t="s">
        <v>3543</v>
      </c>
      <c r="B1822" s="12" t="s">
        <v>3370</v>
      </c>
      <c r="C1822" s="13" t="s">
        <v>3544</v>
      </c>
      <c r="D1822" s="12" t="s">
        <v>46</v>
      </c>
      <c r="E1822" s="14"/>
      <c r="F1822" s="14">
        <v>18</v>
      </c>
      <c r="G1822" s="12">
        <v>1</v>
      </c>
      <c r="H1822" s="21">
        <f>SUMIFS(VENTAS[Cantidad],VENTAS[Código del producto Vendido],STOCK[[#This Row],[Code]])</f>
        <v>0</v>
      </c>
      <c r="I1822" s="12">
        <f>STOCK[[#This Row],[Entradas]]-STOCK[[#This Row],[Salidas]]</f>
        <v>1</v>
      </c>
      <c r="J1822" s="24">
        <f>STOCK[[#This Row],[Precio Final]]*10%</f>
        <v>1.8</v>
      </c>
      <c r="K1822" s="14">
        <v>6</v>
      </c>
      <c r="L1822" s="14"/>
      <c r="M1822" s="27"/>
      <c r="N1822" s="12">
        <f t="shared" si="72"/>
        <v>0</v>
      </c>
      <c r="O1822" s="14">
        <f t="shared" si="71"/>
        <v>18</v>
      </c>
      <c r="P1822" s="14">
        <f>STOCK[[#This Row],[Precio Final]]-STOCK[[#This Row],[Costo total]]</f>
        <v>18</v>
      </c>
      <c r="Q1822" s="12">
        <f>STOCK[[#This Row],[Ganancia Unitaria]]*STOCK[[#This Row],[Salidas]]</f>
        <v>0</v>
      </c>
      <c r="R1822" s="12"/>
      <c r="S1822" s="12"/>
      <c r="T1822" s="14"/>
      <c r="U1822" s="12"/>
      <c r="V1822" s="12"/>
    </row>
    <row r="1823" ht="30" spans="1:22">
      <c r="A1823" s="15" t="s">
        <v>3545</v>
      </c>
      <c r="B1823" s="15" t="s">
        <v>3534</v>
      </c>
      <c r="C1823" s="16" t="s">
        <v>3546</v>
      </c>
      <c r="D1823" s="15" t="s">
        <v>3413</v>
      </c>
      <c r="E1823" s="17"/>
      <c r="F1823" s="17">
        <v>18</v>
      </c>
      <c r="G1823" s="15">
        <v>2</v>
      </c>
      <c r="H1823" s="22">
        <f>SUMIFS(VENTAS[Cantidad],VENTAS[Código del producto Vendido],STOCK[[#This Row],[Code]])</f>
        <v>0</v>
      </c>
      <c r="I1823" s="15">
        <f>STOCK[[#This Row],[Entradas]]-STOCK[[#This Row],[Salidas]]</f>
        <v>2</v>
      </c>
      <c r="J1823" s="25">
        <f>STOCK[[#This Row],[Precio Final]]*10%</f>
        <v>1.8</v>
      </c>
      <c r="K1823" s="17">
        <v>6</v>
      </c>
      <c r="L1823" s="17"/>
      <c r="M1823" s="28"/>
      <c r="N1823" s="15">
        <f t="shared" si="72"/>
        <v>0</v>
      </c>
      <c r="O1823" s="17">
        <f t="shared" si="71"/>
        <v>18</v>
      </c>
      <c r="P1823" s="17">
        <f>STOCK[[#This Row],[Precio Final]]-STOCK[[#This Row],[Costo total]]</f>
        <v>18</v>
      </c>
      <c r="Q1823" s="15">
        <f>STOCK[[#This Row],[Ganancia Unitaria]]*STOCK[[#This Row],[Salidas]]</f>
        <v>0</v>
      </c>
      <c r="R1823" s="15"/>
      <c r="S1823" s="15"/>
      <c r="T1823" s="17"/>
      <c r="U1823" s="15"/>
      <c r="V1823" s="15"/>
    </row>
    <row r="1824" ht="30" spans="1:22">
      <c r="A1824" s="12" t="s">
        <v>3547</v>
      </c>
      <c r="B1824" s="12" t="s">
        <v>3534</v>
      </c>
      <c r="C1824" s="13" t="s">
        <v>3548</v>
      </c>
      <c r="D1824" s="12" t="s">
        <v>3413</v>
      </c>
      <c r="E1824" s="14"/>
      <c r="F1824" s="14">
        <v>25</v>
      </c>
      <c r="G1824" s="12">
        <v>2</v>
      </c>
      <c r="H1824" s="21">
        <f>SUMIFS(VENTAS[Cantidad],VENTAS[Código del producto Vendido],STOCK[[#This Row],[Code]])</f>
        <v>0</v>
      </c>
      <c r="I1824" s="12">
        <f>STOCK[[#This Row],[Entradas]]-STOCK[[#This Row],[Salidas]]</f>
        <v>2</v>
      </c>
      <c r="J1824" s="24">
        <f>STOCK[[#This Row],[Precio Final]]*10%</f>
        <v>2.5</v>
      </c>
      <c r="K1824" s="14">
        <v>6</v>
      </c>
      <c r="L1824" s="14"/>
      <c r="M1824" s="27"/>
      <c r="N1824" s="12">
        <f t="shared" si="72"/>
        <v>0</v>
      </c>
      <c r="O1824" s="14">
        <f t="shared" ref="O1824:O1887" si="73">F1824</f>
        <v>25</v>
      </c>
      <c r="P1824" s="14">
        <f>STOCK[[#This Row],[Precio Final]]-STOCK[[#This Row],[Costo total]]</f>
        <v>25</v>
      </c>
      <c r="Q1824" s="12">
        <f>STOCK[[#This Row],[Ganancia Unitaria]]*STOCK[[#This Row],[Salidas]]</f>
        <v>0</v>
      </c>
      <c r="R1824" s="12"/>
      <c r="S1824" s="12"/>
      <c r="T1824" s="14"/>
      <c r="U1824" s="12"/>
      <c r="V1824" s="12"/>
    </row>
    <row r="1825" ht="30" spans="1:22">
      <c r="A1825" s="15" t="s">
        <v>3549</v>
      </c>
      <c r="B1825" s="15" t="s">
        <v>3539</v>
      </c>
      <c r="C1825" s="16" t="s">
        <v>3550</v>
      </c>
      <c r="D1825" s="15" t="s">
        <v>34</v>
      </c>
      <c r="E1825" s="17"/>
      <c r="F1825" s="17">
        <v>6</v>
      </c>
      <c r="G1825" s="15">
        <v>2</v>
      </c>
      <c r="H1825" s="22">
        <f>SUMIFS(VENTAS[Cantidad],VENTAS[Código del producto Vendido],STOCK[[#This Row],[Code]])</f>
        <v>0</v>
      </c>
      <c r="I1825" s="15">
        <f>STOCK[[#This Row],[Entradas]]-STOCK[[#This Row],[Salidas]]</f>
        <v>2</v>
      </c>
      <c r="J1825" s="25">
        <f>STOCK[[#This Row],[Precio Final]]*10%</f>
        <v>0.6</v>
      </c>
      <c r="K1825" s="17">
        <v>6</v>
      </c>
      <c r="L1825" s="17"/>
      <c r="M1825" s="28"/>
      <c r="N1825" s="15">
        <f t="shared" si="72"/>
        <v>0</v>
      </c>
      <c r="O1825" s="17">
        <f t="shared" si="73"/>
        <v>6</v>
      </c>
      <c r="P1825" s="17">
        <f>STOCK[[#This Row],[Precio Final]]-STOCK[[#This Row],[Costo total]]</f>
        <v>6</v>
      </c>
      <c r="Q1825" s="15">
        <f>STOCK[[#This Row],[Ganancia Unitaria]]*STOCK[[#This Row],[Salidas]]</f>
        <v>0</v>
      </c>
      <c r="R1825" s="15"/>
      <c r="S1825" s="15"/>
      <c r="T1825" s="17"/>
      <c r="U1825" s="15"/>
      <c r="V1825" s="15"/>
    </row>
    <row r="1826" ht="30" spans="1:22">
      <c r="A1826" s="12" t="s">
        <v>3551</v>
      </c>
      <c r="B1826" s="12" t="s">
        <v>3552</v>
      </c>
      <c r="C1826" s="13" t="s">
        <v>3553</v>
      </c>
      <c r="D1826" s="12" t="s">
        <v>224</v>
      </c>
      <c r="E1826" s="14"/>
      <c r="F1826" s="14">
        <v>3</v>
      </c>
      <c r="G1826" s="12">
        <v>30</v>
      </c>
      <c r="H1826" s="21">
        <f>SUMIFS(VENTAS[Cantidad],VENTAS[Código del producto Vendido],STOCK[[#This Row],[Code]])</f>
        <v>0</v>
      </c>
      <c r="I1826" s="12">
        <f>STOCK[[#This Row],[Entradas]]-STOCK[[#This Row],[Salidas]]</f>
        <v>30</v>
      </c>
      <c r="J1826" s="24">
        <f>STOCK[[#This Row],[Precio Final]]*10%</f>
        <v>0.3</v>
      </c>
      <c r="K1826" s="14">
        <v>6</v>
      </c>
      <c r="L1826" s="14"/>
      <c r="M1826" s="27"/>
      <c r="N1826" s="12">
        <f t="shared" si="72"/>
        <v>0</v>
      </c>
      <c r="O1826" s="14">
        <f t="shared" si="73"/>
        <v>3</v>
      </c>
      <c r="P1826" s="14">
        <f>STOCK[[#This Row],[Precio Final]]-STOCK[[#This Row],[Costo total]]</f>
        <v>3</v>
      </c>
      <c r="Q1826" s="12">
        <f>STOCK[[#This Row],[Ganancia Unitaria]]*STOCK[[#This Row],[Salidas]]</f>
        <v>0</v>
      </c>
      <c r="R1826" s="12"/>
      <c r="S1826" s="12"/>
      <c r="T1826" s="14"/>
      <c r="U1826" s="12"/>
      <c r="V1826" s="12"/>
    </row>
    <row r="1827" ht="30" spans="1:22">
      <c r="A1827" s="15" t="s">
        <v>3554</v>
      </c>
      <c r="B1827" s="15" t="s">
        <v>3539</v>
      </c>
      <c r="C1827" s="16" t="s">
        <v>3555</v>
      </c>
      <c r="D1827" s="15" t="s">
        <v>34</v>
      </c>
      <c r="E1827" s="17"/>
      <c r="F1827" s="17">
        <v>18</v>
      </c>
      <c r="G1827" s="15">
        <v>4</v>
      </c>
      <c r="H1827" s="22">
        <f>SUMIFS(VENTAS[Cantidad],VENTAS[Código del producto Vendido],STOCK[[#This Row],[Code]])</f>
        <v>0</v>
      </c>
      <c r="I1827" s="15">
        <f>STOCK[[#This Row],[Entradas]]-STOCK[[#This Row],[Salidas]]</f>
        <v>4</v>
      </c>
      <c r="J1827" s="25">
        <f>STOCK[[#This Row],[Precio Final]]*10%</f>
        <v>1.8</v>
      </c>
      <c r="K1827" s="17">
        <v>6</v>
      </c>
      <c r="L1827" s="17"/>
      <c r="M1827" s="28"/>
      <c r="N1827" s="15">
        <f t="shared" si="72"/>
        <v>0</v>
      </c>
      <c r="O1827" s="17">
        <f t="shared" si="73"/>
        <v>18</v>
      </c>
      <c r="P1827" s="17">
        <f>STOCK[[#This Row],[Precio Final]]-STOCK[[#This Row],[Costo total]]</f>
        <v>18</v>
      </c>
      <c r="Q1827" s="15">
        <f>STOCK[[#This Row],[Ganancia Unitaria]]*STOCK[[#This Row],[Salidas]]</f>
        <v>0</v>
      </c>
      <c r="R1827" s="15"/>
      <c r="S1827" s="15"/>
      <c r="T1827" s="17"/>
      <c r="U1827" s="15"/>
      <c r="V1827" s="15"/>
    </row>
    <row r="1828" ht="30" spans="1:22">
      <c r="A1828" s="12" t="s">
        <v>3556</v>
      </c>
      <c r="B1828" s="12" t="s">
        <v>3557</v>
      </c>
      <c r="C1828" s="13" t="s">
        <v>3558</v>
      </c>
      <c r="D1828" s="12" t="s">
        <v>42</v>
      </c>
      <c r="E1828" s="14"/>
      <c r="F1828" s="14">
        <v>18</v>
      </c>
      <c r="G1828" s="12">
        <v>2</v>
      </c>
      <c r="H1828" s="21">
        <f>SUMIFS(VENTAS[Cantidad],VENTAS[Código del producto Vendido],STOCK[[#This Row],[Code]])</f>
        <v>0</v>
      </c>
      <c r="I1828" s="12">
        <f>STOCK[[#This Row],[Entradas]]-STOCK[[#This Row],[Salidas]]</f>
        <v>2</v>
      </c>
      <c r="J1828" s="24">
        <f>STOCK[[#This Row],[Precio Final]]*10%</f>
        <v>1.8</v>
      </c>
      <c r="K1828" s="14">
        <v>6</v>
      </c>
      <c r="L1828" s="14"/>
      <c r="M1828" s="27"/>
      <c r="N1828" s="12">
        <f t="shared" si="72"/>
        <v>0</v>
      </c>
      <c r="O1828" s="14">
        <f t="shared" si="73"/>
        <v>18</v>
      </c>
      <c r="P1828" s="14">
        <f>STOCK[[#This Row],[Precio Final]]-STOCK[[#This Row],[Costo total]]</f>
        <v>18</v>
      </c>
      <c r="Q1828" s="12">
        <f>STOCK[[#This Row],[Ganancia Unitaria]]*STOCK[[#This Row],[Salidas]]</f>
        <v>0</v>
      </c>
      <c r="R1828" s="12"/>
      <c r="S1828" s="12"/>
      <c r="T1828" s="14"/>
      <c r="U1828" s="12"/>
      <c r="V1828" s="12"/>
    </row>
    <row r="1829" ht="30" spans="1:22">
      <c r="A1829" s="15" t="s">
        <v>3559</v>
      </c>
      <c r="B1829" s="15" t="s">
        <v>3534</v>
      </c>
      <c r="C1829" s="16" t="s">
        <v>3560</v>
      </c>
      <c r="D1829" s="15" t="s">
        <v>113</v>
      </c>
      <c r="E1829" s="17"/>
      <c r="F1829" s="17">
        <v>6</v>
      </c>
      <c r="G1829" s="15">
        <v>3</v>
      </c>
      <c r="H1829" s="22">
        <f>SUMIFS(VENTAS[Cantidad],VENTAS[Código del producto Vendido],STOCK[[#This Row],[Code]])</f>
        <v>0</v>
      </c>
      <c r="I1829" s="15">
        <f>STOCK[[#This Row],[Entradas]]-STOCK[[#This Row],[Salidas]]</f>
        <v>3</v>
      </c>
      <c r="J1829" s="25">
        <f>STOCK[[#This Row],[Precio Final]]*10%</f>
        <v>0.6</v>
      </c>
      <c r="K1829" s="17">
        <v>6</v>
      </c>
      <c r="L1829" s="17"/>
      <c r="M1829" s="28"/>
      <c r="N1829" s="15">
        <f t="shared" si="72"/>
        <v>0</v>
      </c>
      <c r="O1829" s="17">
        <f t="shared" si="73"/>
        <v>6</v>
      </c>
      <c r="P1829" s="17">
        <f>STOCK[[#This Row],[Precio Final]]-STOCK[[#This Row],[Costo total]]</f>
        <v>6</v>
      </c>
      <c r="Q1829" s="15">
        <f>STOCK[[#This Row],[Ganancia Unitaria]]*STOCK[[#This Row],[Salidas]]</f>
        <v>0</v>
      </c>
      <c r="R1829" s="15"/>
      <c r="S1829" s="15"/>
      <c r="T1829" s="17"/>
      <c r="U1829" s="15"/>
      <c r="V1829" s="15"/>
    </row>
    <row r="1830" ht="30" spans="1:22">
      <c r="A1830" s="12" t="s">
        <v>3561</v>
      </c>
      <c r="B1830" s="12" t="s">
        <v>136</v>
      </c>
      <c r="C1830" s="13" t="s">
        <v>3562</v>
      </c>
      <c r="D1830" s="12" t="s">
        <v>224</v>
      </c>
      <c r="E1830" s="14"/>
      <c r="F1830" s="14">
        <v>6</v>
      </c>
      <c r="G1830" s="12">
        <v>3</v>
      </c>
      <c r="H1830" s="21">
        <f>SUMIFS(VENTAS[Cantidad],VENTAS[Código del producto Vendido],STOCK[[#This Row],[Code]])</f>
        <v>0</v>
      </c>
      <c r="I1830" s="12">
        <f>STOCK[[#This Row],[Entradas]]-STOCK[[#This Row],[Salidas]]</f>
        <v>3</v>
      </c>
      <c r="J1830" s="24">
        <f>STOCK[[#This Row],[Precio Final]]*10%</f>
        <v>0.6</v>
      </c>
      <c r="K1830" s="14">
        <v>6</v>
      </c>
      <c r="L1830" s="14"/>
      <c r="M1830" s="27"/>
      <c r="N1830" s="12">
        <f t="shared" si="72"/>
        <v>0</v>
      </c>
      <c r="O1830" s="14">
        <f t="shared" si="73"/>
        <v>6</v>
      </c>
      <c r="P1830" s="14">
        <f>STOCK[[#This Row],[Precio Final]]-STOCK[[#This Row],[Costo total]]</f>
        <v>6</v>
      </c>
      <c r="Q1830" s="12">
        <f>STOCK[[#This Row],[Ganancia Unitaria]]*STOCK[[#This Row],[Salidas]]</f>
        <v>0</v>
      </c>
      <c r="R1830" s="12"/>
      <c r="S1830" s="12"/>
      <c r="T1830" s="14"/>
      <c r="U1830" s="12"/>
      <c r="V1830" s="12"/>
    </row>
    <row r="1831" ht="30" spans="1:22">
      <c r="A1831" s="15" t="s">
        <v>3563</v>
      </c>
      <c r="B1831" s="15" t="s">
        <v>136</v>
      </c>
      <c r="C1831" s="16" t="s">
        <v>3562</v>
      </c>
      <c r="D1831" s="15" t="s">
        <v>113</v>
      </c>
      <c r="E1831" s="17"/>
      <c r="F1831" s="17">
        <v>6</v>
      </c>
      <c r="G1831" s="15">
        <v>3</v>
      </c>
      <c r="H1831" s="22">
        <f>SUMIFS(VENTAS[Cantidad],VENTAS[Código del producto Vendido],STOCK[[#This Row],[Code]])</f>
        <v>0</v>
      </c>
      <c r="I1831" s="15">
        <f>STOCK[[#This Row],[Entradas]]-STOCK[[#This Row],[Salidas]]</f>
        <v>3</v>
      </c>
      <c r="J1831" s="25">
        <f>STOCK[[#This Row],[Precio Final]]*10%</f>
        <v>0.6</v>
      </c>
      <c r="K1831" s="17">
        <v>6</v>
      </c>
      <c r="L1831" s="17"/>
      <c r="M1831" s="28"/>
      <c r="N1831" s="15">
        <f t="shared" si="72"/>
        <v>0</v>
      </c>
      <c r="O1831" s="17">
        <f t="shared" si="73"/>
        <v>6</v>
      </c>
      <c r="P1831" s="17">
        <f>STOCK[[#This Row],[Precio Final]]-STOCK[[#This Row],[Costo total]]</f>
        <v>6</v>
      </c>
      <c r="Q1831" s="15">
        <f>STOCK[[#This Row],[Ganancia Unitaria]]*STOCK[[#This Row],[Salidas]]</f>
        <v>0</v>
      </c>
      <c r="R1831" s="15"/>
      <c r="S1831" s="15"/>
      <c r="T1831" s="17"/>
      <c r="U1831" s="15"/>
      <c r="V1831" s="15"/>
    </row>
    <row r="1832" ht="30" spans="1:22">
      <c r="A1832" s="12" t="s">
        <v>3564</v>
      </c>
      <c r="B1832" s="12" t="s">
        <v>494</v>
      </c>
      <c r="C1832" s="13" t="s">
        <v>3565</v>
      </c>
      <c r="D1832" s="12" t="s">
        <v>34</v>
      </c>
      <c r="E1832" s="14"/>
      <c r="F1832" s="14">
        <v>35</v>
      </c>
      <c r="G1832" s="12">
        <v>1</v>
      </c>
      <c r="H1832" s="21">
        <f>SUMIFS(VENTAS[Cantidad],VENTAS[Código del producto Vendido],STOCK[[#This Row],[Code]])</f>
        <v>0</v>
      </c>
      <c r="I1832" s="12">
        <f>STOCK[[#This Row],[Entradas]]-STOCK[[#This Row],[Salidas]]</f>
        <v>1</v>
      </c>
      <c r="J1832" s="24">
        <f>STOCK[[#This Row],[Precio Final]]*10%</f>
        <v>3.5</v>
      </c>
      <c r="K1832" s="14">
        <v>12</v>
      </c>
      <c r="L1832" s="14"/>
      <c r="M1832" s="27"/>
      <c r="N1832" s="12">
        <f t="shared" si="72"/>
        <v>0</v>
      </c>
      <c r="O1832" s="14">
        <f t="shared" si="73"/>
        <v>35</v>
      </c>
      <c r="P1832" s="14">
        <f>STOCK[[#This Row],[Precio Final]]-STOCK[[#This Row],[Costo total]]</f>
        <v>35</v>
      </c>
      <c r="Q1832" s="12">
        <f>STOCK[[#This Row],[Ganancia Unitaria]]*STOCK[[#This Row],[Salidas]]</f>
        <v>0</v>
      </c>
      <c r="R1832" s="12"/>
      <c r="S1832" s="12"/>
      <c r="T1832" s="14"/>
      <c r="U1832" s="12"/>
      <c r="V1832" s="12"/>
    </row>
    <row r="1833" ht="30" spans="1:22">
      <c r="A1833" s="15" t="s">
        <v>3566</v>
      </c>
      <c r="B1833" s="15" t="s">
        <v>506</v>
      </c>
      <c r="C1833" s="16" t="s">
        <v>3567</v>
      </c>
      <c r="D1833" s="15" t="s">
        <v>113</v>
      </c>
      <c r="E1833" s="17"/>
      <c r="F1833" s="17">
        <v>30</v>
      </c>
      <c r="G1833" s="15">
        <v>1</v>
      </c>
      <c r="H1833" s="22">
        <f>SUMIFS(VENTAS[Cantidad],VENTAS[Código del producto Vendido],STOCK[[#This Row],[Code]])</f>
        <v>0</v>
      </c>
      <c r="I1833" s="15">
        <f>STOCK[[#This Row],[Entradas]]-STOCK[[#This Row],[Salidas]]</f>
        <v>1</v>
      </c>
      <c r="J1833" s="25">
        <f>STOCK[[#This Row],[Precio Final]]*10%</f>
        <v>3</v>
      </c>
      <c r="K1833" s="17">
        <v>12</v>
      </c>
      <c r="L1833" s="17"/>
      <c r="M1833" s="28"/>
      <c r="N1833" s="15">
        <f t="shared" si="72"/>
        <v>0</v>
      </c>
      <c r="O1833" s="17">
        <f t="shared" si="73"/>
        <v>30</v>
      </c>
      <c r="P1833" s="17">
        <f>STOCK[[#This Row],[Precio Final]]-STOCK[[#This Row],[Costo total]]</f>
        <v>30</v>
      </c>
      <c r="Q1833" s="15">
        <f>STOCK[[#This Row],[Ganancia Unitaria]]*STOCK[[#This Row],[Salidas]]</f>
        <v>0</v>
      </c>
      <c r="R1833" s="15"/>
      <c r="S1833" s="15"/>
      <c r="T1833" s="17"/>
      <c r="U1833" s="15"/>
      <c r="V1833" s="15"/>
    </row>
    <row r="1834" ht="30" spans="1:22">
      <c r="A1834" s="12" t="s">
        <v>3568</v>
      </c>
      <c r="B1834" s="12" t="s">
        <v>136</v>
      </c>
      <c r="C1834" s="13" t="s">
        <v>3569</v>
      </c>
      <c r="D1834" s="12" t="s">
        <v>113</v>
      </c>
      <c r="E1834" s="14"/>
      <c r="F1834" s="14">
        <v>35</v>
      </c>
      <c r="G1834" s="12">
        <v>1</v>
      </c>
      <c r="H1834" s="21">
        <f>SUMIFS(VENTAS[Cantidad],VENTAS[Código del producto Vendido],STOCK[[#This Row],[Code]])</f>
        <v>0</v>
      </c>
      <c r="I1834" s="12">
        <f>STOCK[[#This Row],[Entradas]]-STOCK[[#This Row],[Salidas]]</f>
        <v>1</v>
      </c>
      <c r="J1834" s="24">
        <f>STOCK[[#This Row],[Precio Final]]*10%</f>
        <v>3.5</v>
      </c>
      <c r="K1834" s="14">
        <v>12</v>
      </c>
      <c r="L1834" s="14"/>
      <c r="M1834" s="27"/>
      <c r="N1834" s="12">
        <f t="shared" si="72"/>
        <v>0</v>
      </c>
      <c r="O1834" s="14">
        <f t="shared" si="73"/>
        <v>35</v>
      </c>
      <c r="P1834" s="14">
        <f>STOCK[[#This Row],[Precio Final]]-STOCK[[#This Row],[Costo total]]</f>
        <v>35</v>
      </c>
      <c r="Q1834" s="12">
        <f>STOCK[[#This Row],[Ganancia Unitaria]]*STOCK[[#This Row],[Salidas]]</f>
        <v>0</v>
      </c>
      <c r="R1834" s="12"/>
      <c r="S1834" s="12"/>
      <c r="T1834" s="14"/>
      <c r="U1834" s="12"/>
      <c r="V1834" s="12"/>
    </row>
    <row r="1835" ht="45" spans="1:22">
      <c r="A1835" s="15" t="s">
        <v>3570</v>
      </c>
      <c r="B1835" s="15" t="s">
        <v>321</v>
      </c>
      <c r="C1835" s="16" t="s">
        <v>3571</v>
      </c>
      <c r="D1835" s="15" t="s">
        <v>622</v>
      </c>
      <c r="E1835" s="17"/>
      <c r="F1835" s="17">
        <v>35</v>
      </c>
      <c r="G1835" s="15">
        <v>1</v>
      </c>
      <c r="H1835" s="22">
        <f>SUMIFS(VENTAS[Cantidad],VENTAS[Código del producto Vendido],STOCK[[#This Row],[Code]])</f>
        <v>0</v>
      </c>
      <c r="I1835" s="15">
        <f>STOCK[[#This Row],[Entradas]]-STOCK[[#This Row],[Salidas]]</f>
        <v>1</v>
      </c>
      <c r="J1835" s="25">
        <f>STOCK[[#This Row],[Precio Final]]*10%</f>
        <v>3.5</v>
      </c>
      <c r="K1835" s="17">
        <v>12</v>
      </c>
      <c r="L1835" s="17"/>
      <c r="M1835" s="28"/>
      <c r="N1835" s="15">
        <f t="shared" si="72"/>
        <v>0</v>
      </c>
      <c r="O1835" s="17">
        <f t="shared" si="73"/>
        <v>35</v>
      </c>
      <c r="P1835" s="17">
        <f>STOCK[[#This Row],[Precio Final]]-STOCK[[#This Row],[Costo total]]</f>
        <v>35</v>
      </c>
      <c r="Q1835" s="15">
        <f>STOCK[[#This Row],[Ganancia Unitaria]]*STOCK[[#This Row],[Salidas]]</f>
        <v>0</v>
      </c>
      <c r="R1835" s="15"/>
      <c r="S1835" s="15"/>
      <c r="T1835" s="17"/>
      <c r="U1835" s="15"/>
      <c r="V1835" s="15"/>
    </row>
    <row r="1836" ht="30" spans="1:22">
      <c r="A1836" s="12" t="s">
        <v>3572</v>
      </c>
      <c r="B1836" s="12" t="s">
        <v>321</v>
      </c>
      <c r="C1836" s="13" t="s">
        <v>3573</v>
      </c>
      <c r="D1836" s="12" t="s">
        <v>622</v>
      </c>
      <c r="E1836" s="14"/>
      <c r="F1836" s="14">
        <v>35</v>
      </c>
      <c r="G1836" s="12">
        <v>1</v>
      </c>
      <c r="H1836" s="21">
        <f>SUMIFS(VENTAS[Cantidad],VENTAS[Código del producto Vendido],STOCK[[#This Row],[Code]])</f>
        <v>0</v>
      </c>
      <c r="I1836" s="12">
        <f>STOCK[[#This Row],[Entradas]]-STOCK[[#This Row],[Salidas]]</f>
        <v>1</v>
      </c>
      <c r="J1836" s="24">
        <f>STOCK[[#This Row],[Precio Final]]*10%</f>
        <v>3.5</v>
      </c>
      <c r="K1836" s="14">
        <v>12</v>
      </c>
      <c r="L1836" s="14"/>
      <c r="M1836" s="27"/>
      <c r="N1836" s="12">
        <f t="shared" si="72"/>
        <v>0</v>
      </c>
      <c r="O1836" s="14">
        <f t="shared" si="73"/>
        <v>35</v>
      </c>
      <c r="P1836" s="14">
        <f>STOCK[[#This Row],[Precio Final]]-STOCK[[#This Row],[Costo total]]</f>
        <v>35</v>
      </c>
      <c r="Q1836" s="12">
        <f>STOCK[[#This Row],[Ganancia Unitaria]]*STOCK[[#This Row],[Salidas]]</f>
        <v>0</v>
      </c>
      <c r="R1836" s="12"/>
      <c r="S1836" s="12"/>
      <c r="T1836" s="14"/>
      <c r="U1836" s="12"/>
      <c r="V1836" s="12"/>
    </row>
    <row r="1837" ht="30" spans="1:22">
      <c r="A1837" s="15" t="s">
        <v>3574</v>
      </c>
      <c r="B1837" s="15" t="s">
        <v>807</v>
      </c>
      <c r="C1837" s="16" t="s">
        <v>3573</v>
      </c>
      <c r="D1837" s="15" t="s">
        <v>559</v>
      </c>
      <c r="E1837" s="17"/>
      <c r="F1837" s="17">
        <v>35</v>
      </c>
      <c r="G1837" s="15">
        <v>1</v>
      </c>
      <c r="H1837" s="22">
        <f>SUMIFS(VENTAS[Cantidad],VENTAS[Código del producto Vendido],STOCK[[#This Row],[Code]])</f>
        <v>0</v>
      </c>
      <c r="I1837" s="15">
        <f>STOCK[[#This Row],[Entradas]]-STOCK[[#This Row],[Salidas]]</f>
        <v>1</v>
      </c>
      <c r="J1837" s="25">
        <f>STOCK[[#This Row],[Precio Final]]*10%</f>
        <v>3.5</v>
      </c>
      <c r="K1837" s="17">
        <v>12</v>
      </c>
      <c r="L1837" s="17"/>
      <c r="M1837" s="28"/>
      <c r="N1837" s="15">
        <f t="shared" si="72"/>
        <v>0</v>
      </c>
      <c r="O1837" s="17">
        <f t="shared" si="73"/>
        <v>35</v>
      </c>
      <c r="P1837" s="17">
        <f>STOCK[[#This Row],[Precio Final]]-STOCK[[#This Row],[Costo total]]</f>
        <v>35</v>
      </c>
      <c r="Q1837" s="15">
        <f>STOCK[[#This Row],[Ganancia Unitaria]]*STOCK[[#This Row],[Salidas]]</f>
        <v>0</v>
      </c>
      <c r="R1837" s="15"/>
      <c r="S1837" s="15"/>
      <c r="T1837" s="17"/>
      <c r="U1837" s="15"/>
      <c r="V1837" s="15"/>
    </row>
    <row r="1838" ht="15" spans="1:22">
      <c r="A1838" s="12" t="s">
        <v>3575</v>
      </c>
      <c r="B1838" s="12" t="s">
        <v>321</v>
      </c>
      <c r="C1838" s="13" t="s">
        <v>3576</v>
      </c>
      <c r="D1838" s="12" t="s">
        <v>34</v>
      </c>
      <c r="E1838" s="14"/>
      <c r="F1838" s="14">
        <v>22</v>
      </c>
      <c r="G1838" s="12">
        <v>2</v>
      </c>
      <c r="H1838" s="21">
        <f>SUMIFS(VENTAS[Cantidad],VENTAS[Código del producto Vendido],STOCK[[#This Row],[Code]])</f>
        <v>0</v>
      </c>
      <c r="I1838" s="12">
        <f>STOCK[[#This Row],[Entradas]]-STOCK[[#This Row],[Salidas]]</f>
        <v>2</v>
      </c>
      <c r="J1838" s="24">
        <f>STOCK[[#This Row],[Precio Final]]*10%</f>
        <v>2.2</v>
      </c>
      <c r="K1838" s="14">
        <v>12</v>
      </c>
      <c r="L1838" s="14"/>
      <c r="M1838" s="27"/>
      <c r="N1838" s="12">
        <f t="shared" si="72"/>
        <v>0</v>
      </c>
      <c r="O1838" s="14">
        <f t="shared" si="73"/>
        <v>22</v>
      </c>
      <c r="P1838" s="14">
        <f>STOCK[[#This Row],[Precio Final]]-STOCK[[#This Row],[Costo total]]</f>
        <v>22</v>
      </c>
      <c r="Q1838" s="12">
        <f>STOCK[[#This Row],[Ganancia Unitaria]]*STOCK[[#This Row],[Salidas]]</f>
        <v>0</v>
      </c>
      <c r="R1838" s="12"/>
      <c r="S1838" s="12"/>
      <c r="T1838" s="14"/>
      <c r="U1838" s="12"/>
      <c r="V1838" s="12"/>
    </row>
    <row r="1839" ht="30" spans="1:22">
      <c r="A1839" s="15" t="s">
        <v>3577</v>
      </c>
      <c r="B1839" s="15" t="s">
        <v>160</v>
      </c>
      <c r="C1839" s="16" t="s">
        <v>3578</v>
      </c>
      <c r="D1839" s="15" t="s">
        <v>42</v>
      </c>
      <c r="E1839" s="17"/>
      <c r="F1839" s="17">
        <v>25</v>
      </c>
      <c r="G1839" s="15">
        <v>1</v>
      </c>
      <c r="H1839" s="22">
        <f>SUMIFS(VENTAS[Cantidad],VENTAS[Código del producto Vendido],STOCK[[#This Row],[Code]])</f>
        <v>0</v>
      </c>
      <c r="I1839" s="15">
        <f>STOCK[[#This Row],[Entradas]]-STOCK[[#This Row],[Salidas]]</f>
        <v>1</v>
      </c>
      <c r="J1839" s="25">
        <f>STOCK[[#This Row],[Precio Final]]*10%</f>
        <v>2.5</v>
      </c>
      <c r="K1839" s="17">
        <v>12</v>
      </c>
      <c r="L1839" s="17"/>
      <c r="M1839" s="28"/>
      <c r="N1839" s="15">
        <f t="shared" si="72"/>
        <v>0</v>
      </c>
      <c r="O1839" s="17">
        <f t="shared" si="73"/>
        <v>25</v>
      </c>
      <c r="P1839" s="17">
        <f>STOCK[[#This Row],[Precio Final]]-STOCK[[#This Row],[Costo total]]</f>
        <v>25</v>
      </c>
      <c r="Q1839" s="15">
        <f>STOCK[[#This Row],[Ganancia Unitaria]]*STOCK[[#This Row],[Salidas]]</f>
        <v>0</v>
      </c>
      <c r="R1839" s="15"/>
      <c r="S1839" s="15"/>
      <c r="T1839" s="17"/>
      <c r="U1839" s="15"/>
      <c r="V1839" s="15"/>
    </row>
    <row r="1840" ht="45" spans="1:22">
      <c r="A1840" s="12" t="s">
        <v>3579</v>
      </c>
      <c r="B1840" s="12" t="s">
        <v>160</v>
      </c>
      <c r="C1840" s="13" t="s">
        <v>3580</v>
      </c>
      <c r="D1840" s="12" t="s">
        <v>69</v>
      </c>
      <c r="E1840" s="14"/>
      <c r="F1840" s="14">
        <v>25</v>
      </c>
      <c r="G1840" s="12">
        <v>1</v>
      </c>
      <c r="H1840" s="21">
        <f>SUMIFS(VENTAS[Cantidad],VENTAS[Código del producto Vendido],STOCK[[#This Row],[Code]])</f>
        <v>0</v>
      </c>
      <c r="I1840" s="12">
        <f>STOCK[[#This Row],[Entradas]]-STOCK[[#This Row],[Salidas]]</f>
        <v>1</v>
      </c>
      <c r="J1840" s="24">
        <f>STOCK[[#This Row],[Precio Final]]*10%</f>
        <v>2.5</v>
      </c>
      <c r="K1840" s="14">
        <v>12</v>
      </c>
      <c r="L1840" s="14"/>
      <c r="M1840" s="27"/>
      <c r="N1840" s="12">
        <f t="shared" si="72"/>
        <v>0</v>
      </c>
      <c r="O1840" s="14">
        <f t="shared" si="73"/>
        <v>25</v>
      </c>
      <c r="P1840" s="14">
        <f>STOCK[[#This Row],[Precio Final]]-STOCK[[#This Row],[Costo total]]</f>
        <v>25</v>
      </c>
      <c r="Q1840" s="12">
        <f>STOCK[[#This Row],[Ganancia Unitaria]]*STOCK[[#This Row],[Salidas]]</f>
        <v>0</v>
      </c>
      <c r="R1840" s="12"/>
      <c r="S1840" s="12"/>
      <c r="T1840" s="14"/>
      <c r="U1840" s="12"/>
      <c r="V1840" s="12"/>
    </row>
    <row r="1841" ht="30" spans="1:22">
      <c r="A1841" s="15" t="s">
        <v>3581</v>
      </c>
      <c r="B1841" s="15" t="s">
        <v>160</v>
      </c>
      <c r="C1841" s="16" t="s">
        <v>3582</v>
      </c>
      <c r="D1841" s="15" t="s">
        <v>1170</v>
      </c>
      <c r="E1841" s="17"/>
      <c r="F1841" s="17">
        <v>30</v>
      </c>
      <c r="G1841" s="15">
        <v>1</v>
      </c>
      <c r="H1841" s="22">
        <f>SUMIFS(VENTAS[Cantidad],VENTAS[Código del producto Vendido],STOCK[[#This Row],[Code]])</f>
        <v>0</v>
      </c>
      <c r="I1841" s="15">
        <f>STOCK[[#This Row],[Entradas]]-STOCK[[#This Row],[Salidas]]</f>
        <v>1</v>
      </c>
      <c r="J1841" s="25">
        <f>STOCK[[#This Row],[Precio Final]]*10%</f>
        <v>3</v>
      </c>
      <c r="K1841" s="17">
        <v>12</v>
      </c>
      <c r="L1841" s="17"/>
      <c r="M1841" s="28"/>
      <c r="N1841" s="15">
        <f t="shared" si="72"/>
        <v>0</v>
      </c>
      <c r="O1841" s="17">
        <f t="shared" si="73"/>
        <v>30</v>
      </c>
      <c r="P1841" s="17">
        <f>STOCK[[#This Row],[Precio Final]]-STOCK[[#This Row],[Costo total]]</f>
        <v>30</v>
      </c>
      <c r="Q1841" s="15">
        <f>STOCK[[#This Row],[Ganancia Unitaria]]*STOCK[[#This Row],[Salidas]]</f>
        <v>0</v>
      </c>
      <c r="R1841" s="15"/>
      <c r="S1841" s="15"/>
      <c r="T1841" s="17"/>
      <c r="U1841" s="15"/>
      <c r="V1841" s="15"/>
    </row>
    <row r="1842" ht="30" spans="1:22">
      <c r="A1842" s="12" t="s">
        <v>3583</v>
      </c>
      <c r="B1842" s="12" t="s">
        <v>160</v>
      </c>
      <c r="C1842" s="13" t="s">
        <v>3582</v>
      </c>
      <c r="D1842" s="12" t="s">
        <v>888</v>
      </c>
      <c r="E1842" s="14"/>
      <c r="F1842" s="14">
        <v>30</v>
      </c>
      <c r="G1842" s="12">
        <v>1</v>
      </c>
      <c r="H1842" s="21">
        <f>SUMIFS(VENTAS[Cantidad],VENTAS[Código del producto Vendido],STOCK[[#This Row],[Code]])</f>
        <v>0</v>
      </c>
      <c r="I1842" s="12">
        <f>STOCK[[#This Row],[Entradas]]-STOCK[[#This Row],[Salidas]]</f>
        <v>1</v>
      </c>
      <c r="J1842" s="24">
        <f>STOCK[[#This Row],[Precio Final]]*10%</f>
        <v>3</v>
      </c>
      <c r="K1842" s="14">
        <v>12</v>
      </c>
      <c r="L1842" s="14"/>
      <c r="M1842" s="27"/>
      <c r="N1842" s="12">
        <f t="shared" si="72"/>
        <v>0</v>
      </c>
      <c r="O1842" s="14">
        <f t="shared" si="73"/>
        <v>30</v>
      </c>
      <c r="P1842" s="14">
        <f>STOCK[[#This Row],[Precio Final]]-STOCK[[#This Row],[Costo total]]</f>
        <v>30</v>
      </c>
      <c r="Q1842" s="12">
        <f>STOCK[[#This Row],[Ganancia Unitaria]]*STOCK[[#This Row],[Salidas]]</f>
        <v>0</v>
      </c>
      <c r="R1842" s="12"/>
      <c r="S1842" s="12"/>
      <c r="T1842" s="14"/>
      <c r="U1842" s="12"/>
      <c r="V1842" s="12"/>
    </row>
    <row r="1843" ht="15" spans="1:22">
      <c r="A1843" s="15" t="s">
        <v>3584</v>
      </c>
      <c r="B1843" s="15" t="s">
        <v>3585</v>
      </c>
      <c r="C1843" s="16" t="s">
        <v>3586</v>
      </c>
      <c r="D1843" s="15" t="s">
        <v>42</v>
      </c>
      <c r="E1843" s="17"/>
      <c r="F1843" s="17">
        <v>25</v>
      </c>
      <c r="G1843" s="15">
        <v>3</v>
      </c>
      <c r="H1843" s="22">
        <f>SUMIFS(VENTAS[Cantidad],VENTAS[Código del producto Vendido],STOCK[[#This Row],[Code]])</f>
        <v>0</v>
      </c>
      <c r="I1843" s="15">
        <f>STOCK[[#This Row],[Entradas]]-STOCK[[#This Row],[Salidas]]</f>
        <v>3</v>
      </c>
      <c r="J1843" s="25">
        <f>STOCK[[#This Row],[Precio Final]]*10%</f>
        <v>2.5</v>
      </c>
      <c r="K1843" s="17">
        <v>12</v>
      </c>
      <c r="L1843" s="17"/>
      <c r="M1843" s="28"/>
      <c r="N1843" s="15">
        <f t="shared" si="72"/>
        <v>0</v>
      </c>
      <c r="O1843" s="17">
        <f t="shared" si="73"/>
        <v>25</v>
      </c>
      <c r="P1843" s="17">
        <f>STOCK[[#This Row],[Precio Final]]-STOCK[[#This Row],[Costo total]]</f>
        <v>25</v>
      </c>
      <c r="Q1843" s="15">
        <f>STOCK[[#This Row],[Ganancia Unitaria]]*STOCK[[#This Row],[Salidas]]</f>
        <v>0</v>
      </c>
      <c r="R1843" s="15"/>
      <c r="S1843" s="15"/>
      <c r="T1843" s="17"/>
      <c r="U1843" s="15"/>
      <c r="V1843" s="15"/>
    </row>
    <row r="1844" ht="15" spans="1:22">
      <c r="A1844" s="12" t="s">
        <v>3587</v>
      </c>
      <c r="B1844" s="12" t="s">
        <v>77</v>
      </c>
      <c r="C1844" s="13" t="s">
        <v>3586</v>
      </c>
      <c r="D1844" s="12" t="s">
        <v>34</v>
      </c>
      <c r="E1844" s="14"/>
      <c r="F1844" s="14">
        <v>25</v>
      </c>
      <c r="G1844" s="12">
        <v>1</v>
      </c>
      <c r="H1844" s="21">
        <f>SUMIFS(VENTAS[Cantidad],VENTAS[Código del producto Vendido],STOCK[[#This Row],[Code]])</f>
        <v>0</v>
      </c>
      <c r="I1844" s="12">
        <f>STOCK[[#This Row],[Entradas]]-STOCK[[#This Row],[Salidas]]</f>
        <v>1</v>
      </c>
      <c r="J1844" s="24">
        <f>STOCK[[#This Row],[Precio Final]]*10%</f>
        <v>2.5</v>
      </c>
      <c r="K1844" s="14">
        <v>12</v>
      </c>
      <c r="L1844" s="14"/>
      <c r="M1844" s="27"/>
      <c r="N1844" s="12">
        <f t="shared" si="72"/>
        <v>0</v>
      </c>
      <c r="O1844" s="14">
        <f t="shared" si="73"/>
        <v>25</v>
      </c>
      <c r="P1844" s="14">
        <f>STOCK[[#This Row],[Precio Final]]-STOCK[[#This Row],[Costo total]]</f>
        <v>25</v>
      </c>
      <c r="Q1844" s="12">
        <f>STOCK[[#This Row],[Ganancia Unitaria]]*STOCK[[#This Row],[Salidas]]</f>
        <v>0</v>
      </c>
      <c r="R1844" s="12"/>
      <c r="S1844" s="12"/>
      <c r="T1844" s="14"/>
      <c r="U1844" s="12"/>
      <c r="V1844" s="12"/>
    </row>
    <row r="1845" ht="15" spans="1:22">
      <c r="A1845" s="15" t="s">
        <v>3588</v>
      </c>
      <c r="B1845" s="15" t="s">
        <v>77</v>
      </c>
      <c r="C1845" s="16" t="s">
        <v>3586</v>
      </c>
      <c r="D1845" s="15" t="s">
        <v>224</v>
      </c>
      <c r="E1845" s="17"/>
      <c r="F1845" s="17">
        <v>25</v>
      </c>
      <c r="G1845" s="15">
        <v>1</v>
      </c>
      <c r="H1845" s="22">
        <f>SUMIFS(VENTAS[Cantidad],VENTAS[Código del producto Vendido],STOCK[[#This Row],[Code]])</f>
        <v>0</v>
      </c>
      <c r="I1845" s="15">
        <f>STOCK[[#This Row],[Entradas]]-STOCK[[#This Row],[Salidas]]</f>
        <v>1</v>
      </c>
      <c r="J1845" s="25">
        <f>STOCK[[#This Row],[Precio Final]]*10%</f>
        <v>2.5</v>
      </c>
      <c r="K1845" s="17">
        <v>12</v>
      </c>
      <c r="L1845" s="17"/>
      <c r="M1845" s="28"/>
      <c r="N1845" s="15">
        <f t="shared" si="72"/>
        <v>0</v>
      </c>
      <c r="O1845" s="17">
        <f t="shared" si="73"/>
        <v>25</v>
      </c>
      <c r="P1845" s="17">
        <f>STOCK[[#This Row],[Precio Final]]-STOCK[[#This Row],[Costo total]]</f>
        <v>25</v>
      </c>
      <c r="Q1845" s="15">
        <f>STOCK[[#This Row],[Ganancia Unitaria]]*STOCK[[#This Row],[Salidas]]</f>
        <v>0</v>
      </c>
      <c r="R1845" s="15"/>
      <c r="S1845" s="15"/>
      <c r="T1845" s="17"/>
      <c r="U1845" s="15"/>
      <c r="V1845" s="15"/>
    </row>
    <row r="1846" ht="15" spans="1:22">
      <c r="A1846" s="12" t="s">
        <v>3589</v>
      </c>
      <c r="B1846" s="12" t="s">
        <v>77</v>
      </c>
      <c r="C1846" s="13" t="s">
        <v>3590</v>
      </c>
      <c r="D1846" s="12" t="s">
        <v>34</v>
      </c>
      <c r="E1846" s="14"/>
      <c r="F1846" s="14">
        <v>25</v>
      </c>
      <c r="G1846" s="12">
        <v>1</v>
      </c>
      <c r="H1846" s="21">
        <f>SUMIFS(VENTAS[Cantidad],VENTAS[Código del producto Vendido],STOCK[[#This Row],[Code]])</f>
        <v>0</v>
      </c>
      <c r="I1846" s="12">
        <f>STOCK[[#This Row],[Entradas]]-STOCK[[#This Row],[Salidas]]</f>
        <v>1</v>
      </c>
      <c r="J1846" s="24">
        <f>STOCK[[#This Row],[Precio Final]]*10%</f>
        <v>2.5</v>
      </c>
      <c r="K1846" s="14">
        <v>12</v>
      </c>
      <c r="L1846" s="14"/>
      <c r="M1846" s="27"/>
      <c r="N1846" s="12">
        <f t="shared" si="72"/>
        <v>0</v>
      </c>
      <c r="O1846" s="14">
        <f t="shared" si="73"/>
        <v>25</v>
      </c>
      <c r="P1846" s="14">
        <f>STOCK[[#This Row],[Precio Final]]-STOCK[[#This Row],[Costo total]]</f>
        <v>25</v>
      </c>
      <c r="Q1846" s="12">
        <f>STOCK[[#This Row],[Ganancia Unitaria]]*STOCK[[#This Row],[Salidas]]</f>
        <v>0</v>
      </c>
      <c r="R1846" s="12"/>
      <c r="S1846" s="12"/>
      <c r="T1846" s="14"/>
      <c r="U1846" s="12"/>
      <c r="V1846" s="12"/>
    </row>
    <row r="1847" ht="15" spans="1:22">
      <c r="A1847" s="15" t="s">
        <v>3591</v>
      </c>
      <c r="B1847" s="15" t="s">
        <v>77</v>
      </c>
      <c r="C1847" s="16" t="s">
        <v>3592</v>
      </c>
      <c r="D1847" s="15" t="s">
        <v>56</v>
      </c>
      <c r="E1847" s="17"/>
      <c r="F1847" s="17">
        <v>20</v>
      </c>
      <c r="G1847" s="15">
        <v>1</v>
      </c>
      <c r="H1847" s="22">
        <f>SUMIFS(VENTAS[Cantidad],VENTAS[Código del producto Vendido],STOCK[[#This Row],[Code]])</f>
        <v>0</v>
      </c>
      <c r="I1847" s="15">
        <f>STOCK[[#This Row],[Entradas]]-STOCK[[#This Row],[Salidas]]</f>
        <v>1</v>
      </c>
      <c r="J1847" s="25">
        <f>STOCK[[#This Row],[Precio Final]]*10%</f>
        <v>2</v>
      </c>
      <c r="K1847" s="17">
        <v>12</v>
      </c>
      <c r="L1847" s="17"/>
      <c r="M1847" s="28"/>
      <c r="N1847" s="15">
        <f t="shared" si="72"/>
        <v>0</v>
      </c>
      <c r="O1847" s="17">
        <f t="shared" si="73"/>
        <v>20</v>
      </c>
      <c r="P1847" s="17">
        <f>STOCK[[#This Row],[Precio Final]]-STOCK[[#This Row],[Costo total]]</f>
        <v>20</v>
      </c>
      <c r="Q1847" s="15">
        <f>STOCK[[#This Row],[Ganancia Unitaria]]*STOCK[[#This Row],[Salidas]]</f>
        <v>0</v>
      </c>
      <c r="R1847" s="15"/>
      <c r="S1847" s="15"/>
      <c r="T1847" s="17"/>
      <c r="U1847" s="15"/>
      <c r="V1847" s="15"/>
    </row>
    <row r="1848" ht="30" spans="1:22">
      <c r="A1848" s="12" t="s">
        <v>3593</v>
      </c>
      <c r="B1848" s="12" t="s">
        <v>3585</v>
      </c>
      <c r="C1848" s="13" t="s">
        <v>3594</v>
      </c>
      <c r="D1848" s="12" t="s">
        <v>2077</v>
      </c>
      <c r="E1848" s="14"/>
      <c r="F1848" s="14">
        <v>20</v>
      </c>
      <c r="G1848" s="12">
        <v>1</v>
      </c>
      <c r="H1848" s="21">
        <f>SUMIFS(VENTAS[Cantidad],VENTAS[Código del producto Vendido],STOCK[[#This Row],[Code]])</f>
        <v>0</v>
      </c>
      <c r="I1848" s="12">
        <f>STOCK[[#This Row],[Entradas]]-STOCK[[#This Row],[Salidas]]</f>
        <v>1</v>
      </c>
      <c r="J1848" s="24">
        <f>STOCK[[#This Row],[Precio Final]]*10%</f>
        <v>2</v>
      </c>
      <c r="K1848" s="14">
        <v>12</v>
      </c>
      <c r="L1848" s="14"/>
      <c r="M1848" s="27"/>
      <c r="N1848" s="12">
        <f t="shared" si="72"/>
        <v>0</v>
      </c>
      <c r="O1848" s="14">
        <f t="shared" si="73"/>
        <v>20</v>
      </c>
      <c r="P1848" s="14">
        <f>STOCK[[#This Row],[Precio Final]]-STOCK[[#This Row],[Costo total]]</f>
        <v>20</v>
      </c>
      <c r="Q1848" s="12">
        <f>STOCK[[#This Row],[Ganancia Unitaria]]*STOCK[[#This Row],[Salidas]]</f>
        <v>0</v>
      </c>
      <c r="R1848" s="12"/>
      <c r="S1848" s="12"/>
      <c r="T1848" s="14"/>
      <c r="U1848" s="12"/>
      <c r="V1848" s="12"/>
    </row>
    <row r="1849" ht="30" spans="1:22">
      <c r="A1849" s="15" t="s">
        <v>3595</v>
      </c>
      <c r="B1849" s="15" t="s">
        <v>77</v>
      </c>
      <c r="C1849" s="16" t="s">
        <v>3594</v>
      </c>
      <c r="D1849" s="15" t="s">
        <v>3596</v>
      </c>
      <c r="E1849" s="17"/>
      <c r="F1849" s="17">
        <v>20</v>
      </c>
      <c r="G1849" s="15">
        <v>2</v>
      </c>
      <c r="H1849" s="22">
        <f>SUMIFS(VENTAS[Cantidad],VENTAS[Código del producto Vendido],STOCK[[#This Row],[Code]])</f>
        <v>0</v>
      </c>
      <c r="I1849" s="15">
        <f>STOCK[[#This Row],[Entradas]]-STOCK[[#This Row],[Salidas]]</f>
        <v>2</v>
      </c>
      <c r="J1849" s="25">
        <f>STOCK[[#This Row],[Precio Final]]*10%</f>
        <v>2</v>
      </c>
      <c r="K1849" s="17">
        <v>12</v>
      </c>
      <c r="L1849" s="17"/>
      <c r="M1849" s="28"/>
      <c r="N1849" s="15">
        <f t="shared" si="72"/>
        <v>0</v>
      </c>
      <c r="O1849" s="17">
        <f t="shared" si="73"/>
        <v>20</v>
      </c>
      <c r="P1849" s="17">
        <f>STOCK[[#This Row],[Precio Final]]-STOCK[[#This Row],[Costo total]]</f>
        <v>20</v>
      </c>
      <c r="Q1849" s="15">
        <f>STOCK[[#This Row],[Ganancia Unitaria]]*STOCK[[#This Row],[Salidas]]</f>
        <v>0</v>
      </c>
      <c r="R1849" s="15"/>
      <c r="S1849" s="15"/>
      <c r="T1849" s="17"/>
      <c r="U1849" s="15"/>
      <c r="V1849" s="15"/>
    </row>
    <row r="1850" ht="30" spans="1:22">
      <c r="A1850" s="12" t="s">
        <v>3597</v>
      </c>
      <c r="B1850" s="12" t="s">
        <v>3585</v>
      </c>
      <c r="C1850" s="13" t="s">
        <v>3598</v>
      </c>
      <c r="D1850" s="12" t="s">
        <v>42</v>
      </c>
      <c r="E1850" s="14"/>
      <c r="F1850" s="14">
        <v>20</v>
      </c>
      <c r="G1850" s="12">
        <v>1</v>
      </c>
      <c r="H1850" s="21">
        <f>SUMIFS(VENTAS[Cantidad],VENTAS[Código del producto Vendido],STOCK[[#This Row],[Code]])</f>
        <v>0</v>
      </c>
      <c r="I1850" s="12">
        <f>STOCK[[#This Row],[Entradas]]-STOCK[[#This Row],[Salidas]]</f>
        <v>1</v>
      </c>
      <c r="J1850" s="24">
        <f>STOCK[[#This Row],[Precio Final]]*10%</f>
        <v>2</v>
      </c>
      <c r="K1850" s="14">
        <v>12</v>
      </c>
      <c r="L1850" s="14"/>
      <c r="M1850" s="27"/>
      <c r="N1850" s="12">
        <f t="shared" si="72"/>
        <v>0</v>
      </c>
      <c r="O1850" s="14">
        <f t="shared" si="73"/>
        <v>20</v>
      </c>
      <c r="P1850" s="14">
        <f>STOCK[[#This Row],[Precio Final]]-STOCK[[#This Row],[Costo total]]</f>
        <v>20</v>
      </c>
      <c r="Q1850" s="12">
        <f>STOCK[[#This Row],[Ganancia Unitaria]]*STOCK[[#This Row],[Salidas]]</f>
        <v>0</v>
      </c>
      <c r="R1850" s="12"/>
      <c r="S1850" s="12"/>
      <c r="T1850" s="14"/>
      <c r="U1850" s="12"/>
      <c r="V1850" s="12"/>
    </row>
    <row r="1851" ht="45" spans="1:22">
      <c r="A1851" s="15" t="s">
        <v>3599</v>
      </c>
      <c r="B1851" s="15" t="s">
        <v>3600</v>
      </c>
      <c r="C1851" s="16" t="s">
        <v>3601</v>
      </c>
      <c r="D1851" s="15" t="s">
        <v>2946</v>
      </c>
      <c r="E1851" s="17"/>
      <c r="F1851" s="17">
        <v>40</v>
      </c>
      <c r="G1851" s="15">
        <v>1</v>
      </c>
      <c r="H1851" s="22">
        <f>SUMIFS(VENTAS[Cantidad],VENTAS[Código del producto Vendido],STOCK[[#This Row],[Code]])</f>
        <v>0</v>
      </c>
      <c r="I1851" s="15">
        <f>STOCK[[#This Row],[Entradas]]-STOCK[[#This Row],[Salidas]]</f>
        <v>1</v>
      </c>
      <c r="J1851" s="25">
        <f>STOCK[[#This Row],[Precio Final]]*10%</f>
        <v>4</v>
      </c>
      <c r="K1851" s="17"/>
      <c r="L1851" s="17"/>
      <c r="M1851" s="28"/>
      <c r="N1851" s="15">
        <f t="shared" si="72"/>
        <v>0</v>
      </c>
      <c r="O1851" s="17">
        <f t="shared" si="73"/>
        <v>40</v>
      </c>
      <c r="P1851" s="17">
        <f>STOCK[[#This Row],[Precio Final]]-STOCK[[#This Row],[Costo total]]</f>
        <v>40</v>
      </c>
      <c r="Q1851" s="15">
        <f>STOCK[[#This Row],[Ganancia Unitaria]]*STOCK[[#This Row],[Salidas]]</f>
        <v>0</v>
      </c>
      <c r="R1851" s="15"/>
      <c r="S1851" s="15"/>
      <c r="T1851" s="17"/>
      <c r="U1851" s="15"/>
      <c r="V1851" s="15"/>
    </row>
    <row r="1852" ht="15" spans="1:22">
      <c r="A1852" s="12" t="s">
        <v>3602</v>
      </c>
      <c r="B1852" s="12" t="s">
        <v>89</v>
      </c>
      <c r="C1852" s="13" t="s">
        <v>3603</v>
      </c>
      <c r="D1852" s="12" t="s">
        <v>2946</v>
      </c>
      <c r="E1852" s="14"/>
      <c r="F1852" s="14">
        <v>35</v>
      </c>
      <c r="G1852" s="12">
        <v>1</v>
      </c>
      <c r="H1852" s="21">
        <f>SUMIFS(VENTAS[Cantidad],VENTAS[Código del producto Vendido],STOCK[[#This Row],[Code]])</f>
        <v>0</v>
      </c>
      <c r="I1852" s="12">
        <f>STOCK[[#This Row],[Entradas]]-STOCK[[#This Row],[Salidas]]</f>
        <v>1</v>
      </c>
      <c r="J1852" s="24">
        <f>STOCK[[#This Row],[Precio Final]]*10%</f>
        <v>3.5</v>
      </c>
      <c r="K1852" s="14"/>
      <c r="L1852" s="14"/>
      <c r="M1852" s="27"/>
      <c r="N1852" s="12">
        <f t="shared" si="72"/>
        <v>0</v>
      </c>
      <c r="O1852" s="14">
        <f t="shared" si="73"/>
        <v>35</v>
      </c>
      <c r="P1852" s="14">
        <f>STOCK[[#This Row],[Precio Final]]-STOCK[[#This Row],[Costo total]]</f>
        <v>35</v>
      </c>
      <c r="Q1852" s="12">
        <f>STOCK[[#This Row],[Ganancia Unitaria]]*STOCK[[#This Row],[Salidas]]</f>
        <v>0</v>
      </c>
      <c r="R1852" s="12"/>
      <c r="S1852" s="12"/>
      <c r="T1852" s="14"/>
      <c r="U1852" s="12"/>
      <c r="V1852" s="12"/>
    </row>
    <row r="1853" ht="30" spans="1:22">
      <c r="A1853" s="15" t="s">
        <v>3604</v>
      </c>
      <c r="B1853" s="15" t="s">
        <v>89</v>
      </c>
      <c r="C1853" s="16" t="s">
        <v>3605</v>
      </c>
      <c r="D1853" s="15" t="s">
        <v>2552</v>
      </c>
      <c r="E1853" s="17"/>
      <c r="F1853" s="17">
        <v>35</v>
      </c>
      <c r="G1853" s="15">
        <v>1</v>
      </c>
      <c r="H1853" s="22">
        <f>SUMIFS(VENTAS[Cantidad],VENTAS[Código del producto Vendido],STOCK[[#This Row],[Code]])</f>
        <v>0</v>
      </c>
      <c r="I1853" s="15">
        <f>STOCK[[#This Row],[Entradas]]-STOCK[[#This Row],[Salidas]]</f>
        <v>1</v>
      </c>
      <c r="J1853" s="25">
        <f>STOCK[[#This Row],[Precio Final]]*10%</f>
        <v>3.5</v>
      </c>
      <c r="K1853" s="17"/>
      <c r="L1853" s="17"/>
      <c r="M1853" s="28"/>
      <c r="N1853" s="15">
        <f t="shared" si="72"/>
        <v>0</v>
      </c>
      <c r="O1853" s="17">
        <f t="shared" si="73"/>
        <v>35</v>
      </c>
      <c r="P1853" s="17">
        <f>STOCK[[#This Row],[Precio Final]]-STOCK[[#This Row],[Costo total]]</f>
        <v>35</v>
      </c>
      <c r="Q1853" s="15">
        <f>STOCK[[#This Row],[Ganancia Unitaria]]*STOCK[[#This Row],[Salidas]]</f>
        <v>0</v>
      </c>
      <c r="R1853" s="15"/>
      <c r="S1853" s="15"/>
      <c r="T1853" s="17"/>
      <c r="U1853" s="15"/>
      <c r="V1853" s="15"/>
    </row>
    <row r="1854" ht="30" spans="1:22">
      <c r="A1854" s="12" t="s">
        <v>3606</v>
      </c>
      <c r="B1854" s="12" t="s">
        <v>89</v>
      </c>
      <c r="C1854" s="13" t="s">
        <v>3607</v>
      </c>
      <c r="D1854" s="12" t="s">
        <v>2946</v>
      </c>
      <c r="E1854" s="14"/>
      <c r="F1854" s="14">
        <v>35</v>
      </c>
      <c r="G1854" s="12">
        <v>1</v>
      </c>
      <c r="H1854" s="21">
        <f>SUMIFS(VENTAS[Cantidad],VENTAS[Código del producto Vendido],STOCK[[#This Row],[Code]])</f>
        <v>0</v>
      </c>
      <c r="I1854" s="12">
        <f>STOCK[[#This Row],[Entradas]]-STOCK[[#This Row],[Salidas]]</f>
        <v>1</v>
      </c>
      <c r="J1854" s="24">
        <f>STOCK[[#This Row],[Precio Final]]*10%</f>
        <v>3.5</v>
      </c>
      <c r="K1854" s="14"/>
      <c r="L1854" s="14"/>
      <c r="M1854" s="27"/>
      <c r="N1854" s="12">
        <f t="shared" si="72"/>
        <v>0</v>
      </c>
      <c r="O1854" s="14">
        <f t="shared" si="73"/>
        <v>35</v>
      </c>
      <c r="P1854" s="14">
        <f>STOCK[[#This Row],[Precio Final]]-STOCK[[#This Row],[Costo total]]</f>
        <v>35</v>
      </c>
      <c r="Q1854" s="12">
        <f>STOCK[[#This Row],[Ganancia Unitaria]]*STOCK[[#This Row],[Salidas]]</f>
        <v>0</v>
      </c>
      <c r="R1854" s="12"/>
      <c r="S1854" s="12"/>
      <c r="T1854" s="14"/>
      <c r="U1854" s="12"/>
      <c r="V1854" s="12"/>
    </row>
    <row r="1855" ht="30" spans="1:22">
      <c r="A1855" s="15" t="s">
        <v>3608</v>
      </c>
      <c r="B1855" s="15" t="s">
        <v>89</v>
      </c>
      <c r="C1855" s="16" t="s">
        <v>3609</v>
      </c>
      <c r="D1855" s="15" t="s">
        <v>2586</v>
      </c>
      <c r="E1855" s="17"/>
      <c r="F1855" s="17">
        <v>40</v>
      </c>
      <c r="G1855" s="15">
        <v>1</v>
      </c>
      <c r="H1855" s="22">
        <f>SUMIFS(VENTAS[Cantidad],VENTAS[Código del producto Vendido],STOCK[[#This Row],[Code]])</f>
        <v>0</v>
      </c>
      <c r="I1855" s="15">
        <f>STOCK[[#This Row],[Entradas]]-STOCK[[#This Row],[Salidas]]</f>
        <v>1</v>
      </c>
      <c r="J1855" s="25">
        <f>STOCK[[#This Row],[Precio Final]]*10%</f>
        <v>4</v>
      </c>
      <c r="K1855" s="17"/>
      <c r="L1855" s="17"/>
      <c r="M1855" s="28"/>
      <c r="N1855" s="15">
        <f t="shared" si="72"/>
        <v>0</v>
      </c>
      <c r="O1855" s="17">
        <f t="shared" si="73"/>
        <v>40</v>
      </c>
      <c r="P1855" s="17">
        <f>STOCK[[#This Row],[Precio Final]]-STOCK[[#This Row],[Costo total]]</f>
        <v>40</v>
      </c>
      <c r="Q1855" s="15">
        <f>STOCK[[#This Row],[Ganancia Unitaria]]*STOCK[[#This Row],[Salidas]]</f>
        <v>0</v>
      </c>
      <c r="R1855" s="15"/>
      <c r="S1855" s="15"/>
      <c r="T1855" s="17"/>
      <c r="U1855" s="15"/>
      <c r="V1855" s="15"/>
    </row>
    <row r="1856" ht="30" spans="1:22">
      <c r="A1856" s="12" t="s">
        <v>3610</v>
      </c>
      <c r="B1856" s="12" t="s">
        <v>89</v>
      </c>
      <c r="C1856" s="13" t="s">
        <v>3611</v>
      </c>
      <c r="D1856" s="12" t="s">
        <v>3008</v>
      </c>
      <c r="E1856" s="14"/>
      <c r="F1856" s="14">
        <v>40</v>
      </c>
      <c r="G1856" s="12">
        <v>1</v>
      </c>
      <c r="H1856" s="21">
        <f>SUMIFS(VENTAS[Cantidad],VENTAS[Código del producto Vendido],STOCK[[#This Row],[Code]])</f>
        <v>0</v>
      </c>
      <c r="I1856" s="12">
        <f>STOCK[[#This Row],[Entradas]]-STOCK[[#This Row],[Salidas]]</f>
        <v>1</v>
      </c>
      <c r="J1856" s="24">
        <f>STOCK[[#This Row],[Precio Final]]*10%</f>
        <v>4</v>
      </c>
      <c r="K1856" s="14"/>
      <c r="L1856" s="14"/>
      <c r="M1856" s="27"/>
      <c r="N1856" s="12">
        <f t="shared" si="72"/>
        <v>0</v>
      </c>
      <c r="O1856" s="14">
        <f t="shared" si="73"/>
        <v>40</v>
      </c>
      <c r="P1856" s="14">
        <f>STOCK[[#This Row],[Precio Final]]-STOCK[[#This Row],[Costo total]]</f>
        <v>40</v>
      </c>
      <c r="Q1856" s="12">
        <f>STOCK[[#This Row],[Ganancia Unitaria]]*STOCK[[#This Row],[Salidas]]</f>
        <v>0</v>
      </c>
      <c r="R1856" s="12"/>
      <c r="S1856" s="12"/>
      <c r="T1856" s="14"/>
      <c r="U1856" s="12"/>
      <c r="V1856" s="12"/>
    </row>
    <row r="1857" ht="30" spans="1:22">
      <c r="A1857" s="15" t="s">
        <v>3612</v>
      </c>
      <c r="B1857" s="15" t="s">
        <v>89</v>
      </c>
      <c r="C1857" s="16" t="s">
        <v>3611</v>
      </c>
      <c r="D1857" s="15" t="s">
        <v>2557</v>
      </c>
      <c r="E1857" s="17"/>
      <c r="F1857" s="17">
        <v>40</v>
      </c>
      <c r="G1857" s="15">
        <v>1</v>
      </c>
      <c r="H1857" s="22">
        <f>SUMIFS(VENTAS[Cantidad],VENTAS[Código del producto Vendido],STOCK[[#This Row],[Code]])</f>
        <v>0</v>
      </c>
      <c r="I1857" s="15">
        <f>STOCK[[#This Row],[Entradas]]-STOCK[[#This Row],[Salidas]]</f>
        <v>1</v>
      </c>
      <c r="J1857" s="25">
        <f>STOCK[[#This Row],[Precio Final]]*10%</f>
        <v>4</v>
      </c>
      <c r="K1857" s="17"/>
      <c r="L1857" s="17"/>
      <c r="M1857" s="28"/>
      <c r="N1857" s="15">
        <f t="shared" si="72"/>
        <v>0</v>
      </c>
      <c r="O1857" s="17">
        <f t="shared" si="73"/>
        <v>40</v>
      </c>
      <c r="P1857" s="17">
        <f>STOCK[[#This Row],[Precio Final]]-STOCK[[#This Row],[Costo total]]</f>
        <v>40</v>
      </c>
      <c r="Q1857" s="15">
        <f>STOCK[[#This Row],[Ganancia Unitaria]]*STOCK[[#This Row],[Salidas]]</f>
        <v>0</v>
      </c>
      <c r="R1857" s="15"/>
      <c r="S1857" s="15"/>
      <c r="T1857" s="17"/>
      <c r="U1857" s="15"/>
      <c r="V1857" s="15"/>
    </row>
    <row r="1858" ht="30" spans="1:22">
      <c r="A1858" s="12" t="s">
        <v>3613</v>
      </c>
      <c r="B1858" s="12" t="s">
        <v>3600</v>
      </c>
      <c r="C1858" s="13" t="s">
        <v>3614</v>
      </c>
      <c r="D1858" s="12" t="s">
        <v>2586</v>
      </c>
      <c r="E1858" s="14"/>
      <c r="F1858" s="14">
        <v>35</v>
      </c>
      <c r="G1858" s="12">
        <v>1</v>
      </c>
      <c r="H1858" s="21">
        <f>SUMIFS(VENTAS[Cantidad],VENTAS[Código del producto Vendido],STOCK[[#This Row],[Code]])</f>
        <v>0</v>
      </c>
      <c r="I1858" s="12">
        <f>STOCK[[#This Row],[Entradas]]-STOCK[[#This Row],[Salidas]]</f>
        <v>1</v>
      </c>
      <c r="J1858" s="24">
        <f>STOCK[[#This Row],[Precio Final]]*10%</f>
        <v>3.5</v>
      </c>
      <c r="K1858" s="14"/>
      <c r="L1858" s="14"/>
      <c r="M1858" s="27"/>
      <c r="N1858" s="12">
        <f t="shared" ref="N1858:N1921" si="74">M1858*1.5</f>
        <v>0</v>
      </c>
      <c r="O1858" s="14">
        <f t="shared" si="73"/>
        <v>35</v>
      </c>
      <c r="P1858" s="14">
        <f>STOCK[[#This Row],[Precio Final]]-STOCK[[#This Row],[Costo total]]</f>
        <v>35</v>
      </c>
      <c r="Q1858" s="12">
        <f>STOCK[[#This Row],[Ganancia Unitaria]]*STOCK[[#This Row],[Salidas]]</f>
        <v>0</v>
      </c>
      <c r="R1858" s="12"/>
      <c r="S1858" s="12"/>
      <c r="T1858" s="14"/>
      <c r="U1858" s="12"/>
      <c r="V1858" s="12"/>
    </row>
    <row r="1859" ht="30" spans="1:22">
      <c r="A1859" s="15" t="s">
        <v>3615</v>
      </c>
      <c r="B1859" s="15" t="s">
        <v>3616</v>
      </c>
      <c r="C1859" s="16" t="s">
        <v>3617</v>
      </c>
      <c r="D1859" s="15" t="s">
        <v>3618</v>
      </c>
      <c r="E1859" s="17"/>
      <c r="F1859" s="17">
        <v>50</v>
      </c>
      <c r="G1859" s="15">
        <v>1</v>
      </c>
      <c r="H1859" s="22">
        <f>SUMIFS(VENTAS[Cantidad],VENTAS[Código del producto Vendido],STOCK[[#This Row],[Code]])</f>
        <v>0</v>
      </c>
      <c r="I1859" s="15">
        <f>STOCK[[#This Row],[Entradas]]-STOCK[[#This Row],[Salidas]]</f>
        <v>1</v>
      </c>
      <c r="J1859" s="25">
        <f>STOCK[[#This Row],[Precio Final]]*10%</f>
        <v>5</v>
      </c>
      <c r="K1859" s="17"/>
      <c r="L1859" s="17"/>
      <c r="M1859" s="28"/>
      <c r="N1859" s="15">
        <f t="shared" si="74"/>
        <v>0</v>
      </c>
      <c r="O1859" s="17">
        <f t="shared" si="73"/>
        <v>50</v>
      </c>
      <c r="P1859" s="17">
        <f>STOCK[[#This Row],[Precio Final]]-STOCK[[#This Row],[Costo total]]</f>
        <v>50</v>
      </c>
      <c r="Q1859" s="15">
        <f>STOCK[[#This Row],[Ganancia Unitaria]]*STOCK[[#This Row],[Salidas]]</f>
        <v>0</v>
      </c>
      <c r="R1859" s="15"/>
      <c r="S1859" s="15"/>
      <c r="T1859" s="17"/>
      <c r="U1859" s="15"/>
      <c r="V1859" s="15"/>
    </row>
    <row r="1860" ht="15" spans="1:22">
      <c r="A1860" s="12" t="s">
        <v>3619</v>
      </c>
      <c r="B1860" s="12" t="s">
        <v>77</v>
      </c>
      <c r="C1860" s="13" t="s">
        <v>3586</v>
      </c>
      <c r="D1860" s="12" t="s">
        <v>113</v>
      </c>
      <c r="E1860" s="14"/>
      <c r="F1860" s="14">
        <v>25</v>
      </c>
      <c r="G1860" s="12">
        <v>1</v>
      </c>
      <c r="H1860" s="21">
        <f>SUMIFS(VENTAS[Cantidad],VENTAS[Código del producto Vendido],STOCK[[#This Row],[Code]])</f>
        <v>0</v>
      </c>
      <c r="I1860" s="12">
        <f>STOCK[[#This Row],[Entradas]]-STOCK[[#This Row],[Salidas]]</f>
        <v>1</v>
      </c>
      <c r="J1860" s="24">
        <f>STOCK[[#This Row],[Precio Final]]*10%</f>
        <v>2.5</v>
      </c>
      <c r="K1860" s="14">
        <v>12</v>
      </c>
      <c r="L1860" s="14"/>
      <c r="M1860" s="27"/>
      <c r="N1860" s="12">
        <f t="shared" si="74"/>
        <v>0</v>
      </c>
      <c r="O1860" s="14">
        <f t="shared" si="73"/>
        <v>25</v>
      </c>
      <c r="P1860" s="14">
        <f>STOCK[[#This Row],[Precio Final]]-STOCK[[#This Row],[Costo total]]</f>
        <v>25</v>
      </c>
      <c r="Q1860" s="12">
        <f>STOCK[[#This Row],[Ganancia Unitaria]]*STOCK[[#This Row],[Salidas]]</f>
        <v>0</v>
      </c>
      <c r="R1860" s="12"/>
      <c r="S1860" s="12"/>
      <c r="T1860" s="14"/>
      <c r="U1860" s="12"/>
      <c r="V1860" s="12"/>
    </row>
    <row r="1861" ht="30" spans="1:22">
      <c r="A1861" s="15" t="s">
        <v>3620</v>
      </c>
      <c r="B1861" s="15" t="s">
        <v>77</v>
      </c>
      <c r="C1861" s="16" t="s">
        <v>3621</v>
      </c>
      <c r="D1861" s="15" t="s">
        <v>34</v>
      </c>
      <c r="E1861" s="17"/>
      <c r="F1861" s="17">
        <v>20</v>
      </c>
      <c r="G1861" s="15">
        <v>1</v>
      </c>
      <c r="H1861" s="22">
        <f>SUMIFS(VENTAS[Cantidad],VENTAS[Código del producto Vendido],STOCK[[#This Row],[Code]])</f>
        <v>0</v>
      </c>
      <c r="I1861" s="15">
        <f>STOCK[[#This Row],[Entradas]]-STOCK[[#This Row],[Salidas]]</f>
        <v>1</v>
      </c>
      <c r="J1861" s="25">
        <f>STOCK[[#This Row],[Precio Final]]*10%</f>
        <v>2</v>
      </c>
      <c r="K1861" s="17">
        <v>12</v>
      </c>
      <c r="L1861" s="17"/>
      <c r="M1861" s="28"/>
      <c r="N1861" s="15">
        <f t="shared" si="74"/>
        <v>0</v>
      </c>
      <c r="O1861" s="17">
        <f t="shared" si="73"/>
        <v>20</v>
      </c>
      <c r="P1861" s="17">
        <f>STOCK[[#This Row],[Precio Final]]-STOCK[[#This Row],[Costo total]]</f>
        <v>20</v>
      </c>
      <c r="Q1861" s="15">
        <f>STOCK[[#This Row],[Ganancia Unitaria]]*STOCK[[#This Row],[Salidas]]</f>
        <v>0</v>
      </c>
      <c r="R1861" s="15"/>
      <c r="S1861" s="15"/>
      <c r="T1861" s="17"/>
      <c r="U1861" s="15"/>
      <c r="V1861" s="15"/>
    </row>
    <row r="1862" ht="30" spans="1:22">
      <c r="A1862" s="12" t="s">
        <v>3622</v>
      </c>
      <c r="B1862" s="12" t="s">
        <v>77</v>
      </c>
      <c r="C1862" s="13" t="s">
        <v>3623</v>
      </c>
      <c r="D1862" s="12" t="s">
        <v>3624</v>
      </c>
      <c r="E1862" s="14"/>
      <c r="F1862" s="14">
        <v>25</v>
      </c>
      <c r="G1862" s="12">
        <v>1</v>
      </c>
      <c r="H1862" s="21">
        <f>SUMIFS(VENTAS[Cantidad],VENTAS[Código del producto Vendido],STOCK[[#This Row],[Code]])</f>
        <v>0</v>
      </c>
      <c r="I1862" s="12">
        <v>1</v>
      </c>
      <c r="J1862" s="24">
        <f>STOCK[[#This Row],[Precio Final]]*10%</f>
        <v>2.5</v>
      </c>
      <c r="K1862" s="14">
        <v>12</v>
      </c>
      <c r="L1862" s="14"/>
      <c r="M1862" s="27"/>
      <c r="N1862" s="12">
        <f t="shared" si="74"/>
        <v>0</v>
      </c>
      <c r="O1862" s="14">
        <f t="shared" si="73"/>
        <v>25</v>
      </c>
      <c r="P1862" s="14">
        <f>STOCK[[#This Row],[Precio Final]]-STOCK[[#This Row],[Costo total]]</f>
        <v>25</v>
      </c>
      <c r="Q1862" s="12">
        <f>STOCK[[#This Row],[Ganancia Unitaria]]*STOCK[[#This Row],[Salidas]]</f>
        <v>0</v>
      </c>
      <c r="R1862" s="12"/>
      <c r="S1862" s="12"/>
      <c r="T1862" s="14"/>
      <c r="U1862" s="12"/>
      <c r="V1862" s="12"/>
    </row>
    <row r="1863" ht="30" spans="1:22">
      <c r="A1863" s="15" t="s">
        <v>3625</v>
      </c>
      <c r="B1863" s="15" t="s">
        <v>77</v>
      </c>
      <c r="C1863" s="16" t="s">
        <v>3626</v>
      </c>
      <c r="D1863" s="15" t="s">
        <v>3624</v>
      </c>
      <c r="E1863" s="17"/>
      <c r="F1863" s="17">
        <v>20</v>
      </c>
      <c r="G1863" s="15">
        <v>1</v>
      </c>
      <c r="H1863" s="22">
        <f>SUMIFS(VENTAS[Cantidad],VENTAS[Código del producto Vendido],STOCK[[#This Row],[Code]])</f>
        <v>0</v>
      </c>
      <c r="I1863" s="15">
        <f>STOCK[[#This Row],[Entradas]]-STOCK[[#This Row],[Salidas]]</f>
        <v>1</v>
      </c>
      <c r="J1863" s="25">
        <f>STOCK[[#This Row],[Precio Final]]*10%</f>
        <v>2</v>
      </c>
      <c r="K1863" s="17">
        <v>12</v>
      </c>
      <c r="L1863" s="17"/>
      <c r="M1863" s="28"/>
      <c r="N1863" s="15">
        <f t="shared" si="74"/>
        <v>0</v>
      </c>
      <c r="O1863" s="17">
        <f t="shared" si="73"/>
        <v>20</v>
      </c>
      <c r="P1863" s="17">
        <f>STOCK[[#This Row],[Precio Final]]-STOCK[[#This Row],[Costo total]]</f>
        <v>20</v>
      </c>
      <c r="Q1863" s="15">
        <f>STOCK[[#This Row],[Ganancia Unitaria]]*STOCK[[#This Row],[Salidas]]</f>
        <v>0</v>
      </c>
      <c r="R1863" s="15"/>
      <c r="S1863" s="15"/>
      <c r="T1863" s="17"/>
      <c r="U1863" s="15"/>
      <c r="V1863" s="15"/>
    </row>
    <row r="1864" ht="30" spans="1:22">
      <c r="A1864" s="12" t="s">
        <v>3627</v>
      </c>
      <c r="B1864" s="12" t="s">
        <v>77</v>
      </c>
      <c r="C1864" s="13" t="s">
        <v>3628</v>
      </c>
      <c r="D1864" s="12" t="s">
        <v>3624</v>
      </c>
      <c r="E1864" s="14"/>
      <c r="F1864" s="14">
        <v>20</v>
      </c>
      <c r="G1864" s="12">
        <v>1</v>
      </c>
      <c r="H1864" s="21">
        <f>SUMIFS(VENTAS[Cantidad],VENTAS[Código del producto Vendido],STOCK[[#This Row],[Code]])</f>
        <v>0</v>
      </c>
      <c r="I1864" s="12">
        <f>STOCK[[#This Row],[Entradas]]-STOCK[[#This Row],[Salidas]]</f>
        <v>1</v>
      </c>
      <c r="J1864" s="24">
        <f>STOCK[[#This Row],[Precio Final]]*10%</f>
        <v>2</v>
      </c>
      <c r="K1864" s="14">
        <v>12</v>
      </c>
      <c r="L1864" s="14"/>
      <c r="M1864" s="27"/>
      <c r="N1864" s="12">
        <f t="shared" si="74"/>
        <v>0</v>
      </c>
      <c r="O1864" s="14">
        <f t="shared" si="73"/>
        <v>20</v>
      </c>
      <c r="P1864" s="14">
        <f>STOCK[[#This Row],[Precio Final]]-STOCK[[#This Row],[Costo total]]</f>
        <v>20</v>
      </c>
      <c r="Q1864" s="12">
        <f>STOCK[[#This Row],[Ganancia Unitaria]]*STOCK[[#This Row],[Salidas]]</f>
        <v>0</v>
      </c>
      <c r="R1864" s="12"/>
      <c r="S1864" s="12"/>
      <c r="T1864" s="14"/>
      <c r="U1864" s="12"/>
      <c r="V1864" s="12"/>
    </row>
    <row r="1865" ht="15" spans="1:22">
      <c r="A1865" s="15" t="s">
        <v>3629</v>
      </c>
      <c r="B1865" s="15" t="s">
        <v>77</v>
      </c>
      <c r="C1865" s="16" t="s">
        <v>3630</v>
      </c>
      <c r="D1865" s="15" t="s">
        <v>224</v>
      </c>
      <c r="E1865" s="17"/>
      <c r="F1865" s="17">
        <v>10</v>
      </c>
      <c r="G1865" s="15">
        <v>2</v>
      </c>
      <c r="H1865" s="22">
        <f>SUMIFS(VENTAS[Cantidad],VENTAS[Código del producto Vendido],STOCK[[#This Row],[Code]])</f>
        <v>0</v>
      </c>
      <c r="I1865" s="15">
        <f>STOCK[[#This Row],[Entradas]]-STOCK[[#This Row],[Salidas]]</f>
        <v>2</v>
      </c>
      <c r="J1865" s="25">
        <f>STOCK[[#This Row],[Precio Final]]*10%</f>
        <v>1</v>
      </c>
      <c r="K1865" s="17">
        <v>12</v>
      </c>
      <c r="L1865" s="17"/>
      <c r="M1865" s="28"/>
      <c r="N1865" s="15">
        <f t="shared" si="74"/>
        <v>0</v>
      </c>
      <c r="O1865" s="17">
        <f t="shared" si="73"/>
        <v>10</v>
      </c>
      <c r="P1865" s="17">
        <f>STOCK[[#This Row],[Precio Final]]-STOCK[[#This Row],[Costo total]]</f>
        <v>10</v>
      </c>
      <c r="Q1865" s="15">
        <f>STOCK[[#This Row],[Ganancia Unitaria]]*STOCK[[#This Row],[Salidas]]</f>
        <v>0</v>
      </c>
      <c r="R1865" s="15"/>
      <c r="S1865" s="15"/>
      <c r="T1865" s="17"/>
      <c r="U1865" s="15"/>
      <c r="V1865" s="15"/>
    </row>
    <row r="1866" ht="30" spans="1:22">
      <c r="A1866" s="12" t="s">
        <v>3631</v>
      </c>
      <c r="B1866" s="12" t="s">
        <v>3632</v>
      </c>
      <c r="C1866" s="13" t="s">
        <v>3633</v>
      </c>
      <c r="D1866" s="12" t="s">
        <v>2949</v>
      </c>
      <c r="E1866" s="14"/>
      <c r="F1866" s="14">
        <v>35</v>
      </c>
      <c r="G1866" s="12">
        <v>1</v>
      </c>
      <c r="H1866" s="21">
        <f>SUMIFS(VENTAS[Cantidad],VENTAS[Código del producto Vendido],STOCK[[#This Row],[Code]])</f>
        <v>0</v>
      </c>
      <c r="I1866" s="12">
        <f>STOCK[[#This Row],[Entradas]]-STOCK[[#This Row],[Salidas]]</f>
        <v>1</v>
      </c>
      <c r="J1866" s="24">
        <f>STOCK[[#This Row],[Precio Final]]*10%</f>
        <v>3.5</v>
      </c>
      <c r="K1866" s="14">
        <v>24.99</v>
      </c>
      <c r="L1866" s="14"/>
      <c r="M1866" s="27"/>
      <c r="N1866" s="12">
        <f t="shared" si="74"/>
        <v>0</v>
      </c>
      <c r="O1866" s="14">
        <f t="shared" si="73"/>
        <v>35</v>
      </c>
      <c r="P1866" s="14">
        <f>STOCK[[#This Row],[Precio Final]]-STOCK[[#This Row],[Costo total]]</f>
        <v>35</v>
      </c>
      <c r="Q1866" s="12">
        <f>STOCK[[#This Row],[Ganancia Unitaria]]*STOCK[[#This Row],[Salidas]]</f>
        <v>0</v>
      </c>
      <c r="R1866" s="12"/>
      <c r="S1866" s="12"/>
      <c r="T1866" s="14"/>
      <c r="U1866" s="12"/>
      <c r="V1866" s="12"/>
    </row>
    <row r="1867" ht="30" spans="1:22">
      <c r="A1867" s="15" t="s">
        <v>3634</v>
      </c>
      <c r="B1867" s="15" t="s">
        <v>3632</v>
      </c>
      <c r="C1867" s="16" t="s">
        <v>3635</v>
      </c>
      <c r="D1867" s="15" t="s">
        <v>2949</v>
      </c>
      <c r="E1867" s="17"/>
      <c r="F1867" s="17">
        <v>35</v>
      </c>
      <c r="G1867" s="15">
        <v>1</v>
      </c>
      <c r="H1867" s="22">
        <f>SUMIFS(VENTAS[Cantidad],VENTAS[Código del producto Vendido],STOCK[[#This Row],[Code]])</f>
        <v>0</v>
      </c>
      <c r="I1867" s="15">
        <f>STOCK[[#This Row],[Entradas]]-STOCK[[#This Row],[Salidas]]</f>
        <v>1</v>
      </c>
      <c r="J1867" s="25">
        <f>STOCK[[#This Row],[Precio Final]]*10%</f>
        <v>3.5</v>
      </c>
      <c r="K1867" s="17"/>
      <c r="L1867" s="17"/>
      <c r="M1867" s="28"/>
      <c r="N1867" s="15">
        <f t="shared" si="74"/>
        <v>0</v>
      </c>
      <c r="O1867" s="17">
        <f t="shared" si="73"/>
        <v>35</v>
      </c>
      <c r="P1867" s="17">
        <f>STOCK[[#This Row],[Precio Final]]-STOCK[[#This Row],[Costo total]]</f>
        <v>35</v>
      </c>
      <c r="Q1867" s="15">
        <f>STOCK[[#This Row],[Ganancia Unitaria]]*STOCK[[#This Row],[Salidas]]</f>
        <v>0</v>
      </c>
      <c r="R1867" s="15"/>
      <c r="S1867" s="15"/>
      <c r="T1867" s="17"/>
      <c r="U1867" s="15"/>
      <c r="V1867" s="15"/>
    </row>
    <row r="1868" ht="30" spans="1:22">
      <c r="A1868" s="12" t="s">
        <v>3636</v>
      </c>
      <c r="B1868" s="12" t="s">
        <v>3632</v>
      </c>
      <c r="C1868" s="13" t="s">
        <v>3637</v>
      </c>
      <c r="D1868" s="12" t="s">
        <v>2949</v>
      </c>
      <c r="E1868" s="14"/>
      <c r="F1868" s="14">
        <v>30</v>
      </c>
      <c r="G1868" s="12">
        <v>1</v>
      </c>
      <c r="H1868" s="21">
        <f>SUMIFS(VENTAS[Cantidad],VENTAS[Código del producto Vendido],STOCK[[#This Row],[Code]])</f>
        <v>0</v>
      </c>
      <c r="I1868" s="12">
        <f>STOCK[[#This Row],[Entradas]]-STOCK[[#This Row],[Salidas]]</f>
        <v>1</v>
      </c>
      <c r="J1868" s="24">
        <f>STOCK[[#This Row],[Precio Final]]*10%</f>
        <v>3</v>
      </c>
      <c r="K1868" s="14"/>
      <c r="L1868" s="14"/>
      <c r="M1868" s="27"/>
      <c r="N1868" s="12">
        <f t="shared" si="74"/>
        <v>0</v>
      </c>
      <c r="O1868" s="14">
        <f t="shared" si="73"/>
        <v>30</v>
      </c>
      <c r="P1868" s="14">
        <f>STOCK[[#This Row],[Precio Final]]-STOCK[[#This Row],[Costo total]]</f>
        <v>30</v>
      </c>
      <c r="Q1868" s="12">
        <f>STOCK[[#This Row],[Ganancia Unitaria]]*STOCK[[#This Row],[Salidas]]</f>
        <v>0</v>
      </c>
      <c r="R1868" s="12"/>
      <c r="S1868" s="12"/>
      <c r="T1868" s="14"/>
      <c r="U1868" s="12"/>
      <c r="V1868" s="12"/>
    </row>
    <row r="1869" ht="30" spans="1:22">
      <c r="A1869" s="15" t="s">
        <v>3638</v>
      </c>
      <c r="B1869" s="15" t="s">
        <v>3632</v>
      </c>
      <c r="C1869" s="16" t="s">
        <v>3639</v>
      </c>
      <c r="D1869" s="15" t="s">
        <v>2949</v>
      </c>
      <c r="E1869" s="17"/>
      <c r="F1869" s="17">
        <v>35</v>
      </c>
      <c r="G1869" s="15">
        <v>1</v>
      </c>
      <c r="H1869" s="22">
        <f>SUMIFS(VENTAS[Cantidad],VENTAS[Código del producto Vendido],STOCK[[#This Row],[Code]])</f>
        <v>0</v>
      </c>
      <c r="I1869" s="15">
        <f>STOCK[[#This Row],[Entradas]]-STOCK[[#This Row],[Salidas]]</f>
        <v>1</v>
      </c>
      <c r="J1869" s="25">
        <f>STOCK[[#This Row],[Precio Final]]*10%</f>
        <v>3.5</v>
      </c>
      <c r="K1869" s="17"/>
      <c r="L1869" s="17"/>
      <c r="M1869" s="28"/>
      <c r="N1869" s="15">
        <f t="shared" si="74"/>
        <v>0</v>
      </c>
      <c r="O1869" s="17">
        <f t="shared" si="73"/>
        <v>35</v>
      </c>
      <c r="P1869" s="17">
        <f>STOCK[[#This Row],[Precio Final]]-STOCK[[#This Row],[Costo total]]</f>
        <v>35</v>
      </c>
      <c r="Q1869" s="15">
        <f>STOCK[[#This Row],[Ganancia Unitaria]]*STOCK[[#This Row],[Salidas]]</f>
        <v>0</v>
      </c>
      <c r="R1869" s="15"/>
      <c r="S1869" s="15"/>
      <c r="T1869" s="17"/>
      <c r="U1869" s="15"/>
      <c r="V1869" s="15"/>
    </row>
    <row r="1870" ht="15" spans="1:22">
      <c r="A1870" s="12" t="s">
        <v>3640</v>
      </c>
      <c r="B1870" s="12" t="s">
        <v>3632</v>
      </c>
      <c r="C1870" s="13" t="s">
        <v>3641</v>
      </c>
      <c r="D1870" s="12" t="s">
        <v>2949</v>
      </c>
      <c r="E1870" s="14"/>
      <c r="F1870" s="14">
        <v>35</v>
      </c>
      <c r="G1870" s="12">
        <v>1</v>
      </c>
      <c r="H1870" s="21">
        <f>SUMIFS(VENTAS[Cantidad],VENTAS[Código del producto Vendido],STOCK[[#This Row],[Code]])</f>
        <v>0</v>
      </c>
      <c r="I1870" s="12">
        <f>STOCK[[#This Row],[Entradas]]-STOCK[[#This Row],[Salidas]]</f>
        <v>1</v>
      </c>
      <c r="J1870" s="24">
        <f>STOCK[[#This Row],[Precio Final]]*10%</f>
        <v>3.5</v>
      </c>
      <c r="K1870" s="14"/>
      <c r="L1870" s="14"/>
      <c r="M1870" s="27"/>
      <c r="N1870" s="12">
        <f t="shared" si="74"/>
        <v>0</v>
      </c>
      <c r="O1870" s="14">
        <f t="shared" si="73"/>
        <v>35</v>
      </c>
      <c r="P1870" s="14">
        <f>STOCK[[#This Row],[Precio Final]]-STOCK[[#This Row],[Costo total]]</f>
        <v>35</v>
      </c>
      <c r="Q1870" s="12">
        <f>STOCK[[#This Row],[Ganancia Unitaria]]*STOCK[[#This Row],[Salidas]]</f>
        <v>0</v>
      </c>
      <c r="R1870" s="12"/>
      <c r="S1870" s="12"/>
      <c r="T1870" s="14"/>
      <c r="U1870" s="12"/>
      <c r="V1870" s="12"/>
    </row>
    <row r="1871" ht="15" spans="1:22">
      <c r="A1871" s="15" t="s">
        <v>3642</v>
      </c>
      <c r="B1871" s="15" t="s">
        <v>3632</v>
      </c>
      <c r="C1871" s="16" t="s">
        <v>3643</v>
      </c>
      <c r="D1871" s="15" t="s">
        <v>2949</v>
      </c>
      <c r="E1871" s="17"/>
      <c r="F1871" s="17">
        <v>35</v>
      </c>
      <c r="G1871" s="15">
        <v>1</v>
      </c>
      <c r="H1871" s="22">
        <f>SUMIFS(VENTAS[Cantidad],VENTAS[Código del producto Vendido],STOCK[[#This Row],[Code]])</f>
        <v>0</v>
      </c>
      <c r="I1871" s="15">
        <f>STOCK[[#This Row],[Entradas]]-STOCK[[#This Row],[Salidas]]</f>
        <v>1</v>
      </c>
      <c r="J1871" s="25">
        <f>STOCK[[#This Row],[Precio Final]]*10%</f>
        <v>3.5</v>
      </c>
      <c r="K1871" s="17"/>
      <c r="L1871" s="17"/>
      <c r="M1871" s="28"/>
      <c r="N1871" s="15">
        <f t="shared" si="74"/>
        <v>0</v>
      </c>
      <c r="O1871" s="17">
        <f t="shared" si="73"/>
        <v>35</v>
      </c>
      <c r="P1871" s="17">
        <f>STOCK[[#This Row],[Precio Final]]-STOCK[[#This Row],[Costo total]]</f>
        <v>35</v>
      </c>
      <c r="Q1871" s="15">
        <f>STOCK[[#This Row],[Ganancia Unitaria]]*STOCK[[#This Row],[Salidas]]</f>
        <v>0</v>
      </c>
      <c r="R1871" s="15"/>
      <c r="S1871" s="15"/>
      <c r="T1871" s="17"/>
      <c r="U1871" s="15"/>
      <c r="V1871" s="15"/>
    </row>
    <row r="1872" ht="30" spans="1:22">
      <c r="A1872" s="12" t="s">
        <v>3644</v>
      </c>
      <c r="B1872" s="12" t="s">
        <v>3632</v>
      </c>
      <c r="C1872" s="13" t="s">
        <v>3645</v>
      </c>
      <c r="D1872" s="12" t="s">
        <v>2949</v>
      </c>
      <c r="E1872" s="14"/>
      <c r="F1872" s="14">
        <v>35</v>
      </c>
      <c r="G1872" s="12">
        <v>1</v>
      </c>
      <c r="H1872" s="21">
        <f>SUMIFS(VENTAS[Cantidad],VENTAS[Código del producto Vendido],STOCK[[#This Row],[Code]])</f>
        <v>0</v>
      </c>
      <c r="I1872" s="12">
        <f>STOCK[[#This Row],[Entradas]]-STOCK[[#This Row],[Salidas]]</f>
        <v>1</v>
      </c>
      <c r="J1872" s="24">
        <f>STOCK[[#This Row],[Precio Final]]*10%</f>
        <v>3.5</v>
      </c>
      <c r="K1872" s="14"/>
      <c r="L1872" s="14"/>
      <c r="M1872" s="27"/>
      <c r="N1872" s="12">
        <f t="shared" si="74"/>
        <v>0</v>
      </c>
      <c r="O1872" s="14">
        <f t="shared" si="73"/>
        <v>35</v>
      </c>
      <c r="P1872" s="14">
        <f>STOCK[[#This Row],[Precio Final]]-STOCK[[#This Row],[Costo total]]</f>
        <v>35</v>
      </c>
      <c r="Q1872" s="12">
        <f>STOCK[[#This Row],[Ganancia Unitaria]]*STOCK[[#This Row],[Salidas]]</f>
        <v>0</v>
      </c>
      <c r="R1872" s="12"/>
      <c r="S1872" s="12"/>
      <c r="T1872" s="14"/>
      <c r="U1872" s="12"/>
      <c r="V1872" s="12"/>
    </row>
    <row r="1873" ht="30" spans="1:22">
      <c r="A1873" s="15" t="s">
        <v>3646</v>
      </c>
      <c r="B1873" s="15" t="s">
        <v>3632</v>
      </c>
      <c r="C1873" s="16" t="s">
        <v>3647</v>
      </c>
      <c r="D1873" s="15" t="s">
        <v>255</v>
      </c>
      <c r="E1873" s="17"/>
      <c r="F1873" s="17">
        <v>40</v>
      </c>
      <c r="G1873" s="15">
        <v>1</v>
      </c>
      <c r="H1873" s="22">
        <f>SUMIFS(VENTAS[Cantidad],VENTAS[Código del producto Vendido],STOCK[[#This Row],[Code]])</f>
        <v>0</v>
      </c>
      <c r="I1873" s="15">
        <f>STOCK[[#This Row],[Entradas]]-STOCK[[#This Row],[Salidas]]</f>
        <v>1</v>
      </c>
      <c r="J1873" s="25">
        <f>STOCK[[#This Row],[Precio Final]]*10%</f>
        <v>4</v>
      </c>
      <c r="K1873" s="17"/>
      <c r="L1873" s="17"/>
      <c r="M1873" s="28"/>
      <c r="N1873" s="15">
        <f t="shared" si="74"/>
        <v>0</v>
      </c>
      <c r="O1873" s="17">
        <f t="shared" si="73"/>
        <v>40</v>
      </c>
      <c r="P1873" s="17">
        <f>STOCK[[#This Row],[Precio Final]]-STOCK[[#This Row],[Costo total]]</f>
        <v>40</v>
      </c>
      <c r="Q1873" s="15">
        <f>STOCK[[#This Row],[Ganancia Unitaria]]*STOCK[[#This Row],[Salidas]]</f>
        <v>0</v>
      </c>
      <c r="R1873" s="15"/>
      <c r="S1873" s="15"/>
      <c r="T1873" s="17"/>
      <c r="U1873" s="15"/>
      <c r="V1873" s="15"/>
    </row>
    <row r="1874" ht="30" spans="1:22">
      <c r="A1874" s="12" t="s">
        <v>3648</v>
      </c>
      <c r="B1874" s="12" t="s">
        <v>3632</v>
      </c>
      <c r="C1874" s="13" t="s">
        <v>3649</v>
      </c>
      <c r="D1874" s="12" t="s">
        <v>2949</v>
      </c>
      <c r="E1874" s="14"/>
      <c r="F1874" s="14">
        <v>35</v>
      </c>
      <c r="G1874" s="12">
        <v>1</v>
      </c>
      <c r="H1874" s="21">
        <f>SUMIFS(VENTAS[Cantidad],VENTAS[Código del producto Vendido],STOCK[[#This Row],[Code]])</f>
        <v>0</v>
      </c>
      <c r="I1874" s="12">
        <f>STOCK[[#This Row],[Entradas]]-STOCK[[#This Row],[Salidas]]</f>
        <v>1</v>
      </c>
      <c r="J1874" s="24">
        <f>STOCK[[#This Row],[Precio Final]]*10%</f>
        <v>3.5</v>
      </c>
      <c r="K1874" s="14"/>
      <c r="L1874" s="14"/>
      <c r="M1874" s="27"/>
      <c r="N1874" s="12">
        <f t="shared" si="74"/>
        <v>0</v>
      </c>
      <c r="O1874" s="14">
        <f t="shared" si="73"/>
        <v>35</v>
      </c>
      <c r="P1874" s="14">
        <f>STOCK[[#This Row],[Precio Final]]-STOCK[[#This Row],[Costo total]]</f>
        <v>35</v>
      </c>
      <c r="Q1874" s="12">
        <f>STOCK[[#This Row],[Ganancia Unitaria]]*STOCK[[#This Row],[Salidas]]</f>
        <v>0</v>
      </c>
      <c r="R1874" s="12"/>
      <c r="S1874" s="12"/>
      <c r="T1874" s="14"/>
      <c r="U1874" s="12"/>
      <c r="V1874" s="12"/>
    </row>
    <row r="1875" ht="30" spans="1:22">
      <c r="A1875" s="15" t="s">
        <v>3650</v>
      </c>
      <c r="B1875" s="15" t="s">
        <v>3534</v>
      </c>
      <c r="C1875" s="16" t="s">
        <v>3651</v>
      </c>
      <c r="D1875" s="15" t="s">
        <v>3652</v>
      </c>
      <c r="E1875" s="17"/>
      <c r="F1875" s="17">
        <v>20</v>
      </c>
      <c r="G1875" s="15">
        <v>1</v>
      </c>
      <c r="H1875" s="22">
        <f>SUMIFS(VENTAS[Cantidad],VENTAS[Código del producto Vendido],STOCK[[#This Row],[Code]])</f>
        <v>0</v>
      </c>
      <c r="I1875" s="15">
        <f>STOCK[[#This Row],[Entradas]]-STOCK[[#This Row],[Salidas]]</f>
        <v>1</v>
      </c>
      <c r="J1875" s="25">
        <f>STOCK[[#This Row],[Precio Final]]*10%</f>
        <v>2</v>
      </c>
      <c r="K1875" s="17">
        <v>6</v>
      </c>
      <c r="L1875" s="17"/>
      <c r="M1875" s="28"/>
      <c r="N1875" s="15">
        <f t="shared" si="74"/>
        <v>0</v>
      </c>
      <c r="O1875" s="17">
        <f t="shared" si="73"/>
        <v>20</v>
      </c>
      <c r="P1875" s="17">
        <f>STOCK[[#This Row],[Precio Final]]-STOCK[[#This Row],[Costo total]]</f>
        <v>20</v>
      </c>
      <c r="Q1875" s="15">
        <f>STOCK[[#This Row],[Ganancia Unitaria]]*STOCK[[#This Row],[Salidas]]</f>
        <v>0</v>
      </c>
      <c r="R1875" s="15"/>
      <c r="S1875" s="15"/>
      <c r="T1875" s="17"/>
      <c r="U1875" s="15"/>
      <c r="V1875" s="15"/>
    </row>
    <row r="1876" ht="30" spans="1:22">
      <c r="A1876" s="12" t="s">
        <v>3653</v>
      </c>
      <c r="B1876" s="12" t="s">
        <v>3534</v>
      </c>
      <c r="C1876" s="13" t="s">
        <v>3654</v>
      </c>
      <c r="D1876" s="12" t="s">
        <v>1963</v>
      </c>
      <c r="E1876" s="14"/>
      <c r="F1876" s="14">
        <v>20</v>
      </c>
      <c r="G1876" s="12">
        <v>1</v>
      </c>
      <c r="H1876" s="21">
        <f>SUMIFS(VENTAS[Cantidad],VENTAS[Código del producto Vendido],STOCK[[#This Row],[Code]])</f>
        <v>0</v>
      </c>
      <c r="I1876" s="12">
        <f>STOCK[[#This Row],[Entradas]]-STOCK[[#This Row],[Salidas]]</f>
        <v>1</v>
      </c>
      <c r="J1876" s="24">
        <f>STOCK[[#This Row],[Precio Final]]*10%</f>
        <v>2</v>
      </c>
      <c r="K1876" s="14">
        <v>6</v>
      </c>
      <c r="L1876" s="14"/>
      <c r="M1876" s="27"/>
      <c r="N1876" s="12">
        <f t="shared" si="74"/>
        <v>0</v>
      </c>
      <c r="O1876" s="14">
        <f t="shared" si="73"/>
        <v>20</v>
      </c>
      <c r="P1876" s="14">
        <f>STOCK[[#This Row],[Precio Final]]-STOCK[[#This Row],[Costo total]]</f>
        <v>20</v>
      </c>
      <c r="Q1876" s="12">
        <f>STOCK[[#This Row],[Ganancia Unitaria]]*STOCK[[#This Row],[Salidas]]</f>
        <v>0</v>
      </c>
      <c r="R1876" s="12"/>
      <c r="S1876" s="12"/>
      <c r="T1876" s="14"/>
      <c r="U1876" s="12"/>
      <c r="V1876" s="12"/>
    </row>
    <row r="1877" ht="30" spans="1:22">
      <c r="A1877" s="15" t="s">
        <v>3655</v>
      </c>
      <c r="B1877" s="15" t="s">
        <v>3534</v>
      </c>
      <c r="C1877" s="16" t="s">
        <v>3656</v>
      </c>
      <c r="D1877" s="15" t="s">
        <v>3652</v>
      </c>
      <c r="E1877" s="17"/>
      <c r="F1877" s="17">
        <v>18</v>
      </c>
      <c r="G1877" s="15">
        <v>1</v>
      </c>
      <c r="H1877" s="22">
        <f>SUMIFS(VENTAS[Cantidad],VENTAS[Código del producto Vendido],STOCK[[#This Row],[Code]])</f>
        <v>0</v>
      </c>
      <c r="I1877" s="15">
        <f>STOCK[[#This Row],[Entradas]]-STOCK[[#This Row],[Salidas]]</f>
        <v>1</v>
      </c>
      <c r="J1877" s="25">
        <f>STOCK[[#This Row],[Precio Final]]*10%</f>
        <v>1.8</v>
      </c>
      <c r="K1877" s="17">
        <v>6</v>
      </c>
      <c r="L1877" s="17"/>
      <c r="M1877" s="28"/>
      <c r="N1877" s="15">
        <f t="shared" si="74"/>
        <v>0</v>
      </c>
      <c r="O1877" s="17">
        <f t="shared" si="73"/>
        <v>18</v>
      </c>
      <c r="P1877" s="17">
        <f>STOCK[[#This Row],[Precio Final]]-STOCK[[#This Row],[Costo total]]</f>
        <v>18</v>
      </c>
      <c r="Q1877" s="15">
        <f>STOCK[[#This Row],[Ganancia Unitaria]]*STOCK[[#This Row],[Salidas]]</f>
        <v>0</v>
      </c>
      <c r="R1877" s="15"/>
      <c r="S1877" s="15"/>
      <c r="T1877" s="17"/>
      <c r="U1877" s="15"/>
      <c r="V1877" s="15"/>
    </row>
    <row r="1878" ht="30" spans="1:22">
      <c r="A1878" s="12" t="s">
        <v>3657</v>
      </c>
      <c r="B1878" s="12" t="s">
        <v>3534</v>
      </c>
      <c r="C1878" s="13" t="s">
        <v>3656</v>
      </c>
      <c r="D1878" s="12" t="s">
        <v>1966</v>
      </c>
      <c r="E1878" s="14"/>
      <c r="F1878" s="14">
        <v>18</v>
      </c>
      <c r="G1878" s="12">
        <v>1</v>
      </c>
      <c r="H1878" s="21">
        <f>SUMIFS(VENTAS[Cantidad],VENTAS[Código del producto Vendido],STOCK[[#This Row],[Code]])</f>
        <v>0</v>
      </c>
      <c r="I1878" s="12">
        <f>STOCK[[#This Row],[Entradas]]-STOCK[[#This Row],[Salidas]]</f>
        <v>1</v>
      </c>
      <c r="J1878" s="24">
        <f>STOCK[[#This Row],[Precio Final]]*10%</f>
        <v>1.8</v>
      </c>
      <c r="K1878" s="14">
        <v>6</v>
      </c>
      <c r="L1878" s="14"/>
      <c r="M1878" s="27"/>
      <c r="N1878" s="12">
        <f t="shared" si="74"/>
        <v>0</v>
      </c>
      <c r="O1878" s="14">
        <f t="shared" si="73"/>
        <v>18</v>
      </c>
      <c r="P1878" s="14">
        <f>STOCK[[#This Row],[Precio Final]]-STOCK[[#This Row],[Costo total]]</f>
        <v>18</v>
      </c>
      <c r="Q1878" s="12">
        <f>STOCK[[#This Row],[Ganancia Unitaria]]*STOCK[[#This Row],[Salidas]]</f>
        <v>0</v>
      </c>
      <c r="R1878" s="12"/>
      <c r="S1878" s="12"/>
      <c r="T1878" s="14"/>
      <c r="U1878" s="12"/>
      <c r="V1878" s="12"/>
    </row>
    <row r="1879" ht="30" spans="1:22">
      <c r="A1879" s="15" t="s">
        <v>3658</v>
      </c>
      <c r="B1879" s="15" t="s">
        <v>3534</v>
      </c>
      <c r="C1879" s="16" t="s">
        <v>3656</v>
      </c>
      <c r="D1879" s="15" t="s">
        <v>3659</v>
      </c>
      <c r="E1879" s="17"/>
      <c r="F1879" s="17">
        <v>18</v>
      </c>
      <c r="G1879" s="15">
        <v>1</v>
      </c>
      <c r="H1879" s="22">
        <f>SUMIFS(VENTAS[Cantidad],VENTAS[Código del producto Vendido],STOCK[[#This Row],[Code]])</f>
        <v>0</v>
      </c>
      <c r="I1879" s="15">
        <f>STOCK[[#This Row],[Entradas]]-STOCK[[#This Row],[Salidas]]</f>
        <v>1</v>
      </c>
      <c r="J1879" s="25">
        <f>STOCK[[#This Row],[Precio Final]]*10%</f>
        <v>1.8</v>
      </c>
      <c r="K1879" s="17">
        <v>6</v>
      </c>
      <c r="L1879" s="17"/>
      <c r="M1879" s="28"/>
      <c r="N1879" s="15">
        <f t="shared" si="74"/>
        <v>0</v>
      </c>
      <c r="O1879" s="17">
        <f t="shared" si="73"/>
        <v>18</v>
      </c>
      <c r="P1879" s="17">
        <f>STOCK[[#This Row],[Precio Final]]-STOCK[[#This Row],[Costo total]]</f>
        <v>18</v>
      </c>
      <c r="Q1879" s="15">
        <f>STOCK[[#This Row],[Ganancia Unitaria]]*STOCK[[#This Row],[Salidas]]</f>
        <v>0</v>
      </c>
      <c r="R1879" s="15"/>
      <c r="S1879" s="15"/>
      <c r="T1879" s="17"/>
      <c r="U1879" s="15"/>
      <c r="V1879" s="15"/>
    </row>
    <row r="1880" ht="30" spans="1:22">
      <c r="A1880" s="12" t="s">
        <v>3660</v>
      </c>
      <c r="B1880" s="12" t="s">
        <v>3534</v>
      </c>
      <c r="C1880" s="13" t="s">
        <v>3661</v>
      </c>
      <c r="D1880" s="12" t="s">
        <v>1966</v>
      </c>
      <c r="E1880" s="14"/>
      <c r="F1880" s="14">
        <v>18</v>
      </c>
      <c r="G1880" s="12">
        <v>1</v>
      </c>
      <c r="H1880" s="21">
        <f>SUMIFS(VENTAS[Cantidad],VENTAS[Código del producto Vendido],STOCK[[#This Row],[Code]])</f>
        <v>0</v>
      </c>
      <c r="I1880" s="12">
        <v>1</v>
      </c>
      <c r="J1880" s="24">
        <f>STOCK[[#This Row],[Precio Final]]*10%</f>
        <v>1.8</v>
      </c>
      <c r="K1880" s="14">
        <v>6</v>
      </c>
      <c r="L1880" s="14"/>
      <c r="M1880" s="27"/>
      <c r="N1880" s="12">
        <f t="shared" si="74"/>
        <v>0</v>
      </c>
      <c r="O1880" s="14">
        <f t="shared" si="73"/>
        <v>18</v>
      </c>
      <c r="P1880" s="14">
        <f>STOCK[[#This Row],[Precio Final]]-STOCK[[#This Row],[Costo total]]</f>
        <v>18</v>
      </c>
      <c r="Q1880" s="12">
        <f>STOCK[[#This Row],[Ganancia Unitaria]]*STOCK[[#This Row],[Salidas]]</f>
        <v>0</v>
      </c>
      <c r="R1880" s="12"/>
      <c r="S1880" s="12"/>
      <c r="T1880" s="14"/>
      <c r="U1880" s="12"/>
      <c r="V1880" s="12"/>
    </row>
    <row r="1881" ht="30" spans="1:22">
      <c r="A1881" s="15" t="s">
        <v>3662</v>
      </c>
      <c r="B1881" s="15" t="s">
        <v>3534</v>
      </c>
      <c r="C1881" s="16" t="s">
        <v>3663</v>
      </c>
      <c r="D1881" s="15" t="s">
        <v>3664</v>
      </c>
      <c r="E1881" s="17"/>
      <c r="F1881" s="17">
        <v>20</v>
      </c>
      <c r="G1881" s="15">
        <v>1</v>
      </c>
      <c r="H1881" s="22">
        <f>SUMIFS(VENTAS[Cantidad],VENTAS[Código del producto Vendido],STOCK[[#This Row],[Code]])</f>
        <v>0</v>
      </c>
      <c r="I1881" s="15">
        <f>STOCK[[#This Row],[Entradas]]-STOCK[[#This Row],[Salidas]]</f>
        <v>1</v>
      </c>
      <c r="J1881" s="25">
        <f>STOCK[[#This Row],[Precio Final]]*10%</f>
        <v>2</v>
      </c>
      <c r="K1881" s="17">
        <v>6</v>
      </c>
      <c r="L1881" s="17"/>
      <c r="M1881" s="28"/>
      <c r="N1881" s="15">
        <f t="shared" si="74"/>
        <v>0</v>
      </c>
      <c r="O1881" s="17">
        <f t="shared" si="73"/>
        <v>20</v>
      </c>
      <c r="P1881" s="17">
        <f>STOCK[[#This Row],[Precio Final]]-STOCK[[#This Row],[Costo total]]</f>
        <v>20</v>
      </c>
      <c r="Q1881" s="15">
        <f>STOCK[[#This Row],[Ganancia Unitaria]]*STOCK[[#This Row],[Salidas]]</f>
        <v>0</v>
      </c>
      <c r="R1881" s="15"/>
      <c r="S1881" s="15"/>
      <c r="T1881" s="17"/>
      <c r="U1881" s="15"/>
      <c r="V1881" s="15"/>
    </row>
    <row r="1882" ht="30" spans="1:22">
      <c r="A1882" s="12" t="s">
        <v>3665</v>
      </c>
      <c r="B1882" s="12" t="s">
        <v>85</v>
      </c>
      <c r="C1882" s="13" t="s">
        <v>3666</v>
      </c>
      <c r="D1882" s="12" t="s">
        <v>46</v>
      </c>
      <c r="E1882" s="14"/>
      <c r="F1882" s="14">
        <v>28</v>
      </c>
      <c r="G1882" s="12">
        <v>1</v>
      </c>
      <c r="H1882" s="21">
        <f>SUMIFS(VENTAS[Cantidad],VENTAS[Código del producto Vendido],STOCK[[#This Row],[Code]])</f>
        <v>0</v>
      </c>
      <c r="I1882" s="12">
        <f>STOCK[[#This Row],[Entradas]]-STOCK[[#This Row],[Salidas]]</f>
        <v>1</v>
      </c>
      <c r="J1882" s="24">
        <f>STOCK[[#This Row],[Precio Final]]*10%</f>
        <v>2.8</v>
      </c>
      <c r="K1882" s="14">
        <v>12</v>
      </c>
      <c r="L1882" s="14"/>
      <c r="M1882" s="27"/>
      <c r="N1882" s="12">
        <f t="shared" si="74"/>
        <v>0</v>
      </c>
      <c r="O1882" s="14">
        <f t="shared" si="73"/>
        <v>28</v>
      </c>
      <c r="P1882" s="14">
        <f>STOCK[[#This Row],[Precio Final]]-STOCK[[#This Row],[Costo total]]</f>
        <v>28</v>
      </c>
      <c r="Q1882" s="12">
        <f>STOCK[[#This Row],[Ganancia Unitaria]]*STOCK[[#This Row],[Salidas]]</f>
        <v>0</v>
      </c>
      <c r="R1882" s="12"/>
      <c r="S1882" s="12"/>
      <c r="T1882" s="14"/>
      <c r="U1882" s="12"/>
      <c r="V1882" s="12"/>
    </row>
    <row r="1883" ht="30" spans="1:22">
      <c r="A1883" s="15" t="s">
        <v>3667</v>
      </c>
      <c r="B1883" s="15" t="s">
        <v>494</v>
      </c>
      <c r="C1883" s="16" t="s">
        <v>3668</v>
      </c>
      <c r="D1883" s="15" t="s">
        <v>680</v>
      </c>
      <c r="E1883" s="17"/>
      <c r="F1883" s="17">
        <v>30</v>
      </c>
      <c r="G1883" s="15">
        <v>1</v>
      </c>
      <c r="H1883" s="22">
        <f>SUMIFS(VENTAS[Cantidad],VENTAS[Código del producto Vendido],STOCK[[#This Row],[Code]])</f>
        <v>0</v>
      </c>
      <c r="I1883" s="15">
        <f>STOCK[[#This Row],[Entradas]]-STOCK[[#This Row],[Salidas]]</f>
        <v>1</v>
      </c>
      <c r="J1883" s="25">
        <f>STOCK[[#This Row],[Precio Final]]*10%</f>
        <v>3</v>
      </c>
      <c r="K1883" s="17">
        <v>12</v>
      </c>
      <c r="L1883" s="17"/>
      <c r="M1883" s="28"/>
      <c r="N1883" s="15">
        <f t="shared" si="74"/>
        <v>0</v>
      </c>
      <c r="O1883" s="17">
        <f t="shared" si="73"/>
        <v>30</v>
      </c>
      <c r="P1883" s="17">
        <f>STOCK[[#This Row],[Precio Final]]-STOCK[[#This Row],[Costo total]]</f>
        <v>30</v>
      </c>
      <c r="Q1883" s="15">
        <f>STOCK[[#This Row],[Ganancia Unitaria]]*STOCK[[#This Row],[Salidas]]</f>
        <v>0</v>
      </c>
      <c r="R1883" s="15"/>
      <c r="S1883" s="15"/>
      <c r="T1883" s="17"/>
      <c r="U1883" s="15"/>
      <c r="V1883" s="15"/>
    </row>
    <row r="1884" ht="30" spans="1:22">
      <c r="A1884" s="12" t="s">
        <v>3669</v>
      </c>
      <c r="B1884" s="12" t="s">
        <v>3670</v>
      </c>
      <c r="C1884" s="13" t="s">
        <v>3671</v>
      </c>
      <c r="D1884" s="12" t="s">
        <v>2868</v>
      </c>
      <c r="E1884" s="14"/>
      <c r="F1884" s="14">
        <v>30</v>
      </c>
      <c r="G1884" s="12">
        <v>1</v>
      </c>
      <c r="H1884" s="21">
        <f>SUMIFS(VENTAS[Cantidad],VENTAS[Código del producto Vendido],STOCK[[#This Row],[Code]])</f>
        <v>0</v>
      </c>
      <c r="I1884" s="12">
        <f>STOCK[[#This Row],[Entradas]]-STOCK[[#This Row],[Salidas]]</f>
        <v>1</v>
      </c>
      <c r="J1884" s="24">
        <f>STOCK[[#This Row],[Precio Final]]*10%</f>
        <v>3</v>
      </c>
      <c r="K1884" s="14">
        <v>12</v>
      </c>
      <c r="L1884" s="14"/>
      <c r="M1884" s="27"/>
      <c r="N1884" s="12">
        <f t="shared" si="74"/>
        <v>0</v>
      </c>
      <c r="O1884" s="14">
        <f t="shared" si="73"/>
        <v>30</v>
      </c>
      <c r="P1884" s="14">
        <f>STOCK[[#This Row],[Precio Final]]-STOCK[[#This Row],[Costo total]]</f>
        <v>30</v>
      </c>
      <c r="Q1884" s="12">
        <f>STOCK[[#This Row],[Ganancia Unitaria]]*STOCK[[#This Row],[Salidas]]</f>
        <v>0</v>
      </c>
      <c r="R1884" s="12"/>
      <c r="S1884" s="12"/>
      <c r="T1884" s="14"/>
      <c r="U1884" s="12"/>
      <c r="V1884" s="12"/>
    </row>
    <row r="1885" ht="30" spans="1:22">
      <c r="A1885" s="15" t="s">
        <v>3672</v>
      </c>
      <c r="B1885" s="15" t="s">
        <v>494</v>
      </c>
      <c r="C1885" s="16" t="s">
        <v>3671</v>
      </c>
      <c r="D1885" s="15" t="s">
        <v>680</v>
      </c>
      <c r="E1885" s="17"/>
      <c r="F1885" s="17">
        <v>30</v>
      </c>
      <c r="G1885" s="15">
        <v>1</v>
      </c>
      <c r="H1885" s="22">
        <f>SUMIFS(VENTAS[Cantidad],VENTAS[Código del producto Vendido],STOCK[[#This Row],[Code]])</f>
        <v>0</v>
      </c>
      <c r="I1885" s="15">
        <f>STOCK[[#This Row],[Entradas]]-STOCK[[#This Row],[Salidas]]</f>
        <v>1</v>
      </c>
      <c r="J1885" s="25">
        <f>STOCK[[#This Row],[Precio Final]]*10%</f>
        <v>3</v>
      </c>
      <c r="K1885" s="17">
        <v>12</v>
      </c>
      <c r="L1885" s="17"/>
      <c r="M1885" s="28"/>
      <c r="N1885" s="15">
        <f t="shared" si="74"/>
        <v>0</v>
      </c>
      <c r="O1885" s="17">
        <f t="shared" si="73"/>
        <v>30</v>
      </c>
      <c r="P1885" s="17">
        <f>STOCK[[#This Row],[Precio Final]]-STOCK[[#This Row],[Costo total]]</f>
        <v>30</v>
      </c>
      <c r="Q1885" s="15">
        <f>STOCK[[#This Row],[Ganancia Unitaria]]*STOCK[[#This Row],[Salidas]]</f>
        <v>0</v>
      </c>
      <c r="R1885" s="15"/>
      <c r="S1885" s="15"/>
      <c r="T1885" s="17"/>
      <c r="U1885" s="15"/>
      <c r="V1885" s="15"/>
    </row>
    <row r="1886" ht="45" spans="1:22">
      <c r="A1886" s="12" t="s">
        <v>3673</v>
      </c>
      <c r="B1886" s="12" t="s">
        <v>85</v>
      </c>
      <c r="C1886" s="13" t="s">
        <v>3674</v>
      </c>
      <c r="D1886" s="12" t="s">
        <v>42</v>
      </c>
      <c r="E1886" s="14"/>
      <c r="F1886" s="14">
        <v>35</v>
      </c>
      <c r="G1886" s="12">
        <v>1</v>
      </c>
      <c r="H1886" s="21">
        <f>SUMIFS(VENTAS[Cantidad],VENTAS[Código del producto Vendido],STOCK[[#This Row],[Code]])</f>
        <v>0</v>
      </c>
      <c r="I1886" s="12">
        <f>STOCK[[#This Row],[Entradas]]-STOCK[[#This Row],[Salidas]]</f>
        <v>1</v>
      </c>
      <c r="J1886" s="24">
        <f>STOCK[[#This Row],[Precio Final]]*10%</f>
        <v>3.5</v>
      </c>
      <c r="K1886" s="14">
        <v>12</v>
      </c>
      <c r="L1886" s="14"/>
      <c r="M1886" s="27"/>
      <c r="N1886" s="12">
        <f t="shared" si="74"/>
        <v>0</v>
      </c>
      <c r="O1886" s="14">
        <f t="shared" si="73"/>
        <v>35</v>
      </c>
      <c r="P1886" s="14">
        <f>STOCK[[#This Row],[Precio Final]]-STOCK[[#This Row],[Costo total]]</f>
        <v>35</v>
      </c>
      <c r="Q1886" s="12">
        <f>STOCK[[#This Row],[Ganancia Unitaria]]*STOCK[[#This Row],[Salidas]]</f>
        <v>0</v>
      </c>
      <c r="R1886" s="12"/>
      <c r="S1886" s="12"/>
      <c r="T1886" s="14"/>
      <c r="U1886" s="12"/>
      <c r="V1886" s="12"/>
    </row>
    <row r="1887" ht="45" spans="1:22">
      <c r="A1887" s="15" t="s">
        <v>3675</v>
      </c>
      <c r="B1887" s="15" t="s">
        <v>494</v>
      </c>
      <c r="C1887" s="16" t="s">
        <v>3676</v>
      </c>
      <c r="D1887" s="15" t="s">
        <v>34</v>
      </c>
      <c r="E1887" s="17"/>
      <c r="F1887" s="17">
        <v>35</v>
      </c>
      <c r="G1887" s="15">
        <v>1</v>
      </c>
      <c r="H1887" s="22">
        <f>SUMIFS(VENTAS[Cantidad],VENTAS[Código del producto Vendido],STOCK[[#This Row],[Code]])</f>
        <v>0</v>
      </c>
      <c r="I1887" s="15">
        <f>STOCK[[#This Row],[Entradas]]-STOCK[[#This Row],[Salidas]]</f>
        <v>1</v>
      </c>
      <c r="J1887" s="25">
        <f>STOCK[[#This Row],[Precio Final]]*10%</f>
        <v>3.5</v>
      </c>
      <c r="K1887" s="17">
        <v>12</v>
      </c>
      <c r="L1887" s="17"/>
      <c r="M1887" s="28"/>
      <c r="N1887" s="15">
        <f t="shared" si="74"/>
        <v>0</v>
      </c>
      <c r="O1887" s="17">
        <f t="shared" si="73"/>
        <v>35</v>
      </c>
      <c r="P1887" s="17">
        <f>STOCK[[#This Row],[Precio Final]]-STOCK[[#This Row],[Costo total]]</f>
        <v>35</v>
      </c>
      <c r="Q1887" s="15">
        <f>STOCK[[#This Row],[Ganancia Unitaria]]*STOCK[[#This Row],[Salidas]]</f>
        <v>0</v>
      </c>
      <c r="R1887" s="15"/>
      <c r="S1887" s="15"/>
      <c r="T1887" s="17"/>
      <c r="U1887" s="15"/>
      <c r="V1887" s="15"/>
    </row>
    <row r="1888" ht="30" spans="1:22">
      <c r="A1888" s="12" t="s">
        <v>3677</v>
      </c>
      <c r="B1888" s="12" t="s">
        <v>3670</v>
      </c>
      <c r="C1888" s="13" t="s">
        <v>3678</v>
      </c>
      <c r="D1888" s="12" t="s">
        <v>224</v>
      </c>
      <c r="E1888" s="14"/>
      <c r="F1888" s="14">
        <v>30</v>
      </c>
      <c r="G1888" s="12">
        <v>1</v>
      </c>
      <c r="H1888" s="21">
        <f>SUMIFS(VENTAS[Cantidad],VENTAS[Código del producto Vendido],STOCK[[#This Row],[Code]])</f>
        <v>0</v>
      </c>
      <c r="I1888" s="12">
        <f>STOCK[[#This Row],[Entradas]]-STOCK[[#This Row],[Salidas]]</f>
        <v>1</v>
      </c>
      <c r="J1888" s="24">
        <f>STOCK[[#This Row],[Precio Final]]*10%</f>
        <v>3</v>
      </c>
      <c r="K1888" s="14">
        <v>12</v>
      </c>
      <c r="L1888" s="14"/>
      <c r="M1888" s="27"/>
      <c r="N1888" s="12">
        <f t="shared" si="74"/>
        <v>0</v>
      </c>
      <c r="O1888" s="14">
        <f t="shared" ref="O1888:O1921" si="75">F1888</f>
        <v>30</v>
      </c>
      <c r="P1888" s="14">
        <f>STOCK[[#This Row],[Precio Final]]-STOCK[[#This Row],[Costo total]]</f>
        <v>30</v>
      </c>
      <c r="Q1888" s="12">
        <f>STOCK[[#This Row],[Ganancia Unitaria]]*STOCK[[#This Row],[Salidas]]</f>
        <v>0</v>
      </c>
      <c r="R1888" s="12"/>
      <c r="S1888" s="12"/>
      <c r="T1888" s="14"/>
      <c r="U1888" s="12"/>
      <c r="V1888" s="12"/>
    </row>
    <row r="1889" ht="30" spans="1:22">
      <c r="A1889" s="15" t="s">
        <v>3679</v>
      </c>
      <c r="B1889" s="15" t="s">
        <v>494</v>
      </c>
      <c r="C1889" s="16" t="s">
        <v>3680</v>
      </c>
      <c r="D1889" s="15" t="s">
        <v>34</v>
      </c>
      <c r="E1889" s="17"/>
      <c r="F1889" s="17">
        <v>22</v>
      </c>
      <c r="G1889" s="15">
        <v>1</v>
      </c>
      <c r="H1889" s="22">
        <f>SUMIFS(VENTAS[Cantidad],VENTAS[Código del producto Vendido],STOCK[[#This Row],[Code]])</f>
        <v>0</v>
      </c>
      <c r="I1889" s="15">
        <f>STOCK[[#This Row],[Entradas]]-STOCK[[#This Row],[Salidas]]</f>
        <v>1</v>
      </c>
      <c r="J1889" s="25">
        <f>STOCK[[#This Row],[Precio Final]]*10%</f>
        <v>2.2</v>
      </c>
      <c r="K1889" s="17">
        <v>12</v>
      </c>
      <c r="L1889" s="17"/>
      <c r="M1889" s="28"/>
      <c r="N1889" s="15">
        <f t="shared" si="74"/>
        <v>0</v>
      </c>
      <c r="O1889" s="17">
        <f t="shared" si="75"/>
        <v>22</v>
      </c>
      <c r="P1889" s="17">
        <f>STOCK[[#This Row],[Precio Final]]-STOCK[[#This Row],[Costo total]]</f>
        <v>22</v>
      </c>
      <c r="Q1889" s="15">
        <f>STOCK[[#This Row],[Ganancia Unitaria]]*STOCK[[#This Row],[Salidas]]</f>
        <v>0</v>
      </c>
      <c r="R1889" s="15"/>
      <c r="S1889" s="15"/>
      <c r="T1889" s="17"/>
      <c r="U1889" s="15"/>
      <c r="V1889" s="15"/>
    </row>
    <row r="1890" ht="45" spans="1:22">
      <c r="A1890" s="12" t="s">
        <v>3681</v>
      </c>
      <c r="B1890" s="12" t="s">
        <v>494</v>
      </c>
      <c r="C1890" s="13" t="s">
        <v>3682</v>
      </c>
      <c r="D1890" s="12" t="s">
        <v>34</v>
      </c>
      <c r="E1890" s="14"/>
      <c r="F1890" s="14">
        <v>22</v>
      </c>
      <c r="G1890" s="12">
        <v>1</v>
      </c>
      <c r="H1890" s="21">
        <f>SUMIFS(VENTAS[Cantidad],VENTAS[Código del producto Vendido],STOCK[[#This Row],[Code]])</f>
        <v>0</v>
      </c>
      <c r="I1890" s="12">
        <f>STOCK[[#This Row],[Entradas]]-STOCK[[#This Row],[Salidas]]</f>
        <v>1</v>
      </c>
      <c r="J1890" s="24">
        <f>STOCK[[#This Row],[Precio Final]]*10%</f>
        <v>2.2</v>
      </c>
      <c r="K1890" s="14">
        <v>12</v>
      </c>
      <c r="L1890" s="14"/>
      <c r="M1890" s="27"/>
      <c r="N1890" s="12">
        <f t="shared" si="74"/>
        <v>0</v>
      </c>
      <c r="O1890" s="14">
        <f t="shared" si="75"/>
        <v>22</v>
      </c>
      <c r="P1890" s="14">
        <f>STOCK[[#This Row],[Precio Final]]-STOCK[[#This Row],[Costo total]]</f>
        <v>22</v>
      </c>
      <c r="Q1890" s="12">
        <f>STOCK[[#This Row],[Ganancia Unitaria]]*STOCK[[#This Row],[Salidas]]</f>
        <v>0</v>
      </c>
      <c r="R1890" s="12"/>
      <c r="S1890" s="12"/>
      <c r="T1890" s="14"/>
      <c r="U1890" s="12"/>
      <c r="V1890" s="12"/>
    </row>
    <row r="1891" ht="30" spans="1:22">
      <c r="A1891" s="15" t="s">
        <v>3683</v>
      </c>
      <c r="B1891" s="15" t="s">
        <v>85</v>
      </c>
      <c r="C1891" s="16" t="s">
        <v>3684</v>
      </c>
      <c r="D1891" s="15" t="s">
        <v>1794</v>
      </c>
      <c r="E1891" s="17"/>
      <c r="F1891" s="17">
        <v>28</v>
      </c>
      <c r="G1891" s="15">
        <v>1</v>
      </c>
      <c r="H1891" s="22">
        <f>SUMIFS(VENTAS[Cantidad],VENTAS[Código del producto Vendido],STOCK[[#This Row],[Code]])</f>
        <v>0</v>
      </c>
      <c r="I1891" s="15">
        <f>STOCK[[#This Row],[Entradas]]-STOCK[[#This Row],[Salidas]]</f>
        <v>1</v>
      </c>
      <c r="J1891" s="25">
        <f>STOCK[[#This Row],[Precio Final]]*10%</f>
        <v>2.8</v>
      </c>
      <c r="K1891" s="17">
        <v>12</v>
      </c>
      <c r="L1891" s="17"/>
      <c r="M1891" s="28"/>
      <c r="N1891" s="15">
        <f t="shared" si="74"/>
        <v>0</v>
      </c>
      <c r="O1891" s="17">
        <f t="shared" si="75"/>
        <v>28</v>
      </c>
      <c r="P1891" s="17">
        <f>STOCK[[#This Row],[Precio Final]]-STOCK[[#This Row],[Costo total]]</f>
        <v>28</v>
      </c>
      <c r="Q1891" s="15">
        <f>STOCK[[#This Row],[Ganancia Unitaria]]*STOCK[[#This Row],[Salidas]]</f>
        <v>0</v>
      </c>
      <c r="R1891" s="15"/>
      <c r="S1891" s="15"/>
      <c r="T1891" s="17"/>
      <c r="U1891" s="15"/>
      <c r="V1891" s="15"/>
    </row>
    <row r="1892" ht="30" spans="1:22">
      <c r="A1892" s="12" t="s">
        <v>3685</v>
      </c>
      <c r="B1892" s="12" t="s">
        <v>3670</v>
      </c>
      <c r="C1892" s="13" t="s">
        <v>3686</v>
      </c>
      <c r="D1892" s="12" t="s">
        <v>113</v>
      </c>
      <c r="E1892" s="14"/>
      <c r="F1892" s="14">
        <v>35</v>
      </c>
      <c r="G1892" s="12">
        <v>1</v>
      </c>
      <c r="H1892" s="21">
        <f>SUMIFS(VENTAS[Cantidad],VENTAS[Código del producto Vendido],STOCK[[#This Row],[Code]])</f>
        <v>0</v>
      </c>
      <c r="I1892" s="12">
        <f>STOCK[[#This Row],[Entradas]]-STOCK[[#This Row],[Salidas]]</f>
        <v>1</v>
      </c>
      <c r="J1892" s="24">
        <f>STOCK[[#This Row],[Precio Final]]*10%</f>
        <v>3.5</v>
      </c>
      <c r="K1892" s="14">
        <v>12</v>
      </c>
      <c r="L1892" s="14"/>
      <c r="M1892" s="27"/>
      <c r="N1892" s="12">
        <f t="shared" si="74"/>
        <v>0</v>
      </c>
      <c r="O1892" s="14">
        <f t="shared" si="75"/>
        <v>35</v>
      </c>
      <c r="P1892" s="14">
        <f>STOCK[[#This Row],[Precio Final]]-STOCK[[#This Row],[Costo total]]</f>
        <v>35</v>
      </c>
      <c r="Q1892" s="12">
        <f>STOCK[[#This Row],[Ganancia Unitaria]]*STOCK[[#This Row],[Salidas]]</f>
        <v>0</v>
      </c>
      <c r="R1892" s="12"/>
      <c r="S1892" s="12"/>
      <c r="T1892" s="14"/>
      <c r="U1892" s="12"/>
      <c r="V1892" s="12"/>
    </row>
    <row r="1893" ht="30" spans="1:22">
      <c r="A1893" s="15" t="s">
        <v>3687</v>
      </c>
      <c r="B1893" s="15" t="s">
        <v>494</v>
      </c>
      <c r="C1893" s="16" t="s">
        <v>3688</v>
      </c>
      <c r="D1893" s="15" t="s">
        <v>680</v>
      </c>
      <c r="E1893" s="17"/>
      <c r="F1893" s="17">
        <v>35</v>
      </c>
      <c r="G1893" s="15">
        <v>1</v>
      </c>
      <c r="H1893" s="22">
        <f>SUMIFS(VENTAS[Cantidad],VENTAS[Código del producto Vendido],STOCK[[#This Row],[Code]])</f>
        <v>0</v>
      </c>
      <c r="I1893" s="15">
        <f>STOCK[[#This Row],[Entradas]]-STOCK[[#This Row],[Salidas]]</f>
        <v>1</v>
      </c>
      <c r="J1893" s="25">
        <f>STOCK[[#This Row],[Precio Final]]*10%</f>
        <v>3.5</v>
      </c>
      <c r="K1893" s="17">
        <v>12</v>
      </c>
      <c r="L1893" s="17"/>
      <c r="M1893" s="28"/>
      <c r="N1893" s="15">
        <f t="shared" si="74"/>
        <v>0</v>
      </c>
      <c r="O1893" s="17">
        <f t="shared" si="75"/>
        <v>35</v>
      </c>
      <c r="P1893" s="17">
        <f>STOCK[[#This Row],[Precio Final]]-STOCK[[#This Row],[Costo total]]</f>
        <v>35</v>
      </c>
      <c r="Q1893" s="15">
        <f>STOCK[[#This Row],[Ganancia Unitaria]]*STOCK[[#This Row],[Salidas]]</f>
        <v>0</v>
      </c>
      <c r="R1893" s="15"/>
      <c r="S1893" s="15"/>
      <c r="T1893" s="17"/>
      <c r="U1893" s="15"/>
      <c r="V1893" s="15"/>
    </row>
    <row r="1894" ht="30" spans="1:22">
      <c r="A1894" s="12" t="s">
        <v>3689</v>
      </c>
      <c r="B1894" s="12" t="s">
        <v>85</v>
      </c>
      <c r="C1894" s="13" t="s">
        <v>3690</v>
      </c>
      <c r="D1894" s="12" t="s">
        <v>1794</v>
      </c>
      <c r="E1894" s="14"/>
      <c r="F1894" s="14">
        <v>55</v>
      </c>
      <c r="G1894" s="12">
        <v>1</v>
      </c>
      <c r="H1894" s="21">
        <f>SUMIFS(VENTAS[Cantidad],VENTAS[Código del producto Vendido],STOCK[[#This Row],[Code]])</f>
        <v>0</v>
      </c>
      <c r="I1894" s="12">
        <f>STOCK[[#This Row],[Entradas]]-STOCK[[#This Row],[Salidas]]</f>
        <v>1</v>
      </c>
      <c r="J1894" s="24">
        <f>STOCK[[#This Row],[Precio Final]]*10%</f>
        <v>5.5</v>
      </c>
      <c r="K1894" s="14">
        <v>12</v>
      </c>
      <c r="L1894" s="14"/>
      <c r="M1894" s="27"/>
      <c r="N1894" s="12">
        <f t="shared" si="74"/>
        <v>0</v>
      </c>
      <c r="O1894" s="14">
        <f t="shared" si="75"/>
        <v>55</v>
      </c>
      <c r="P1894" s="14">
        <f>STOCK[[#This Row],[Precio Final]]-STOCK[[#This Row],[Costo total]]</f>
        <v>55</v>
      </c>
      <c r="Q1894" s="12">
        <f>STOCK[[#This Row],[Ganancia Unitaria]]*STOCK[[#This Row],[Salidas]]</f>
        <v>0</v>
      </c>
      <c r="R1894" s="12"/>
      <c r="S1894" s="12"/>
      <c r="T1894" s="14"/>
      <c r="U1894" s="12"/>
      <c r="V1894" s="12"/>
    </row>
    <row r="1895" ht="30" spans="1:22">
      <c r="A1895" s="15" t="s">
        <v>3691</v>
      </c>
      <c r="B1895" s="15" t="s">
        <v>494</v>
      </c>
      <c r="C1895" s="16" t="s">
        <v>3692</v>
      </c>
      <c r="D1895" s="15" t="s">
        <v>680</v>
      </c>
      <c r="E1895" s="17"/>
      <c r="F1895" s="17">
        <v>35</v>
      </c>
      <c r="G1895" s="15">
        <v>1</v>
      </c>
      <c r="H1895" s="22">
        <f>SUMIFS(VENTAS[Cantidad],VENTAS[Código del producto Vendido],STOCK[[#This Row],[Code]])</f>
        <v>0</v>
      </c>
      <c r="I1895" s="15">
        <f>STOCK[[#This Row],[Entradas]]-STOCK[[#This Row],[Salidas]]</f>
        <v>1</v>
      </c>
      <c r="J1895" s="25">
        <f>STOCK[[#This Row],[Precio Final]]*10%</f>
        <v>3.5</v>
      </c>
      <c r="K1895" s="17">
        <v>12</v>
      </c>
      <c r="L1895" s="17"/>
      <c r="M1895" s="28"/>
      <c r="N1895" s="15">
        <f t="shared" si="74"/>
        <v>0</v>
      </c>
      <c r="O1895" s="17">
        <f t="shared" si="75"/>
        <v>35</v>
      </c>
      <c r="P1895" s="17">
        <f>STOCK[[#This Row],[Precio Final]]-STOCK[[#This Row],[Costo total]]</f>
        <v>35</v>
      </c>
      <c r="Q1895" s="15">
        <f>STOCK[[#This Row],[Ganancia Unitaria]]*STOCK[[#This Row],[Salidas]]</f>
        <v>0</v>
      </c>
      <c r="R1895" s="15"/>
      <c r="S1895" s="15"/>
      <c r="T1895" s="17"/>
      <c r="U1895" s="15"/>
      <c r="V1895" s="15"/>
    </row>
    <row r="1896" ht="30" spans="1:22">
      <c r="A1896" s="12" t="s">
        <v>3693</v>
      </c>
      <c r="B1896" s="12" t="s">
        <v>3670</v>
      </c>
      <c r="C1896" s="13" t="s">
        <v>3694</v>
      </c>
      <c r="D1896" s="12" t="s">
        <v>3695</v>
      </c>
      <c r="E1896" s="14"/>
      <c r="F1896" s="14">
        <v>40</v>
      </c>
      <c r="G1896" s="12">
        <v>1</v>
      </c>
      <c r="H1896" s="21">
        <f>SUMIFS(VENTAS[Cantidad],VENTAS[Código del producto Vendido],STOCK[[#This Row],[Code]])</f>
        <v>0</v>
      </c>
      <c r="I1896" s="12">
        <f>STOCK[[#This Row],[Entradas]]-STOCK[[#This Row],[Salidas]]</f>
        <v>1</v>
      </c>
      <c r="J1896" s="24">
        <f>STOCK[[#This Row],[Precio Final]]*10%</f>
        <v>4</v>
      </c>
      <c r="K1896" s="14">
        <v>12</v>
      </c>
      <c r="L1896" s="14"/>
      <c r="M1896" s="27"/>
      <c r="N1896" s="12">
        <f t="shared" si="74"/>
        <v>0</v>
      </c>
      <c r="O1896" s="14">
        <f t="shared" si="75"/>
        <v>40</v>
      </c>
      <c r="P1896" s="14">
        <f>STOCK[[#This Row],[Precio Final]]-STOCK[[#This Row],[Costo total]]</f>
        <v>40</v>
      </c>
      <c r="Q1896" s="12">
        <f>STOCK[[#This Row],[Ganancia Unitaria]]*STOCK[[#This Row],[Salidas]]</f>
        <v>0</v>
      </c>
      <c r="R1896" s="12"/>
      <c r="S1896" s="12"/>
      <c r="T1896" s="14"/>
      <c r="U1896" s="12"/>
      <c r="V1896" s="12"/>
    </row>
    <row r="1897" ht="30" spans="1:22">
      <c r="A1897" s="15" t="s">
        <v>3696</v>
      </c>
      <c r="B1897" s="15" t="s">
        <v>494</v>
      </c>
      <c r="C1897" s="16" t="s">
        <v>3697</v>
      </c>
      <c r="D1897" s="15" t="s">
        <v>3301</v>
      </c>
      <c r="E1897" s="17"/>
      <c r="F1897" s="17">
        <v>50</v>
      </c>
      <c r="G1897" s="15">
        <v>1</v>
      </c>
      <c r="H1897" s="22">
        <f>SUMIFS(VENTAS[Cantidad],VENTAS[Código del producto Vendido],STOCK[[#This Row],[Code]])</f>
        <v>0</v>
      </c>
      <c r="I1897" s="15">
        <f>STOCK[[#This Row],[Entradas]]-STOCK[[#This Row],[Salidas]]</f>
        <v>1</v>
      </c>
      <c r="J1897" s="25">
        <f>STOCK[[#This Row],[Precio Final]]*10%</f>
        <v>5</v>
      </c>
      <c r="K1897" s="17">
        <v>12</v>
      </c>
      <c r="L1897" s="17"/>
      <c r="M1897" s="28"/>
      <c r="N1897" s="15">
        <f t="shared" si="74"/>
        <v>0</v>
      </c>
      <c r="O1897" s="17">
        <f t="shared" si="75"/>
        <v>50</v>
      </c>
      <c r="P1897" s="17">
        <f>STOCK[[#This Row],[Precio Final]]-STOCK[[#This Row],[Costo total]]</f>
        <v>50</v>
      </c>
      <c r="Q1897" s="15">
        <f>STOCK[[#This Row],[Ganancia Unitaria]]*STOCK[[#This Row],[Salidas]]</f>
        <v>0</v>
      </c>
      <c r="R1897" s="15"/>
      <c r="S1897" s="15"/>
      <c r="T1897" s="17"/>
      <c r="U1897" s="15"/>
      <c r="V1897" s="15"/>
    </row>
    <row r="1898" ht="30" spans="1:22">
      <c r="A1898" s="12" t="s">
        <v>3698</v>
      </c>
      <c r="B1898" s="12" t="s">
        <v>494</v>
      </c>
      <c r="C1898" s="13" t="s">
        <v>3699</v>
      </c>
      <c r="D1898" s="12" t="s">
        <v>3301</v>
      </c>
      <c r="E1898" s="14"/>
      <c r="F1898" s="14">
        <v>40</v>
      </c>
      <c r="G1898" s="12">
        <v>1</v>
      </c>
      <c r="H1898" s="21">
        <f>SUMIFS(VENTAS[Cantidad],VENTAS[Código del producto Vendido],STOCK[[#This Row],[Code]])</f>
        <v>0</v>
      </c>
      <c r="I1898" s="12">
        <f>STOCK[[#This Row],[Entradas]]-STOCK[[#This Row],[Salidas]]</f>
        <v>1</v>
      </c>
      <c r="J1898" s="24">
        <f>STOCK[[#This Row],[Precio Final]]*10%</f>
        <v>4</v>
      </c>
      <c r="K1898" s="14">
        <v>12</v>
      </c>
      <c r="L1898" s="14"/>
      <c r="M1898" s="27"/>
      <c r="N1898" s="12">
        <f t="shared" si="74"/>
        <v>0</v>
      </c>
      <c r="O1898" s="14">
        <f t="shared" si="75"/>
        <v>40</v>
      </c>
      <c r="P1898" s="14">
        <f>STOCK[[#This Row],[Precio Final]]-STOCK[[#This Row],[Costo total]]</f>
        <v>40</v>
      </c>
      <c r="Q1898" s="12">
        <f>STOCK[[#This Row],[Ganancia Unitaria]]*STOCK[[#This Row],[Salidas]]</f>
        <v>0</v>
      </c>
      <c r="R1898" s="12"/>
      <c r="S1898" s="12"/>
      <c r="T1898" s="14"/>
      <c r="U1898" s="12"/>
      <c r="V1898" s="12"/>
    </row>
    <row r="1899" ht="30" spans="1:22">
      <c r="A1899" s="15" t="s">
        <v>3700</v>
      </c>
      <c r="B1899" s="15" t="s">
        <v>85</v>
      </c>
      <c r="C1899" s="16" t="s">
        <v>3701</v>
      </c>
      <c r="D1899" s="15" t="s">
        <v>46</v>
      </c>
      <c r="E1899" s="17"/>
      <c r="F1899" s="17">
        <v>20</v>
      </c>
      <c r="G1899" s="15">
        <v>1</v>
      </c>
      <c r="H1899" s="22">
        <f>SUMIFS(VENTAS[Cantidad],VENTAS[Código del producto Vendido],STOCK[[#This Row],[Code]])</f>
        <v>0</v>
      </c>
      <c r="I1899" s="15">
        <f>STOCK[[#This Row],[Entradas]]-STOCK[[#This Row],[Salidas]]</f>
        <v>1</v>
      </c>
      <c r="J1899" s="25">
        <f>STOCK[[#This Row],[Precio Final]]*10%</f>
        <v>2</v>
      </c>
      <c r="K1899" s="17">
        <v>12</v>
      </c>
      <c r="L1899" s="17"/>
      <c r="M1899" s="28"/>
      <c r="N1899" s="15">
        <f t="shared" si="74"/>
        <v>0</v>
      </c>
      <c r="O1899" s="17">
        <f t="shared" si="75"/>
        <v>20</v>
      </c>
      <c r="P1899" s="17">
        <f>STOCK[[#This Row],[Precio Final]]-STOCK[[#This Row],[Costo total]]</f>
        <v>20</v>
      </c>
      <c r="Q1899" s="15">
        <f>STOCK[[#This Row],[Ganancia Unitaria]]*STOCK[[#This Row],[Salidas]]</f>
        <v>0</v>
      </c>
      <c r="R1899" s="15"/>
      <c r="S1899" s="15"/>
      <c r="T1899" s="17"/>
      <c r="U1899" s="15"/>
      <c r="V1899" s="15"/>
    </row>
    <row r="1900" ht="30" spans="1:22">
      <c r="A1900" s="12" t="s">
        <v>3702</v>
      </c>
      <c r="B1900" s="12" t="s">
        <v>85</v>
      </c>
      <c r="C1900" s="13" t="s">
        <v>3701</v>
      </c>
      <c r="D1900" s="12" t="s">
        <v>42</v>
      </c>
      <c r="E1900" s="14"/>
      <c r="F1900" s="14">
        <v>20</v>
      </c>
      <c r="G1900" s="12">
        <v>3</v>
      </c>
      <c r="H1900" s="21">
        <f>SUMIFS(VENTAS[Cantidad],VENTAS[Código del producto Vendido],STOCK[[#This Row],[Code]])</f>
        <v>0</v>
      </c>
      <c r="I1900" s="12">
        <f>STOCK[[#This Row],[Entradas]]-STOCK[[#This Row],[Salidas]]</f>
        <v>3</v>
      </c>
      <c r="J1900" s="24">
        <f>STOCK[[#This Row],[Precio Final]]*10%</f>
        <v>2</v>
      </c>
      <c r="K1900" s="14">
        <v>12</v>
      </c>
      <c r="L1900" s="14"/>
      <c r="M1900" s="27"/>
      <c r="N1900" s="12">
        <f t="shared" si="74"/>
        <v>0</v>
      </c>
      <c r="O1900" s="14">
        <f t="shared" si="75"/>
        <v>20</v>
      </c>
      <c r="P1900" s="14">
        <f>STOCK[[#This Row],[Precio Final]]-STOCK[[#This Row],[Costo total]]</f>
        <v>20</v>
      </c>
      <c r="Q1900" s="12">
        <f>STOCK[[#This Row],[Ganancia Unitaria]]*STOCK[[#This Row],[Salidas]]</f>
        <v>0</v>
      </c>
      <c r="R1900" s="12"/>
      <c r="S1900" s="12"/>
      <c r="T1900" s="14"/>
      <c r="U1900" s="12"/>
      <c r="V1900" s="12"/>
    </row>
    <row r="1901" ht="30" spans="1:22">
      <c r="A1901" s="15" t="s">
        <v>3703</v>
      </c>
      <c r="B1901" s="15" t="s">
        <v>85</v>
      </c>
      <c r="C1901" s="16" t="s">
        <v>3701</v>
      </c>
      <c r="D1901" s="15" t="s">
        <v>224</v>
      </c>
      <c r="E1901" s="17"/>
      <c r="F1901" s="17">
        <v>20</v>
      </c>
      <c r="G1901" s="15">
        <v>1</v>
      </c>
      <c r="H1901" s="22">
        <f>SUMIFS(VENTAS[Cantidad],VENTAS[Código del producto Vendido],STOCK[[#This Row],[Code]])</f>
        <v>0</v>
      </c>
      <c r="I1901" s="15">
        <f>STOCK[[#This Row],[Entradas]]-STOCK[[#This Row],[Salidas]]</f>
        <v>1</v>
      </c>
      <c r="J1901" s="25">
        <f>STOCK[[#This Row],[Precio Final]]*10%</f>
        <v>2</v>
      </c>
      <c r="K1901" s="17">
        <v>12</v>
      </c>
      <c r="L1901" s="17"/>
      <c r="M1901" s="28"/>
      <c r="N1901" s="15">
        <f t="shared" si="74"/>
        <v>0</v>
      </c>
      <c r="O1901" s="17">
        <f t="shared" si="75"/>
        <v>20</v>
      </c>
      <c r="P1901" s="17">
        <f>STOCK[[#This Row],[Precio Final]]-STOCK[[#This Row],[Costo total]]</f>
        <v>20</v>
      </c>
      <c r="Q1901" s="15">
        <f>STOCK[[#This Row],[Ganancia Unitaria]]*STOCK[[#This Row],[Salidas]]</f>
        <v>0</v>
      </c>
      <c r="R1901" s="15"/>
      <c r="S1901" s="15"/>
      <c r="T1901" s="17"/>
      <c r="U1901" s="15"/>
      <c r="V1901" s="15"/>
    </row>
    <row r="1902" ht="30" spans="1:22">
      <c r="A1902" s="12" t="s">
        <v>3704</v>
      </c>
      <c r="B1902" s="12" t="s">
        <v>494</v>
      </c>
      <c r="C1902" s="13" t="s">
        <v>3705</v>
      </c>
      <c r="D1902" s="12" t="s">
        <v>34</v>
      </c>
      <c r="E1902" s="14"/>
      <c r="F1902" s="14">
        <v>20</v>
      </c>
      <c r="G1902" s="12">
        <v>1</v>
      </c>
      <c r="H1902" s="21">
        <f>SUMIFS(VENTAS[Cantidad],VENTAS[Código del producto Vendido],STOCK[[#This Row],[Code]])</f>
        <v>0</v>
      </c>
      <c r="I1902" s="12">
        <f>STOCK[[#This Row],[Entradas]]-STOCK[[#This Row],[Salidas]]</f>
        <v>1</v>
      </c>
      <c r="J1902" s="24">
        <f>STOCK[[#This Row],[Precio Final]]*10%</f>
        <v>2</v>
      </c>
      <c r="K1902" s="14">
        <v>12</v>
      </c>
      <c r="L1902" s="14"/>
      <c r="M1902" s="27"/>
      <c r="N1902" s="12">
        <f t="shared" si="74"/>
        <v>0</v>
      </c>
      <c r="O1902" s="14">
        <f t="shared" si="75"/>
        <v>20</v>
      </c>
      <c r="P1902" s="14">
        <f>STOCK[[#This Row],[Precio Final]]-STOCK[[#This Row],[Costo total]]</f>
        <v>20</v>
      </c>
      <c r="Q1902" s="12">
        <f>STOCK[[#This Row],[Ganancia Unitaria]]*STOCK[[#This Row],[Salidas]]</f>
        <v>0</v>
      </c>
      <c r="R1902" s="12"/>
      <c r="S1902" s="12"/>
      <c r="T1902" s="14"/>
      <c r="U1902" s="12"/>
      <c r="V1902" s="12"/>
    </row>
    <row r="1903" ht="30" spans="1:22">
      <c r="A1903" s="15" t="s">
        <v>3706</v>
      </c>
      <c r="B1903" s="15" t="s">
        <v>494</v>
      </c>
      <c r="C1903" s="16" t="s">
        <v>3707</v>
      </c>
      <c r="D1903" s="15" t="s">
        <v>2077</v>
      </c>
      <c r="E1903" s="17"/>
      <c r="F1903" s="17">
        <v>20</v>
      </c>
      <c r="G1903" s="15">
        <v>1</v>
      </c>
      <c r="H1903" s="22">
        <f>SUMIFS(VENTAS[Cantidad],VENTAS[Código del producto Vendido],STOCK[[#This Row],[Code]])</f>
        <v>0</v>
      </c>
      <c r="I1903" s="15">
        <f>STOCK[[#This Row],[Entradas]]-STOCK[[#This Row],[Salidas]]</f>
        <v>1</v>
      </c>
      <c r="J1903" s="25">
        <f>STOCK[[#This Row],[Precio Final]]*10%</f>
        <v>2</v>
      </c>
      <c r="K1903" s="17">
        <v>12</v>
      </c>
      <c r="L1903" s="17"/>
      <c r="M1903" s="28"/>
      <c r="N1903" s="15">
        <f t="shared" si="74"/>
        <v>0</v>
      </c>
      <c r="O1903" s="17">
        <f t="shared" si="75"/>
        <v>20</v>
      </c>
      <c r="P1903" s="17">
        <f>STOCK[[#This Row],[Precio Final]]-STOCK[[#This Row],[Costo total]]</f>
        <v>20</v>
      </c>
      <c r="Q1903" s="15">
        <f>STOCK[[#This Row],[Ganancia Unitaria]]*STOCK[[#This Row],[Salidas]]</f>
        <v>0</v>
      </c>
      <c r="R1903" s="15"/>
      <c r="S1903" s="15"/>
      <c r="T1903" s="17"/>
      <c r="U1903" s="15"/>
      <c r="V1903" s="15"/>
    </row>
    <row r="1904" ht="30" spans="1:22">
      <c r="A1904" s="12" t="s">
        <v>3708</v>
      </c>
      <c r="B1904" s="12" t="s">
        <v>321</v>
      </c>
      <c r="C1904" s="13" t="s">
        <v>3709</v>
      </c>
      <c r="D1904" s="12" t="s">
        <v>34</v>
      </c>
      <c r="E1904" s="14"/>
      <c r="F1904" s="14">
        <v>30</v>
      </c>
      <c r="G1904" s="12">
        <v>1</v>
      </c>
      <c r="H1904" s="21">
        <f>SUMIFS(VENTAS[Cantidad],VENTAS[Código del producto Vendido],STOCK[[#This Row],[Code]])</f>
        <v>0</v>
      </c>
      <c r="I1904" s="12">
        <f>STOCK[[#This Row],[Entradas]]-STOCK[[#This Row],[Salidas]]</f>
        <v>1</v>
      </c>
      <c r="J1904" s="24">
        <f>STOCK[[#This Row],[Precio Final]]*10%</f>
        <v>3</v>
      </c>
      <c r="K1904" s="14">
        <v>12</v>
      </c>
      <c r="L1904" s="14"/>
      <c r="M1904" s="27"/>
      <c r="N1904" s="12">
        <f t="shared" si="74"/>
        <v>0</v>
      </c>
      <c r="O1904" s="14">
        <f t="shared" si="75"/>
        <v>30</v>
      </c>
      <c r="P1904" s="14">
        <f>STOCK[[#This Row],[Precio Final]]-STOCK[[#This Row],[Costo total]]</f>
        <v>30</v>
      </c>
      <c r="Q1904" s="12">
        <f>STOCK[[#This Row],[Ganancia Unitaria]]*STOCK[[#This Row],[Salidas]]</f>
        <v>0</v>
      </c>
      <c r="R1904" s="12"/>
      <c r="S1904" s="12"/>
      <c r="T1904" s="14"/>
      <c r="U1904" s="12"/>
      <c r="V1904" s="12"/>
    </row>
    <row r="1905" ht="30" spans="1:22">
      <c r="A1905" s="15" t="s">
        <v>3710</v>
      </c>
      <c r="B1905" s="15" t="s">
        <v>321</v>
      </c>
      <c r="C1905" s="16" t="s">
        <v>3711</v>
      </c>
      <c r="D1905" s="15" t="s">
        <v>575</v>
      </c>
      <c r="E1905" s="17"/>
      <c r="F1905" s="17">
        <v>40</v>
      </c>
      <c r="G1905" s="15">
        <v>1</v>
      </c>
      <c r="H1905" s="22">
        <f>SUMIFS(VENTAS[Cantidad],VENTAS[Código del producto Vendido],STOCK[[#This Row],[Code]])</f>
        <v>0</v>
      </c>
      <c r="I1905" s="15">
        <f>STOCK[[#This Row],[Entradas]]-STOCK[[#This Row],[Salidas]]</f>
        <v>1</v>
      </c>
      <c r="J1905" s="25">
        <f>STOCK[[#This Row],[Precio Final]]*10%</f>
        <v>4</v>
      </c>
      <c r="K1905" s="17">
        <v>12</v>
      </c>
      <c r="L1905" s="17"/>
      <c r="M1905" s="28"/>
      <c r="N1905" s="15">
        <f t="shared" si="74"/>
        <v>0</v>
      </c>
      <c r="O1905" s="17">
        <f t="shared" si="75"/>
        <v>40</v>
      </c>
      <c r="P1905" s="17">
        <f>STOCK[[#This Row],[Precio Final]]-STOCK[[#This Row],[Costo total]]</f>
        <v>40</v>
      </c>
      <c r="Q1905" s="15">
        <f>STOCK[[#This Row],[Ganancia Unitaria]]*STOCK[[#This Row],[Salidas]]</f>
        <v>0</v>
      </c>
      <c r="R1905" s="15"/>
      <c r="S1905" s="15"/>
      <c r="T1905" s="17"/>
      <c r="U1905" s="15"/>
      <c r="V1905" s="15"/>
    </row>
    <row r="1906" ht="30" spans="1:22">
      <c r="A1906" s="12" t="s">
        <v>3712</v>
      </c>
      <c r="B1906" s="12" t="s">
        <v>807</v>
      </c>
      <c r="C1906" s="13" t="s">
        <v>3713</v>
      </c>
      <c r="D1906" s="12" t="s">
        <v>1423</v>
      </c>
      <c r="E1906" s="14"/>
      <c r="F1906" s="14">
        <v>30</v>
      </c>
      <c r="G1906" s="12">
        <v>1</v>
      </c>
      <c r="H1906" s="21">
        <f>SUMIFS(VENTAS[Cantidad],VENTAS[Código del producto Vendido],STOCK[[#This Row],[Code]])</f>
        <v>0</v>
      </c>
      <c r="I1906" s="12">
        <f>STOCK[[#This Row],[Entradas]]-STOCK[[#This Row],[Salidas]]</f>
        <v>1</v>
      </c>
      <c r="J1906" s="24">
        <f>STOCK[[#This Row],[Precio Final]]*10%</f>
        <v>3</v>
      </c>
      <c r="K1906" s="14">
        <v>12</v>
      </c>
      <c r="L1906" s="14"/>
      <c r="M1906" s="27"/>
      <c r="N1906" s="12">
        <f t="shared" si="74"/>
        <v>0</v>
      </c>
      <c r="O1906" s="14">
        <f t="shared" si="75"/>
        <v>30</v>
      </c>
      <c r="P1906" s="14">
        <f>STOCK[[#This Row],[Precio Final]]-STOCK[[#This Row],[Costo total]]</f>
        <v>30</v>
      </c>
      <c r="Q1906" s="12">
        <f>STOCK[[#This Row],[Ganancia Unitaria]]*STOCK[[#This Row],[Salidas]]</f>
        <v>0</v>
      </c>
      <c r="R1906" s="12"/>
      <c r="S1906" s="12"/>
      <c r="T1906" s="14"/>
      <c r="U1906" s="12"/>
      <c r="V1906" s="12"/>
    </row>
    <row r="1907" ht="30" spans="1:22">
      <c r="A1907" s="15" t="s">
        <v>3714</v>
      </c>
      <c r="B1907" s="15" t="s">
        <v>160</v>
      </c>
      <c r="C1907" s="16" t="s">
        <v>3715</v>
      </c>
      <c r="D1907" s="15" t="s">
        <v>1163</v>
      </c>
      <c r="E1907" s="17"/>
      <c r="F1907" s="17">
        <v>30</v>
      </c>
      <c r="G1907" s="15">
        <v>1</v>
      </c>
      <c r="H1907" s="22">
        <f>SUMIFS(VENTAS[Cantidad],VENTAS[Código del producto Vendido],STOCK[[#This Row],[Code]])</f>
        <v>0</v>
      </c>
      <c r="I1907" s="15">
        <f>STOCK[[#This Row],[Entradas]]-STOCK[[#This Row],[Salidas]]</f>
        <v>1</v>
      </c>
      <c r="J1907" s="25">
        <f>STOCK[[#This Row],[Precio Final]]*10%</f>
        <v>3</v>
      </c>
      <c r="K1907" s="17">
        <v>12</v>
      </c>
      <c r="L1907" s="17"/>
      <c r="M1907" s="28"/>
      <c r="N1907" s="15">
        <f t="shared" si="74"/>
        <v>0</v>
      </c>
      <c r="O1907" s="17">
        <f t="shared" si="75"/>
        <v>30</v>
      </c>
      <c r="P1907" s="17">
        <f>STOCK[[#This Row],[Precio Final]]-STOCK[[#This Row],[Costo total]]</f>
        <v>30</v>
      </c>
      <c r="Q1907" s="15">
        <f>STOCK[[#This Row],[Ganancia Unitaria]]*STOCK[[#This Row],[Salidas]]</f>
        <v>0</v>
      </c>
      <c r="R1907" s="15"/>
      <c r="S1907" s="15"/>
      <c r="T1907" s="17"/>
      <c r="U1907" s="15"/>
      <c r="V1907" s="15"/>
    </row>
    <row r="1908" ht="30" spans="1:22">
      <c r="A1908" s="12" t="s">
        <v>3716</v>
      </c>
      <c r="B1908" s="12" t="s">
        <v>321</v>
      </c>
      <c r="C1908" s="13" t="s">
        <v>3715</v>
      </c>
      <c r="D1908" s="12" t="s">
        <v>622</v>
      </c>
      <c r="E1908" s="14"/>
      <c r="F1908" s="14">
        <v>30</v>
      </c>
      <c r="G1908" s="12">
        <v>1</v>
      </c>
      <c r="H1908" s="21">
        <f>SUMIFS(VENTAS[Cantidad],VENTAS[Código del producto Vendido],STOCK[[#This Row],[Code]])</f>
        <v>0</v>
      </c>
      <c r="I1908" s="12">
        <f>STOCK[[#This Row],[Entradas]]-STOCK[[#This Row],[Salidas]]</f>
        <v>1</v>
      </c>
      <c r="J1908" s="24">
        <f>STOCK[[#This Row],[Precio Final]]*10%</f>
        <v>3</v>
      </c>
      <c r="K1908" s="14">
        <v>12</v>
      </c>
      <c r="L1908" s="14"/>
      <c r="M1908" s="27"/>
      <c r="N1908" s="12">
        <f t="shared" si="74"/>
        <v>0</v>
      </c>
      <c r="O1908" s="14">
        <f t="shared" si="75"/>
        <v>30</v>
      </c>
      <c r="P1908" s="14">
        <f>STOCK[[#This Row],[Precio Final]]-STOCK[[#This Row],[Costo total]]</f>
        <v>30</v>
      </c>
      <c r="Q1908" s="12">
        <f>STOCK[[#This Row],[Ganancia Unitaria]]*STOCK[[#This Row],[Salidas]]</f>
        <v>0</v>
      </c>
      <c r="R1908" s="12"/>
      <c r="S1908" s="12"/>
      <c r="T1908" s="14"/>
      <c r="U1908" s="12"/>
      <c r="V1908" s="12"/>
    </row>
    <row r="1909" ht="30" spans="1:22">
      <c r="A1909" s="15" t="s">
        <v>3717</v>
      </c>
      <c r="B1909" s="15" t="s">
        <v>160</v>
      </c>
      <c r="C1909" s="16" t="s">
        <v>3718</v>
      </c>
      <c r="D1909" s="15" t="s">
        <v>42</v>
      </c>
      <c r="E1909" s="17"/>
      <c r="F1909" s="17">
        <v>20</v>
      </c>
      <c r="G1909" s="15">
        <v>1</v>
      </c>
      <c r="H1909" s="22">
        <f>SUMIFS(VENTAS[Cantidad],VENTAS[Código del producto Vendido],STOCK[[#This Row],[Code]])</f>
        <v>0</v>
      </c>
      <c r="I1909" s="15">
        <f>STOCK[[#This Row],[Entradas]]-STOCK[[#This Row],[Salidas]]</f>
        <v>1</v>
      </c>
      <c r="J1909" s="25">
        <f>STOCK[[#This Row],[Precio Final]]*10%</f>
        <v>2</v>
      </c>
      <c r="K1909" s="17">
        <v>12</v>
      </c>
      <c r="L1909" s="17"/>
      <c r="M1909" s="28"/>
      <c r="N1909" s="15">
        <f t="shared" si="74"/>
        <v>0</v>
      </c>
      <c r="O1909" s="17">
        <f t="shared" si="75"/>
        <v>20</v>
      </c>
      <c r="P1909" s="17">
        <f>STOCK[[#This Row],[Precio Final]]-STOCK[[#This Row],[Costo total]]</f>
        <v>20</v>
      </c>
      <c r="Q1909" s="15">
        <f>STOCK[[#This Row],[Ganancia Unitaria]]*STOCK[[#This Row],[Salidas]]</f>
        <v>0</v>
      </c>
      <c r="R1909" s="15"/>
      <c r="S1909" s="15"/>
      <c r="T1909" s="17"/>
      <c r="U1909" s="15"/>
      <c r="V1909" s="15"/>
    </row>
    <row r="1910" ht="30" spans="1:22">
      <c r="A1910" s="12" t="s">
        <v>3719</v>
      </c>
      <c r="B1910" s="12" t="s">
        <v>3720</v>
      </c>
      <c r="C1910" s="13" t="s">
        <v>3721</v>
      </c>
      <c r="D1910" s="12" t="s">
        <v>113</v>
      </c>
      <c r="E1910" s="14"/>
      <c r="F1910" s="14">
        <v>30</v>
      </c>
      <c r="G1910" s="12">
        <v>1</v>
      </c>
      <c r="H1910" s="21">
        <f>SUMIFS(VENTAS[Cantidad],VENTAS[Código del producto Vendido],STOCK[[#This Row],[Code]])</f>
        <v>0</v>
      </c>
      <c r="I1910" s="12">
        <f>STOCK[[#This Row],[Entradas]]-STOCK[[#This Row],[Salidas]]</f>
        <v>1</v>
      </c>
      <c r="J1910" s="24">
        <f>STOCK[[#This Row],[Precio Final]]*10%</f>
        <v>3</v>
      </c>
      <c r="K1910" s="14">
        <v>12</v>
      </c>
      <c r="L1910" s="14"/>
      <c r="M1910" s="27"/>
      <c r="N1910" s="12">
        <f t="shared" si="74"/>
        <v>0</v>
      </c>
      <c r="O1910" s="14">
        <f t="shared" si="75"/>
        <v>30</v>
      </c>
      <c r="P1910" s="14">
        <f>STOCK[[#This Row],[Precio Final]]-STOCK[[#This Row],[Costo total]]</f>
        <v>30</v>
      </c>
      <c r="Q1910" s="12">
        <f>STOCK[[#This Row],[Ganancia Unitaria]]*STOCK[[#This Row],[Salidas]]</f>
        <v>0</v>
      </c>
      <c r="R1910" s="12"/>
      <c r="S1910" s="12"/>
      <c r="T1910" s="14"/>
      <c r="U1910" s="12"/>
      <c r="V1910" s="12"/>
    </row>
    <row r="1911" ht="45" spans="1:22">
      <c r="A1911" s="15" t="s">
        <v>3722</v>
      </c>
      <c r="B1911" s="15" t="s">
        <v>83</v>
      </c>
      <c r="C1911" s="16" t="s">
        <v>3723</v>
      </c>
      <c r="D1911" s="15" t="s">
        <v>34</v>
      </c>
      <c r="E1911" s="17"/>
      <c r="F1911" s="17">
        <v>35</v>
      </c>
      <c r="G1911" s="15">
        <v>1</v>
      </c>
      <c r="H1911" s="22">
        <f>SUMIFS(VENTAS[Cantidad],VENTAS[Código del producto Vendido],STOCK[[#This Row],[Code]])</f>
        <v>0</v>
      </c>
      <c r="I1911" s="15">
        <f>STOCK[[#This Row],[Entradas]]-STOCK[[#This Row],[Salidas]]</f>
        <v>1</v>
      </c>
      <c r="J1911" s="25">
        <f>STOCK[[#This Row],[Precio Final]]*10%</f>
        <v>3.5</v>
      </c>
      <c r="K1911" s="17">
        <v>12</v>
      </c>
      <c r="L1911" s="17"/>
      <c r="M1911" s="28"/>
      <c r="N1911" s="15">
        <f t="shared" si="74"/>
        <v>0</v>
      </c>
      <c r="O1911" s="17">
        <f t="shared" si="75"/>
        <v>35</v>
      </c>
      <c r="P1911" s="17">
        <f>STOCK[[#This Row],[Precio Final]]-STOCK[[#This Row],[Costo total]]</f>
        <v>35</v>
      </c>
      <c r="Q1911" s="15">
        <f>STOCK[[#This Row],[Ganancia Unitaria]]*STOCK[[#This Row],[Salidas]]</f>
        <v>0</v>
      </c>
      <c r="R1911" s="15"/>
      <c r="S1911" s="15"/>
      <c r="T1911" s="17"/>
      <c r="U1911" s="15"/>
      <c r="V1911" s="15"/>
    </row>
    <row r="1912" ht="30" spans="1:22">
      <c r="A1912" s="12" t="s">
        <v>3724</v>
      </c>
      <c r="B1912" s="12" t="s">
        <v>80</v>
      </c>
      <c r="C1912" s="13" t="s">
        <v>3725</v>
      </c>
      <c r="D1912" s="12" t="s">
        <v>42</v>
      </c>
      <c r="E1912" s="14"/>
      <c r="F1912" s="14">
        <v>25</v>
      </c>
      <c r="G1912" s="12">
        <v>1</v>
      </c>
      <c r="H1912" s="21">
        <f>SUMIFS(VENTAS[Cantidad],VENTAS[Código del producto Vendido],STOCK[[#This Row],[Code]])</f>
        <v>0</v>
      </c>
      <c r="I1912" s="12">
        <f>STOCK[[#This Row],[Entradas]]-STOCK[[#This Row],[Salidas]]</f>
        <v>1</v>
      </c>
      <c r="J1912" s="24">
        <f>STOCK[[#This Row],[Precio Final]]*10%</f>
        <v>2.5</v>
      </c>
      <c r="K1912" s="14">
        <v>12</v>
      </c>
      <c r="L1912" s="14"/>
      <c r="M1912" s="27"/>
      <c r="N1912" s="12">
        <f t="shared" si="74"/>
        <v>0</v>
      </c>
      <c r="O1912" s="14">
        <f t="shared" si="75"/>
        <v>25</v>
      </c>
      <c r="P1912" s="14">
        <f>STOCK[[#This Row],[Precio Final]]-STOCK[[#This Row],[Costo total]]</f>
        <v>25</v>
      </c>
      <c r="Q1912" s="12">
        <f>STOCK[[#This Row],[Ganancia Unitaria]]*STOCK[[#This Row],[Salidas]]</f>
        <v>0</v>
      </c>
      <c r="R1912" s="12"/>
      <c r="S1912" s="12"/>
      <c r="T1912" s="14"/>
      <c r="U1912" s="12"/>
      <c r="V1912" s="12"/>
    </row>
    <row r="1913" ht="30" spans="1:22">
      <c r="A1913" s="15" t="s">
        <v>3726</v>
      </c>
      <c r="B1913" s="15" t="s">
        <v>3720</v>
      </c>
      <c r="C1913" s="16" t="s">
        <v>3727</v>
      </c>
      <c r="D1913" s="15" t="s">
        <v>113</v>
      </c>
      <c r="E1913" s="17"/>
      <c r="F1913" s="17">
        <v>35</v>
      </c>
      <c r="G1913" s="15">
        <v>1</v>
      </c>
      <c r="H1913" s="22">
        <f>SUMIFS(VENTAS[Cantidad],VENTAS[Código del producto Vendido],STOCK[[#This Row],[Code]])</f>
        <v>0</v>
      </c>
      <c r="I1913" s="15">
        <f>STOCK[[#This Row],[Entradas]]-STOCK[[#This Row],[Salidas]]</f>
        <v>1</v>
      </c>
      <c r="J1913" s="25">
        <f>STOCK[[#This Row],[Precio Final]]*10%</f>
        <v>3.5</v>
      </c>
      <c r="K1913" s="17">
        <v>12</v>
      </c>
      <c r="L1913" s="17"/>
      <c r="M1913" s="28"/>
      <c r="N1913" s="15">
        <f t="shared" si="74"/>
        <v>0</v>
      </c>
      <c r="O1913" s="17">
        <f t="shared" si="75"/>
        <v>35</v>
      </c>
      <c r="P1913" s="17">
        <f>STOCK[[#This Row],[Precio Final]]-STOCK[[#This Row],[Costo total]]</f>
        <v>35</v>
      </c>
      <c r="Q1913" s="15">
        <f>STOCK[[#This Row],[Ganancia Unitaria]]*STOCK[[#This Row],[Salidas]]</f>
        <v>0</v>
      </c>
      <c r="R1913" s="15"/>
      <c r="S1913" s="15"/>
      <c r="T1913" s="17"/>
      <c r="U1913" s="15"/>
      <c r="V1913" s="15"/>
    </row>
    <row r="1914" ht="30" spans="1:22">
      <c r="A1914" s="12" t="s">
        <v>3728</v>
      </c>
      <c r="B1914" s="12" t="s">
        <v>3729</v>
      </c>
      <c r="C1914" s="13" t="s">
        <v>3730</v>
      </c>
      <c r="D1914" s="12" t="s">
        <v>113</v>
      </c>
      <c r="E1914" s="14"/>
      <c r="F1914" s="14">
        <v>20</v>
      </c>
      <c r="G1914" s="12">
        <v>1</v>
      </c>
      <c r="H1914" s="21">
        <f>SUMIFS(VENTAS[Cantidad],VENTAS[Código del producto Vendido],STOCK[[#This Row],[Code]])</f>
        <v>0</v>
      </c>
      <c r="I1914" s="12">
        <f>STOCK[[#This Row],[Entradas]]-STOCK[[#This Row],[Salidas]]</f>
        <v>1</v>
      </c>
      <c r="J1914" s="24">
        <f>STOCK[[#This Row],[Precio Final]]*10%</f>
        <v>2</v>
      </c>
      <c r="K1914" s="14">
        <v>12</v>
      </c>
      <c r="L1914" s="14"/>
      <c r="M1914" s="27"/>
      <c r="N1914" s="12">
        <f t="shared" si="74"/>
        <v>0</v>
      </c>
      <c r="O1914" s="14">
        <f t="shared" si="75"/>
        <v>20</v>
      </c>
      <c r="P1914" s="14">
        <f>STOCK[[#This Row],[Precio Final]]-STOCK[[#This Row],[Costo total]]</f>
        <v>20</v>
      </c>
      <c r="Q1914" s="12">
        <f>STOCK[[#This Row],[Ganancia Unitaria]]*STOCK[[#This Row],[Salidas]]</f>
        <v>0</v>
      </c>
      <c r="R1914" s="12"/>
      <c r="S1914" s="12"/>
      <c r="T1914" s="14"/>
      <c r="U1914" s="12"/>
      <c r="V1914" s="12"/>
    </row>
    <row r="1915" ht="30" spans="1:22">
      <c r="A1915" s="15" t="s">
        <v>3731</v>
      </c>
      <c r="B1915" s="15" t="s">
        <v>513</v>
      </c>
      <c r="C1915" s="16" t="s">
        <v>3732</v>
      </c>
      <c r="D1915" s="15" t="s">
        <v>34</v>
      </c>
      <c r="E1915" s="17"/>
      <c r="F1915" s="17">
        <v>20</v>
      </c>
      <c r="G1915" s="15">
        <v>1</v>
      </c>
      <c r="H1915" s="22">
        <f>SUMIFS(VENTAS[Cantidad],VENTAS[Código del producto Vendido],STOCK[[#This Row],[Code]])</f>
        <v>0</v>
      </c>
      <c r="I1915" s="15">
        <f>STOCK[[#This Row],[Entradas]]-STOCK[[#This Row],[Salidas]]</f>
        <v>1</v>
      </c>
      <c r="J1915" s="25">
        <f>STOCK[[#This Row],[Precio Final]]*10%</f>
        <v>2</v>
      </c>
      <c r="K1915" s="17">
        <v>12</v>
      </c>
      <c r="L1915" s="17"/>
      <c r="M1915" s="28"/>
      <c r="N1915" s="15">
        <f t="shared" si="74"/>
        <v>0</v>
      </c>
      <c r="O1915" s="17">
        <f t="shared" si="75"/>
        <v>20</v>
      </c>
      <c r="P1915" s="17">
        <f>STOCK[[#This Row],[Precio Final]]-STOCK[[#This Row],[Costo total]]</f>
        <v>20</v>
      </c>
      <c r="Q1915" s="15">
        <f>STOCK[[#This Row],[Ganancia Unitaria]]*STOCK[[#This Row],[Salidas]]</f>
        <v>0</v>
      </c>
      <c r="R1915" s="15"/>
      <c r="S1915" s="15"/>
      <c r="T1915" s="17"/>
      <c r="U1915" s="15"/>
      <c r="V1915" s="15"/>
    </row>
    <row r="1916" ht="30" spans="1:22">
      <c r="A1916" s="12" t="s">
        <v>3733</v>
      </c>
      <c r="B1916" s="12" t="s">
        <v>3729</v>
      </c>
      <c r="C1916" s="13" t="s">
        <v>3734</v>
      </c>
      <c r="D1916" s="12" t="s">
        <v>224</v>
      </c>
      <c r="E1916" s="14"/>
      <c r="F1916" s="14">
        <v>20</v>
      </c>
      <c r="G1916" s="12">
        <v>1</v>
      </c>
      <c r="H1916" s="21">
        <f>SUMIFS(VENTAS[Cantidad],VENTAS[Código del producto Vendido],STOCK[[#This Row],[Code]])</f>
        <v>0</v>
      </c>
      <c r="I1916" s="12">
        <f>STOCK[[#This Row],[Entradas]]-STOCK[[#This Row],[Salidas]]</f>
        <v>1</v>
      </c>
      <c r="J1916" s="24">
        <f>STOCK[[#This Row],[Precio Final]]*10%</f>
        <v>2</v>
      </c>
      <c r="K1916" s="14">
        <v>12</v>
      </c>
      <c r="L1916" s="14"/>
      <c r="M1916" s="27"/>
      <c r="N1916" s="12">
        <f t="shared" si="74"/>
        <v>0</v>
      </c>
      <c r="O1916" s="14">
        <f t="shared" si="75"/>
        <v>20</v>
      </c>
      <c r="P1916" s="14">
        <f>STOCK[[#This Row],[Precio Final]]-STOCK[[#This Row],[Costo total]]</f>
        <v>20</v>
      </c>
      <c r="Q1916" s="12">
        <f>STOCK[[#This Row],[Ganancia Unitaria]]*STOCK[[#This Row],[Salidas]]</f>
        <v>0</v>
      </c>
      <c r="R1916" s="12"/>
      <c r="S1916" s="12"/>
      <c r="T1916" s="14"/>
      <c r="U1916" s="12"/>
      <c r="V1916" s="12"/>
    </row>
    <row r="1917" ht="30" spans="1:22">
      <c r="A1917" s="15" t="s">
        <v>3735</v>
      </c>
      <c r="B1917" s="15" t="s">
        <v>149</v>
      </c>
      <c r="C1917" s="16" t="s">
        <v>3736</v>
      </c>
      <c r="D1917" s="15" t="s">
        <v>46</v>
      </c>
      <c r="E1917" s="17"/>
      <c r="F1917" s="17">
        <v>18</v>
      </c>
      <c r="G1917" s="15">
        <v>1</v>
      </c>
      <c r="H1917" s="22">
        <f>SUMIFS(VENTAS[Cantidad],VENTAS[Código del producto Vendido],STOCK[[#This Row],[Code]])</f>
        <v>0</v>
      </c>
      <c r="I1917" s="15">
        <f>STOCK[[#This Row],[Entradas]]-STOCK[[#This Row],[Salidas]]</f>
        <v>1</v>
      </c>
      <c r="J1917" s="25">
        <f>STOCK[[#This Row],[Precio Final]]*10%</f>
        <v>1.8</v>
      </c>
      <c r="K1917" s="17">
        <v>12</v>
      </c>
      <c r="L1917" s="17"/>
      <c r="M1917" s="28"/>
      <c r="N1917" s="15">
        <f t="shared" si="74"/>
        <v>0</v>
      </c>
      <c r="O1917" s="17">
        <f t="shared" si="75"/>
        <v>18</v>
      </c>
      <c r="P1917" s="17">
        <f>STOCK[[#This Row],[Precio Final]]-STOCK[[#This Row],[Costo total]]</f>
        <v>18</v>
      </c>
      <c r="Q1917" s="15">
        <f>STOCK[[#This Row],[Ganancia Unitaria]]*STOCK[[#This Row],[Salidas]]</f>
        <v>0</v>
      </c>
      <c r="R1917" s="15"/>
      <c r="S1917" s="15"/>
      <c r="T1917" s="17"/>
      <c r="U1917" s="15"/>
      <c r="V1917" s="15"/>
    </row>
    <row r="1918" ht="45" spans="1:22">
      <c r="A1918" s="12" t="s">
        <v>3737</v>
      </c>
      <c r="B1918" s="12" t="s">
        <v>3729</v>
      </c>
      <c r="C1918" s="13" t="s">
        <v>3738</v>
      </c>
      <c r="D1918" s="12" t="s">
        <v>113</v>
      </c>
      <c r="E1918" s="14"/>
      <c r="F1918" s="14">
        <v>30</v>
      </c>
      <c r="G1918" s="12">
        <v>1</v>
      </c>
      <c r="H1918" s="21">
        <f>SUMIFS(VENTAS[Cantidad],VENTAS[Código del producto Vendido],STOCK[[#This Row],[Code]])</f>
        <v>0</v>
      </c>
      <c r="I1918" s="12">
        <f>STOCK[[#This Row],[Entradas]]-STOCK[[#This Row],[Salidas]]</f>
        <v>1</v>
      </c>
      <c r="J1918" s="24">
        <f>STOCK[[#This Row],[Precio Final]]*10%</f>
        <v>3</v>
      </c>
      <c r="K1918" s="14">
        <v>12</v>
      </c>
      <c r="L1918" s="14"/>
      <c r="M1918" s="27"/>
      <c r="N1918" s="12">
        <f t="shared" si="74"/>
        <v>0</v>
      </c>
      <c r="O1918" s="14">
        <f t="shared" si="75"/>
        <v>30</v>
      </c>
      <c r="P1918" s="14">
        <f>STOCK[[#This Row],[Precio Final]]-STOCK[[#This Row],[Costo total]]</f>
        <v>30</v>
      </c>
      <c r="Q1918" s="12">
        <f>STOCK[[#This Row],[Ganancia Unitaria]]*STOCK[[#This Row],[Salidas]]</f>
        <v>0</v>
      </c>
      <c r="R1918" s="12"/>
      <c r="S1918" s="12"/>
      <c r="T1918" s="14"/>
      <c r="U1918" s="12"/>
      <c r="V1918" s="12"/>
    </row>
    <row r="1919" ht="30" spans="1:22">
      <c r="A1919" s="15" t="s">
        <v>3739</v>
      </c>
      <c r="B1919" s="15" t="s">
        <v>118</v>
      </c>
      <c r="C1919" s="16" t="s">
        <v>3607</v>
      </c>
      <c r="D1919" s="15" t="s">
        <v>2552</v>
      </c>
      <c r="E1919" s="17"/>
      <c r="F1919" s="17">
        <v>35</v>
      </c>
      <c r="G1919" s="15">
        <v>1</v>
      </c>
      <c r="H1919" s="22">
        <f>SUMIFS(VENTAS[Cantidad],VENTAS[Código del producto Vendido],STOCK[[#This Row],[Code]])</f>
        <v>0</v>
      </c>
      <c r="I1919" s="15">
        <v>1</v>
      </c>
      <c r="J1919" s="25">
        <f>STOCK[[#This Row],[Precio Final]]*10%</f>
        <v>3.5</v>
      </c>
      <c r="K1919" s="17">
        <v>0</v>
      </c>
      <c r="L1919" s="17"/>
      <c r="M1919" s="28"/>
      <c r="N1919" s="15">
        <f t="shared" si="74"/>
        <v>0</v>
      </c>
      <c r="O1919" s="17">
        <f t="shared" si="75"/>
        <v>35</v>
      </c>
      <c r="P1919" s="17">
        <f>STOCK[[#This Row],[Precio Final]]-STOCK[[#This Row],[Costo total]]</f>
        <v>35</v>
      </c>
      <c r="Q1919" s="15">
        <f>STOCK[[#This Row],[Ganancia Unitaria]]*STOCK[[#This Row],[Salidas]]</f>
        <v>0</v>
      </c>
      <c r="R1919" s="15"/>
      <c r="S1919" s="15"/>
      <c r="T1919" s="17"/>
      <c r="U1919" s="15"/>
      <c r="V1919" s="15"/>
    </row>
    <row r="1920" ht="30" spans="1:22">
      <c r="A1920" s="12" t="s">
        <v>3740</v>
      </c>
      <c r="B1920" s="12" t="s">
        <v>118</v>
      </c>
      <c r="C1920" s="13" t="s">
        <v>3741</v>
      </c>
      <c r="D1920" s="12" t="s">
        <v>2946</v>
      </c>
      <c r="E1920" s="14"/>
      <c r="F1920" s="14">
        <v>35</v>
      </c>
      <c r="G1920" s="12">
        <v>1</v>
      </c>
      <c r="H1920" s="21">
        <f>SUMIFS(VENTAS[Cantidad],VENTAS[Código del producto Vendido],STOCK[[#This Row],[Code]])</f>
        <v>0</v>
      </c>
      <c r="I1920" s="12">
        <v>1</v>
      </c>
      <c r="J1920" s="24">
        <f>STOCK[[#This Row],[Precio Final]]*10%</f>
        <v>3.5</v>
      </c>
      <c r="K1920" s="14">
        <v>0</v>
      </c>
      <c r="L1920" s="14"/>
      <c r="M1920" s="27"/>
      <c r="N1920" s="12">
        <f t="shared" si="74"/>
        <v>0</v>
      </c>
      <c r="O1920" s="14">
        <f t="shared" si="75"/>
        <v>35</v>
      </c>
      <c r="P1920" s="14">
        <f>STOCK[[#This Row],[Precio Final]]-STOCK[[#This Row],[Costo total]]</f>
        <v>35</v>
      </c>
      <c r="Q1920" s="12">
        <f>STOCK[[#This Row],[Ganancia Unitaria]]*STOCK[[#This Row],[Salidas]]</f>
        <v>0</v>
      </c>
      <c r="R1920" s="12"/>
      <c r="S1920" s="12"/>
      <c r="T1920" s="14"/>
      <c r="U1920" s="12"/>
      <c r="V1920" s="12"/>
    </row>
    <row r="1921" ht="30" spans="1:22">
      <c r="A1921" s="32" t="s">
        <v>3742</v>
      </c>
      <c r="B1921" s="32" t="s">
        <v>3616</v>
      </c>
      <c r="C1921" s="33" t="s">
        <v>3743</v>
      </c>
      <c r="D1921" s="32" t="s">
        <v>3744</v>
      </c>
      <c r="E1921" s="34"/>
      <c r="F1921" s="34">
        <v>50</v>
      </c>
      <c r="G1921" s="32">
        <v>1</v>
      </c>
      <c r="H1921" s="35">
        <f>SUMIFS(VENTAS[Cantidad],VENTAS[Código del producto Vendido],STOCK[[#This Row],[Code]])</f>
        <v>0</v>
      </c>
      <c r="I1921" s="32">
        <f>STOCK[[#This Row],[Entradas]]-STOCK[[#This Row],[Salidas]]</f>
        <v>1</v>
      </c>
      <c r="J1921" s="36">
        <f>STOCK[[#This Row],[Precio Final]]*10%</f>
        <v>5</v>
      </c>
      <c r="K1921" s="34">
        <v>0</v>
      </c>
      <c r="L1921" s="34"/>
      <c r="M1921" s="37"/>
      <c r="N1921" s="32">
        <f t="shared" si="74"/>
        <v>0</v>
      </c>
      <c r="O1921" s="34">
        <f t="shared" si="75"/>
        <v>50</v>
      </c>
      <c r="P1921" s="34">
        <f>STOCK[[#This Row],[Precio Final]]-STOCK[[#This Row],[Costo total]]</f>
        <v>50</v>
      </c>
      <c r="Q1921" s="32">
        <f>STOCK[[#This Row],[Ganancia Unitaria]]*STOCK[[#This Row],[Salidas]]</f>
        <v>0</v>
      </c>
      <c r="R1921" s="32"/>
      <c r="S1921" s="32"/>
      <c r="T1921" s="34"/>
      <c r="U1921" s="32"/>
      <c r="V1921" s="32"/>
    </row>
  </sheetData>
  <conditionalFormatting sqref="B17:D17">
    <cfRule type="expression" dxfId="22" priority="52337">
      <formula>$I17=0</formula>
    </cfRule>
  </conditionalFormatting>
  <conditionalFormatting sqref="C17:D17">
    <cfRule type="cellIs" dxfId="23" priority="52335" operator="lessThan">
      <formula>0</formula>
    </cfRule>
    <cfRule type="cellIs" dxfId="24" priority="52336" operator="lessThan">
      <formula>0</formula>
    </cfRule>
  </conditionalFormatting>
  <conditionalFormatting sqref="E17:F17">
    <cfRule type="expression" dxfId="22" priority="52334">
      <formula>$I17=0</formula>
    </cfRule>
  </conditionalFormatting>
  <conditionalFormatting sqref="F17">
    <cfRule type="cellIs" dxfId="23" priority="52332" operator="lessThan">
      <formula>0</formula>
    </cfRule>
    <cfRule type="cellIs" dxfId="24" priority="52333" operator="lessThan">
      <formula>0</formula>
    </cfRule>
  </conditionalFormatting>
  <conditionalFormatting sqref="G17:I17">
    <cfRule type="expression" dxfId="22" priority="52331">
      <formula>$I17=0</formula>
    </cfRule>
  </conditionalFormatting>
  <conditionalFormatting sqref="H17:I17">
    <cfRule type="cellIs" dxfId="23" priority="52329" operator="lessThan">
      <formula>0</formula>
    </cfRule>
    <cfRule type="cellIs" dxfId="24" priority="52330" operator="lessThan">
      <formula>0</formula>
    </cfRule>
  </conditionalFormatting>
  <conditionalFormatting sqref="J17">
    <cfRule type="expression" dxfId="22" priority="52328">
      <formula>$I17=0</formula>
    </cfRule>
  </conditionalFormatting>
  <conditionalFormatting sqref="K17">
    <cfRule type="expression" dxfId="22" priority="52325">
      <formula>$I17=0</formula>
    </cfRule>
  </conditionalFormatting>
  <conditionalFormatting sqref="L17:N17">
    <cfRule type="expression" dxfId="22" priority="52322">
      <formula>$I17=0</formula>
    </cfRule>
  </conditionalFormatting>
  <conditionalFormatting sqref="M17:N17">
    <cfRule type="cellIs" dxfId="23" priority="52320" operator="lessThan">
      <formula>0</formula>
    </cfRule>
    <cfRule type="cellIs" dxfId="24" priority="52321" operator="lessThan">
      <formula>0</formula>
    </cfRule>
  </conditionalFormatting>
  <conditionalFormatting sqref="O17:Q17">
    <cfRule type="expression" dxfId="22" priority="52319">
      <formula>$I17=0</formula>
    </cfRule>
  </conditionalFormatting>
  <conditionalFormatting sqref="P17:Q17">
    <cfRule type="cellIs" dxfId="23" priority="52317" operator="lessThan">
      <formula>0</formula>
    </cfRule>
    <cfRule type="cellIs" dxfId="24" priority="52318" operator="lessThan">
      <formula>0</formula>
    </cfRule>
  </conditionalFormatting>
  <conditionalFormatting sqref="R17:T17">
    <cfRule type="expression" dxfId="22" priority="52316">
      <formula>$I17=0</formula>
    </cfRule>
  </conditionalFormatting>
  <conditionalFormatting sqref="S17:T17">
    <cfRule type="cellIs" dxfId="23" priority="52314" operator="lessThan">
      <formula>0</formula>
    </cfRule>
    <cfRule type="cellIs" dxfId="24" priority="52315" operator="lessThan">
      <formula>0</formula>
    </cfRule>
  </conditionalFormatting>
  <conditionalFormatting sqref="U17:V17">
    <cfRule type="expression" dxfId="22" priority="52313">
      <formula>$I17=0</formula>
    </cfRule>
  </conditionalFormatting>
  <conditionalFormatting sqref="V17">
    <cfRule type="cellIs" dxfId="23" priority="52311" operator="lessThan">
      <formula>0</formula>
    </cfRule>
    <cfRule type="cellIs" dxfId="24" priority="52312" operator="lessThan">
      <formula>0</formula>
    </cfRule>
  </conditionalFormatting>
  <conditionalFormatting sqref="B33:D33">
    <cfRule type="expression" dxfId="22" priority="52307">
      <formula>$I33=0</formula>
    </cfRule>
  </conditionalFormatting>
  <conditionalFormatting sqref="C33:D33">
    <cfRule type="cellIs" dxfId="23" priority="52305" operator="lessThan">
      <formula>0</formula>
    </cfRule>
    <cfRule type="cellIs" dxfId="24" priority="52306" operator="lessThan">
      <formula>0</formula>
    </cfRule>
  </conditionalFormatting>
  <conditionalFormatting sqref="E33:F33">
    <cfRule type="expression" dxfId="22" priority="52304">
      <formula>$I33=0</formula>
    </cfRule>
  </conditionalFormatting>
  <conditionalFormatting sqref="F33">
    <cfRule type="cellIs" dxfId="23" priority="52302" operator="lessThan">
      <formula>0</formula>
    </cfRule>
    <cfRule type="cellIs" dxfId="24" priority="52303" operator="lessThan">
      <formula>0</formula>
    </cfRule>
  </conditionalFormatting>
  <conditionalFormatting sqref="G33:I33">
    <cfRule type="expression" dxfId="22" priority="52301">
      <formula>$I33=0</formula>
    </cfRule>
  </conditionalFormatting>
  <conditionalFormatting sqref="H33:I33">
    <cfRule type="cellIs" dxfId="23" priority="52299" operator="lessThan">
      <formula>0</formula>
    </cfRule>
    <cfRule type="cellIs" dxfId="24" priority="52300" operator="lessThan">
      <formula>0</formula>
    </cfRule>
  </conditionalFormatting>
  <conditionalFormatting sqref="J33">
    <cfRule type="expression" dxfId="22" priority="52298">
      <formula>$I33=0</formula>
    </cfRule>
  </conditionalFormatting>
  <conditionalFormatting sqref="K33">
    <cfRule type="expression" dxfId="22" priority="52295">
      <formula>$I33=0</formula>
    </cfRule>
  </conditionalFormatting>
  <conditionalFormatting sqref="L33:N33">
    <cfRule type="expression" dxfId="22" priority="52292">
      <formula>$I33=0</formula>
    </cfRule>
  </conditionalFormatting>
  <conditionalFormatting sqref="M33:N33">
    <cfRule type="cellIs" dxfId="23" priority="52290" operator="lessThan">
      <formula>0</formula>
    </cfRule>
    <cfRule type="cellIs" dxfId="24" priority="52291" operator="lessThan">
      <formula>0</formula>
    </cfRule>
  </conditionalFormatting>
  <conditionalFormatting sqref="O33:Q33">
    <cfRule type="expression" dxfId="22" priority="52289">
      <formula>$I33=0</formula>
    </cfRule>
  </conditionalFormatting>
  <conditionalFormatting sqref="P33:Q33">
    <cfRule type="cellIs" dxfId="23" priority="52287" operator="lessThan">
      <formula>0</formula>
    </cfRule>
    <cfRule type="cellIs" dxfId="24" priority="52288" operator="lessThan">
      <formula>0</formula>
    </cfRule>
  </conditionalFormatting>
  <conditionalFormatting sqref="R33:T33">
    <cfRule type="expression" dxfId="22" priority="52286">
      <formula>$I33=0</formula>
    </cfRule>
  </conditionalFormatting>
  <conditionalFormatting sqref="S33:T33">
    <cfRule type="cellIs" dxfId="23" priority="52284" operator="lessThan">
      <formula>0</formula>
    </cfRule>
    <cfRule type="cellIs" dxfId="24" priority="52285" operator="lessThan">
      <formula>0</formula>
    </cfRule>
  </conditionalFormatting>
  <conditionalFormatting sqref="U33:V33">
    <cfRule type="expression" dxfId="22" priority="52283">
      <formula>$I33=0</formula>
    </cfRule>
  </conditionalFormatting>
  <conditionalFormatting sqref="V33">
    <cfRule type="cellIs" dxfId="23" priority="52281" operator="lessThan">
      <formula>0</formula>
    </cfRule>
    <cfRule type="cellIs" dxfId="24" priority="52282" operator="lessThan">
      <formula>0</formula>
    </cfRule>
  </conditionalFormatting>
  <conditionalFormatting sqref="B55:D55">
    <cfRule type="expression" dxfId="22" priority="52277">
      <formula>$I55=0</formula>
    </cfRule>
  </conditionalFormatting>
  <conditionalFormatting sqref="C55:D55">
    <cfRule type="cellIs" dxfId="23" priority="52275" operator="lessThan">
      <formula>0</formula>
    </cfRule>
    <cfRule type="cellIs" dxfId="24" priority="52276" operator="lessThan">
      <formula>0</formula>
    </cfRule>
  </conditionalFormatting>
  <conditionalFormatting sqref="E55:F55">
    <cfRule type="expression" dxfId="22" priority="52274">
      <formula>$I55=0</formula>
    </cfRule>
  </conditionalFormatting>
  <conditionalFormatting sqref="F55">
    <cfRule type="cellIs" dxfId="23" priority="52272" operator="lessThan">
      <formula>0</formula>
    </cfRule>
    <cfRule type="cellIs" dxfId="24" priority="52273" operator="lessThan">
      <formula>0</formula>
    </cfRule>
  </conditionalFormatting>
  <conditionalFormatting sqref="G55:I55">
    <cfRule type="expression" dxfId="22" priority="52271">
      <formula>$I55=0</formula>
    </cfRule>
  </conditionalFormatting>
  <conditionalFormatting sqref="H55:I55">
    <cfRule type="cellIs" dxfId="23" priority="52269" operator="lessThan">
      <formula>0</formula>
    </cfRule>
    <cfRule type="cellIs" dxfId="24" priority="52270" operator="lessThan">
      <formula>0</formula>
    </cfRule>
  </conditionalFormatting>
  <conditionalFormatting sqref="J55">
    <cfRule type="expression" dxfId="22" priority="52268">
      <formula>$I55=0</formula>
    </cfRule>
  </conditionalFormatting>
  <conditionalFormatting sqref="K55">
    <cfRule type="expression" dxfId="22" priority="52265">
      <formula>$I55=0</formula>
    </cfRule>
  </conditionalFormatting>
  <conditionalFormatting sqref="L55:N55">
    <cfRule type="expression" dxfId="22" priority="52262">
      <formula>$I55=0</formula>
    </cfRule>
  </conditionalFormatting>
  <conditionalFormatting sqref="M55:N55">
    <cfRule type="cellIs" dxfId="23" priority="52260" operator="lessThan">
      <formula>0</formula>
    </cfRule>
    <cfRule type="cellIs" dxfId="24" priority="52261" operator="lessThan">
      <formula>0</formula>
    </cfRule>
  </conditionalFormatting>
  <conditionalFormatting sqref="O55:Q55">
    <cfRule type="expression" dxfId="22" priority="52259">
      <formula>$I55=0</formula>
    </cfRule>
  </conditionalFormatting>
  <conditionalFormatting sqref="P55:Q55">
    <cfRule type="cellIs" dxfId="23" priority="52257" operator="lessThan">
      <formula>0</formula>
    </cfRule>
    <cfRule type="cellIs" dxfId="24" priority="52258" operator="lessThan">
      <formula>0</formula>
    </cfRule>
  </conditionalFormatting>
  <conditionalFormatting sqref="R55:T55">
    <cfRule type="expression" dxfId="22" priority="52256">
      <formula>$I55=0</formula>
    </cfRule>
  </conditionalFormatting>
  <conditionalFormatting sqref="S55:T55">
    <cfRule type="cellIs" dxfId="23" priority="52254" operator="lessThan">
      <formula>0</formula>
    </cfRule>
    <cfRule type="cellIs" dxfId="24" priority="52255" operator="lessThan">
      <formula>0</formula>
    </cfRule>
  </conditionalFormatting>
  <conditionalFormatting sqref="U55:V55">
    <cfRule type="expression" dxfId="22" priority="52253">
      <formula>$I55=0</formula>
    </cfRule>
  </conditionalFormatting>
  <conditionalFormatting sqref="V55">
    <cfRule type="cellIs" dxfId="23" priority="52251" operator="lessThan">
      <formula>0</formula>
    </cfRule>
    <cfRule type="cellIs" dxfId="24" priority="52252" operator="lessThan">
      <formula>0</formula>
    </cfRule>
  </conditionalFormatting>
  <conditionalFormatting sqref="B73:D73">
    <cfRule type="expression" dxfId="22" priority="52247">
      <formula>$I73=0</formula>
    </cfRule>
  </conditionalFormatting>
  <conditionalFormatting sqref="C73:D73">
    <cfRule type="cellIs" dxfId="23" priority="52245" operator="lessThan">
      <formula>0</formula>
    </cfRule>
    <cfRule type="cellIs" dxfId="24" priority="52246" operator="lessThan">
      <formula>0</formula>
    </cfRule>
  </conditionalFormatting>
  <conditionalFormatting sqref="E73:F73">
    <cfRule type="expression" dxfId="22" priority="52244">
      <formula>$I73=0</formula>
    </cfRule>
  </conditionalFormatting>
  <conditionalFormatting sqref="F73">
    <cfRule type="cellIs" dxfId="23" priority="52242" operator="lessThan">
      <formula>0</formula>
    </cfRule>
    <cfRule type="cellIs" dxfId="24" priority="52243" operator="lessThan">
      <formula>0</formula>
    </cfRule>
  </conditionalFormatting>
  <conditionalFormatting sqref="G73:I73">
    <cfRule type="expression" dxfId="22" priority="52241">
      <formula>$I73=0</formula>
    </cfRule>
  </conditionalFormatting>
  <conditionalFormatting sqref="H73:I73">
    <cfRule type="cellIs" dxfId="23" priority="52239" operator="lessThan">
      <formula>0</formula>
    </cfRule>
    <cfRule type="cellIs" dxfId="24" priority="52240" operator="lessThan">
      <formula>0</formula>
    </cfRule>
  </conditionalFormatting>
  <conditionalFormatting sqref="J73">
    <cfRule type="expression" dxfId="22" priority="52238">
      <formula>$I73=0</formula>
    </cfRule>
  </conditionalFormatting>
  <conditionalFormatting sqref="K73">
    <cfRule type="expression" dxfId="22" priority="52235">
      <formula>$I73=0</formula>
    </cfRule>
  </conditionalFormatting>
  <conditionalFormatting sqref="L73:N73">
    <cfRule type="expression" dxfId="22" priority="52232">
      <formula>$I73=0</formula>
    </cfRule>
  </conditionalFormatting>
  <conditionalFormatting sqref="M73:N73">
    <cfRule type="cellIs" dxfId="23" priority="52230" operator="lessThan">
      <formula>0</formula>
    </cfRule>
    <cfRule type="cellIs" dxfId="24" priority="52231" operator="lessThan">
      <formula>0</formula>
    </cfRule>
  </conditionalFormatting>
  <conditionalFormatting sqref="O73:Q73">
    <cfRule type="expression" dxfId="22" priority="52229">
      <formula>$I73=0</formula>
    </cfRule>
  </conditionalFormatting>
  <conditionalFormatting sqref="P73:Q73">
    <cfRule type="cellIs" dxfId="23" priority="52227" operator="lessThan">
      <formula>0</formula>
    </cfRule>
    <cfRule type="cellIs" dxfId="24" priority="52228" operator="lessThan">
      <formula>0</formula>
    </cfRule>
  </conditionalFormatting>
  <conditionalFormatting sqref="R73:T73">
    <cfRule type="expression" dxfId="22" priority="52226">
      <formula>$I73=0</formula>
    </cfRule>
  </conditionalFormatting>
  <conditionalFormatting sqref="S73:T73">
    <cfRule type="cellIs" dxfId="23" priority="52224" operator="lessThan">
      <formula>0</formula>
    </cfRule>
    <cfRule type="cellIs" dxfId="24" priority="52225" operator="lessThan">
      <formula>0</formula>
    </cfRule>
  </conditionalFormatting>
  <conditionalFormatting sqref="U73:V73">
    <cfRule type="expression" dxfId="22" priority="52223">
      <formula>$I73=0</formula>
    </cfRule>
  </conditionalFormatting>
  <conditionalFormatting sqref="V73">
    <cfRule type="cellIs" dxfId="23" priority="52221" operator="lessThan">
      <formula>0</formula>
    </cfRule>
    <cfRule type="cellIs" dxfId="24" priority="52222" operator="lessThan">
      <formula>0</formula>
    </cfRule>
  </conditionalFormatting>
  <conditionalFormatting sqref="B85:D85">
    <cfRule type="expression" dxfId="22" priority="52217">
      <formula>$I85=0</formula>
    </cfRule>
  </conditionalFormatting>
  <conditionalFormatting sqref="C85:D85">
    <cfRule type="cellIs" dxfId="23" priority="52215" operator="lessThan">
      <formula>0</formula>
    </cfRule>
    <cfRule type="cellIs" dxfId="24" priority="52216" operator="lessThan">
      <formula>0</formula>
    </cfRule>
  </conditionalFormatting>
  <conditionalFormatting sqref="E85:F85">
    <cfRule type="expression" dxfId="22" priority="52214">
      <formula>$I85=0</formula>
    </cfRule>
  </conditionalFormatting>
  <conditionalFormatting sqref="F85">
    <cfRule type="cellIs" dxfId="23" priority="52212" operator="lessThan">
      <formula>0</formula>
    </cfRule>
    <cfRule type="cellIs" dxfId="24" priority="52213" operator="lessThan">
      <formula>0</formula>
    </cfRule>
  </conditionalFormatting>
  <conditionalFormatting sqref="G85:I85">
    <cfRule type="expression" dxfId="22" priority="52211">
      <formula>$I85=0</formula>
    </cfRule>
  </conditionalFormatting>
  <conditionalFormatting sqref="H85:I85">
    <cfRule type="cellIs" dxfId="23" priority="52209" operator="lessThan">
      <formula>0</formula>
    </cfRule>
    <cfRule type="cellIs" dxfId="24" priority="52210" operator="lessThan">
      <formula>0</formula>
    </cfRule>
  </conditionalFormatting>
  <conditionalFormatting sqref="J85">
    <cfRule type="expression" dxfId="22" priority="52208">
      <formula>$I85=0</formula>
    </cfRule>
  </conditionalFormatting>
  <conditionalFormatting sqref="K85">
    <cfRule type="expression" dxfId="22" priority="52205">
      <formula>$I85=0</formula>
    </cfRule>
  </conditionalFormatting>
  <conditionalFormatting sqref="L85:N85">
    <cfRule type="expression" dxfId="22" priority="52202">
      <formula>$I85=0</formula>
    </cfRule>
  </conditionalFormatting>
  <conditionalFormatting sqref="M85:N85">
    <cfRule type="cellIs" dxfId="23" priority="52200" operator="lessThan">
      <formula>0</formula>
    </cfRule>
    <cfRule type="cellIs" dxfId="24" priority="52201" operator="lessThan">
      <formula>0</formula>
    </cfRule>
  </conditionalFormatting>
  <conditionalFormatting sqref="O85:Q85">
    <cfRule type="expression" dxfId="22" priority="52199">
      <formula>$I85=0</formula>
    </cfRule>
  </conditionalFormatting>
  <conditionalFormatting sqref="P85:Q85">
    <cfRule type="cellIs" dxfId="23" priority="52197" operator="lessThan">
      <formula>0</formula>
    </cfRule>
    <cfRule type="cellIs" dxfId="24" priority="52198" operator="lessThan">
      <formula>0</formula>
    </cfRule>
  </conditionalFormatting>
  <conditionalFormatting sqref="R85:T85">
    <cfRule type="expression" dxfId="22" priority="52196">
      <formula>$I85=0</formula>
    </cfRule>
  </conditionalFormatting>
  <conditionalFormatting sqref="S85:T85">
    <cfRule type="cellIs" dxfId="23" priority="52194" operator="lessThan">
      <formula>0</formula>
    </cfRule>
    <cfRule type="cellIs" dxfId="24" priority="52195" operator="lessThan">
      <formula>0</formula>
    </cfRule>
  </conditionalFormatting>
  <conditionalFormatting sqref="U85:V85">
    <cfRule type="expression" dxfId="22" priority="52193">
      <formula>$I85=0</formula>
    </cfRule>
  </conditionalFormatting>
  <conditionalFormatting sqref="V85">
    <cfRule type="cellIs" dxfId="23" priority="52191" operator="lessThan">
      <formula>0</formula>
    </cfRule>
    <cfRule type="cellIs" dxfId="24" priority="52192" operator="lessThan">
      <formula>0</formula>
    </cfRule>
  </conditionalFormatting>
  <conditionalFormatting sqref="B101:D101">
    <cfRule type="expression" dxfId="22" priority="52187">
      <formula>$I101=0</formula>
    </cfRule>
  </conditionalFormatting>
  <conditionalFormatting sqref="C101:D101">
    <cfRule type="cellIs" dxfId="23" priority="52185" operator="lessThan">
      <formula>0</formula>
    </cfRule>
    <cfRule type="cellIs" dxfId="24" priority="52186" operator="lessThan">
      <formula>0</formula>
    </cfRule>
  </conditionalFormatting>
  <conditionalFormatting sqref="E101:F101">
    <cfRule type="expression" dxfId="22" priority="52184">
      <formula>$I101=0</formula>
    </cfRule>
  </conditionalFormatting>
  <conditionalFormatting sqref="F101">
    <cfRule type="cellIs" dxfId="23" priority="52182" operator="lessThan">
      <formula>0</formula>
    </cfRule>
    <cfRule type="cellIs" dxfId="24" priority="52183" operator="lessThan">
      <formula>0</formula>
    </cfRule>
  </conditionalFormatting>
  <conditionalFormatting sqref="G101:I101">
    <cfRule type="expression" dxfId="22" priority="52181">
      <formula>$I101=0</formula>
    </cfRule>
  </conditionalFormatting>
  <conditionalFormatting sqref="H101:I101">
    <cfRule type="cellIs" dxfId="23" priority="52179" operator="lessThan">
      <formula>0</formula>
    </cfRule>
    <cfRule type="cellIs" dxfId="24" priority="52180" operator="lessThan">
      <formula>0</formula>
    </cfRule>
  </conditionalFormatting>
  <conditionalFormatting sqref="J101">
    <cfRule type="expression" dxfId="22" priority="52178">
      <formula>$I101=0</formula>
    </cfRule>
  </conditionalFormatting>
  <conditionalFormatting sqref="K101">
    <cfRule type="expression" dxfId="22" priority="52175">
      <formula>$I101=0</formula>
    </cfRule>
  </conditionalFormatting>
  <conditionalFormatting sqref="L101:N101">
    <cfRule type="expression" dxfId="22" priority="52172">
      <formula>$I101=0</formula>
    </cfRule>
  </conditionalFormatting>
  <conditionalFormatting sqref="M101:N101">
    <cfRule type="cellIs" dxfId="23" priority="52170" operator="lessThan">
      <formula>0</formula>
    </cfRule>
    <cfRule type="cellIs" dxfId="24" priority="52171" operator="lessThan">
      <formula>0</formula>
    </cfRule>
  </conditionalFormatting>
  <conditionalFormatting sqref="O101:Q101">
    <cfRule type="expression" dxfId="22" priority="52169">
      <formula>$I101=0</formula>
    </cfRule>
  </conditionalFormatting>
  <conditionalFormatting sqref="P101:Q101">
    <cfRule type="cellIs" dxfId="23" priority="52167" operator="lessThan">
      <formula>0</formula>
    </cfRule>
    <cfRule type="cellIs" dxfId="24" priority="52168" operator="lessThan">
      <formula>0</formula>
    </cfRule>
  </conditionalFormatting>
  <conditionalFormatting sqref="R101:T101">
    <cfRule type="expression" dxfId="22" priority="52166">
      <formula>$I101=0</formula>
    </cfRule>
  </conditionalFormatting>
  <conditionalFormatting sqref="S101:T101">
    <cfRule type="cellIs" dxfId="23" priority="52164" operator="lessThan">
      <formula>0</formula>
    </cfRule>
    <cfRule type="cellIs" dxfId="24" priority="52165" operator="lessThan">
      <formula>0</formula>
    </cfRule>
  </conditionalFormatting>
  <conditionalFormatting sqref="U101:V101">
    <cfRule type="expression" dxfId="22" priority="52163">
      <formula>$I101=0</formula>
    </cfRule>
  </conditionalFormatting>
  <conditionalFormatting sqref="V101">
    <cfRule type="cellIs" dxfId="23" priority="52161" operator="lessThan">
      <formula>0</formula>
    </cfRule>
    <cfRule type="cellIs" dxfId="24" priority="52162" operator="lessThan">
      <formula>0</formula>
    </cfRule>
  </conditionalFormatting>
  <conditionalFormatting sqref="B113:D113">
    <cfRule type="expression" dxfId="22" priority="52157">
      <formula>$I113=0</formula>
    </cfRule>
  </conditionalFormatting>
  <conditionalFormatting sqref="C113:D113">
    <cfRule type="cellIs" dxfId="23" priority="52155" operator="lessThan">
      <formula>0</formula>
    </cfRule>
    <cfRule type="cellIs" dxfId="24" priority="52156" operator="lessThan">
      <formula>0</formula>
    </cfRule>
  </conditionalFormatting>
  <conditionalFormatting sqref="E113:F113">
    <cfRule type="expression" dxfId="22" priority="52154">
      <formula>$I113=0</formula>
    </cfRule>
  </conditionalFormatting>
  <conditionalFormatting sqref="F113">
    <cfRule type="cellIs" dxfId="23" priority="52152" operator="lessThan">
      <formula>0</formula>
    </cfRule>
    <cfRule type="cellIs" dxfId="24" priority="52153" operator="lessThan">
      <formula>0</formula>
    </cfRule>
  </conditionalFormatting>
  <conditionalFormatting sqref="G113:I113">
    <cfRule type="expression" dxfId="22" priority="52151">
      <formula>$I113=0</formula>
    </cfRule>
  </conditionalFormatting>
  <conditionalFormatting sqref="H113:I113">
    <cfRule type="cellIs" dxfId="23" priority="52149" operator="lessThan">
      <formula>0</formula>
    </cfRule>
    <cfRule type="cellIs" dxfId="24" priority="52150" operator="lessThan">
      <formula>0</formula>
    </cfRule>
  </conditionalFormatting>
  <conditionalFormatting sqref="J113">
    <cfRule type="expression" dxfId="22" priority="52148">
      <formula>$I113=0</formula>
    </cfRule>
  </conditionalFormatting>
  <conditionalFormatting sqref="K113">
    <cfRule type="expression" dxfId="22" priority="52145">
      <formula>$I113=0</formula>
    </cfRule>
  </conditionalFormatting>
  <conditionalFormatting sqref="L113:N113">
    <cfRule type="expression" dxfId="22" priority="52142">
      <formula>$I113=0</formula>
    </cfRule>
  </conditionalFormatting>
  <conditionalFormatting sqref="M113:N113">
    <cfRule type="cellIs" dxfId="23" priority="52140" operator="lessThan">
      <formula>0</formula>
    </cfRule>
    <cfRule type="cellIs" dxfId="24" priority="52141" operator="lessThan">
      <formula>0</formula>
    </cfRule>
  </conditionalFormatting>
  <conditionalFormatting sqref="O113:Q113">
    <cfRule type="expression" dxfId="22" priority="52139">
      <formula>$I113=0</formula>
    </cfRule>
  </conditionalFormatting>
  <conditionalFormatting sqref="P113:Q113">
    <cfRule type="cellIs" dxfId="23" priority="52137" operator="lessThan">
      <formula>0</formula>
    </cfRule>
    <cfRule type="cellIs" dxfId="24" priority="52138" operator="lessThan">
      <formula>0</formula>
    </cfRule>
  </conditionalFormatting>
  <conditionalFormatting sqref="R113:T113">
    <cfRule type="expression" dxfId="22" priority="52136">
      <formula>$I113=0</formula>
    </cfRule>
  </conditionalFormatting>
  <conditionalFormatting sqref="S113:T113">
    <cfRule type="cellIs" dxfId="23" priority="52134" operator="lessThan">
      <formula>0</formula>
    </cfRule>
    <cfRule type="cellIs" dxfId="24" priority="52135" operator="lessThan">
      <formula>0</formula>
    </cfRule>
  </conditionalFormatting>
  <conditionalFormatting sqref="U113">
    <cfRule type="expression" dxfId="22" priority="52133">
      <formula>$I113=0</formula>
    </cfRule>
  </conditionalFormatting>
  <conditionalFormatting sqref="B114">
    <cfRule type="expression" dxfId="22" priority="52132">
      <formula>$I114=0</formula>
    </cfRule>
  </conditionalFormatting>
  <conditionalFormatting sqref="C114:E114">
    <cfRule type="expression" dxfId="22" priority="18982">
      <formula>$I114=0</formula>
    </cfRule>
  </conditionalFormatting>
  <conditionalFormatting sqref="D114:E114">
    <cfRule type="cellIs" dxfId="23" priority="18980" operator="lessThan">
      <formula>0</formula>
    </cfRule>
    <cfRule type="cellIs" dxfId="24" priority="18981" operator="lessThan">
      <formula>0</formula>
    </cfRule>
  </conditionalFormatting>
  <conditionalFormatting sqref="F114">
    <cfRule type="expression" dxfId="22" priority="52131">
      <formula>$I114=0</formula>
    </cfRule>
  </conditionalFormatting>
  <conditionalFormatting sqref="G114:H114">
    <cfRule type="cellIs" dxfId="23" priority="18977" operator="lessThan">
      <formula>0</formula>
    </cfRule>
    <cfRule type="cellIs" dxfId="24" priority="18978" operator="lessThan">
      <formula>0</formula>
    </cfRule>
  </conditionalFormatting>
  <conditionalFormatting sqref="I114">
    <cfRule type="expression" dxfId="22" priority="52130">
      <formula>$I114=0</formula>
    </cfRule>
  </conditionalFormatting>
  <conditionalFormatting sqref="J114">
    <cfRule type="expression" dxfId="22" priority="18976">
      <formula>$I114=0</formula>
    </cfRule>
  </conditionalFormatting>
  <conditionalFormatting sqref="K114">
    <cfRule type="expression" dxfId="22" priority="52129">
      <formula>$I114=0</formula>
    </cfRule>
  </conditionalFormatting>
  <conditionalFormatting sqref="M114">
    <cfRule type="expression" dxfId="22" priority="52128">
      <formula>$I114=0</formula>
    </cfRule>
  </conditionalFormatting>
  <conditionalFormatting sqref="N114:P114">
    <cfRule type="expression" dxfId="22" priority="18970">
      <formula>$I114=0</formula>
    </cfRule>
  </conditionalFormatting>
  <conditionalFormatting sqref="O114:P114">
    <cfRule type="cellIs" dxfId="23" priority="18968" operator="lessThan">
      <formula>0</formula>
    </cfRule>
    <cfRule type="cellIs" dxfId="24" priority="18969" operator="lessThan">
      <formula>0</formula>
    </cfRule>
  </conditionalFormatting>
  <conditionalFormatting sqref="Q114">
    <cfRule type="expression" dxfId="22" priority="52127">
      <formula>$I114=0</formula>
    </cfRule>
  </conditionalFormatting>
  <conditionalFormatting sqref="R114:T114">
    <cfRule type="expression" dxfId="22" priority="18967">
      <formula>$I114=0</formula>
    </cfRule>
  </conditionalFormatting>
  <conditionalFormatting sqref="S114:T114">
    <cfRule type="cellIs" dxfId="23" priority="18965" operator="lessThan">
      <formula>0</formula>
    </cfRule>
    <cfRule type="cellIs" dxfId="24" priority="18966" operator="lessThan">
      <formula>0</formula>
    </cfRule>
  </conditionalFormatting>
  <conditionalFormatting sqref="U114">
    <cfRule type="expression" dxfId="22" priority="52126">
      <formula>$I114=0</formula>
    </cfRule>
  </conditionalFormatting>
  <conditionalFormatting sqref="B115">
    <cfRule type="expression" dxfId="22" priority="52122">
      <formula>$I115=0</formula>
    </cfRule>
  </conditionalFormatting>
  <conditionalFormatting sqref="C115:E115">
    <cfRule type="expression" dxfId="22" priority="52121">
      <formula>$I115=0</formula>
    </cfRule>
  </conditionalFormatting>
  <conditionalFormatting sqref="D115:E115">
    <cfRule type="cellIs" dxfId="23" priority="52119" operator="lessThan">
      <formula>0</formula>
    </cfRule>
    <cfRule type="cellIs" dxfId="24" priority="52120" operator="lessThan">
      <formula>0</formula>
    </cfRule>
  </conditionalFormatting>
  <conditionalFormatting sqref="F115">
    <cfRule type="expression" dxfId="22" priority="52118">
      <formula>$I115=0</formula>
    </cfRule>
  </conditionalFormatting>
  <conditionalFormatting sqref="G115:H115">
    <cfRule type="cellIs" dxfId="23" priority="52115" operator="lessThan">
      <formula>0</formula>
    </cfRule>
    <cfRule type="cellIs" dxfId="24" priority="52116" operator="lessThan">
      <formula>0</formula>
    </cfRule>
  </conditionalFormatting>
  <conditionalFormatting sqref="I115">
    <cfRule type="expression" dxfId="22" priority="52114">
      <formula>$I115=0</formula>
    </cfRule>
  </conditionalFormatting>
  <conditionalFormatting sqref="J115">
    <cfRule type="expression" dxfId="22" priority="52113">
      <formula>$I115=0</formula>
    </cfRule>
  </conditionalFormatting>
  <conditionalFormatting sqref="K115">
    <cfRule type="expression" dxfId="22" priority="52110">
      <formula>$I115=0</formula>
    </cfRule>
  </conditionalFormatting>
  <conditionalFormatting sqref="M115">
    <cfRule type="expression" dxfId="22" priority="52106">
      <formula>$I115=0</formula>
    </cfRule>
  </conditionalFormatting>
  <conditionalFormatting sqref="N115:P115">
    <cfRule type="expression" dxfId="22" priority="52105">
      <formula>$I115=0</formula>
    </cfRule>
  </conditionalFormatting>
  <conditionalFormatting sqref="O115:P115">
    <cfRule type="cellIs" dxfId="23" priority="52103" operator="lessThan">
      <formula>0</formula>
    </cfRule>
    <cfRule type="cellIs" dxfId="24" priority="52104" operator="lessThan">
      <formula>0</formula>
    </cfRule>
  </conditionalFormatting>
  <conditionalFormatting sqref="Q115">
    <cfRule type="expression" dxfId="22" priority="52102">
      <formula>$I115=0</formula>
    </cfRule>
  </conditionalFormatting>
  <conditionalFormatting sqref="R115:T115">
    <cfRule type="expression" dxfId="22" priority="52101">
      <formula>$I115=0</formula>
    </cfRule>
  </conditionalFormatting>
  <conditionalFormatting sqref="S115:T115">
    <cfRule type="cellIs" dxfId="23" priority="52099" operator="lessThan">
      <formula>0</formula>
    </cfRule>
    <cfRule type="cellIs" dxfId="24" priority="52100" operator="lessThan">
      <formula>0</formula>
    </cfRule>
  </conditionalFormatting>
  <conditionalFormatting sqref="U115">
    <cfRule type="expression" dxfId="22" priority="52098">
      <formula>$I115=0</formula>
    </cfRule>
  </conditionalFormatting>
  <conditionalFormatting sqref="B116">
    <cfRule type="expression" dxfId="22" priority="52097">
      <formula>$I116=0</formula>
    </cfRule>
  </conditionalFormatting>
  <conditionalFormatting sqref="C116:E116">
    <cfRule type="expression" dxfId="22" priority="18961">
      <formula>$I116=0</formula>
    </cfRule>
  </conditionalFormatting>
  <conditionalFormatting sqref="D116:E116">
    <cfRule type="cellIs" dxfId="23" priority="18959" operator="lessThan">
      <formula>0</formula>
    </cfRule>
    <cfRule type="cellIs" dxfId="24" priority="18960" operator="lessThan">
      <formula>0</formula>
    </cfRule>
  </conditionalFormatting>
  <conditionalFormatting sqref="F116">
    <cfRule type="expression" dxfId="22" priority="52096">
      <formula>$I116=0</formula>
    </cfRule>
  </conditionalFormatting>
  <conditionalFormatting sqref="G116:H116">
    <cfRule type="cellIs" dxfId="23" priority="18956" operator="lessThan">
      <formula>0</formula>
    </cfRule>
    <cfRule type="cellIs" dxfId="24" priority="18957" operator="lessThan">
      <formula>0</formula>
    </cfRule>
  </conditionalFormatting>
  <conditionalFormatting sqref="I116">
    <cfRule type="expression" dxfId="22" priority="52095">
      <formula>$I116=0</formula>
    </cfRule>
  </conditionalFormatting>
  <conditionalFormatting sqref="J116">
    <cfRule type="expression" dxfId="22" priority="18955">
      <formula>$I116=0</formula>
    </cfRule>
  </conditionalFormatting>
  <conditionalFormatting sqref="K116">
    <cfRule type="expression" dxfId="22" priority="52094">
      <formula>$I116=0</formula>
    </cfRule>
  </conditionalFormatting>
  <conditionalFormatting sqref="M116">
    <cfRule type="expression" dxfId="22" priority="52093">
      <formula>$I116=0</formula>
    </cfRule>
  </conditionalFormatting>
  <conditionalFormatting sqref="N116:P116">
    <cfRule type="expression" dxfId="22" priority="18949">
      <formula>$I116=0</formula>
    </cfRule>
  </conditionalFormatting>
  <conditionalFormatting sqref="O116:P116">
    <cfRule type="cellIs" dxfId="23" priority="18947" operator="lessThan">
      <formula>0</formula>
    </cfRule>
    <cfRule type="cellIs" dxfId="24" priority="18948" operator="lessThan">
      <formula>0</formula>
    </cfRule>
  </conditionalFormatting>
  <conditionalFormatting sqref="Q116">
    <cfRule type="expression" dxfId="22" priority="52092">
      <formula>$I116=0</formula>
    </cfRule>
  </conditionalFormatting>
  <conditionalFormatting sqref="R116:T116">
    <cfRule type="expression" dxfId="22" priority="18946">
      <formula>$I116=0</formula>
    </cfRule>
  </conditionalFormatting>
  <conditionalFormatting sqref="S116:T116">
    <cfRule type="cellIs" dxfId="23" priority="18944" operator="lessThan">
      <formula>0</formula>
    </cfRule>
    <cfRule type="cellIs" dxfId="24" priority="18945" operator="lessThan">
      <formula>0</formula>
    </cfRule>
  </conditionalFormatting>
  <conditionalFormatting sqref="U116">
    <cfRule type="expression" dxfId="22" priority="52091">
      <formula>$I116=0</formula>
    </cfRule>
  </conditionalFormatting>
  <conditionalFormatting sqref="B117">
    <cfRule type="expression" dxfId="22" priority="52087">
      <formula>$I117=0</formula>
    </cfRule>
  </conditionalFormatting>
  <conditionalFormatting sqref="C117:E117">
    <cfRule type="expression" dxfId="22" priority="52086">
      <formula>$I117=0</formula>
    </cfRule>
  </conditionalFormatting>
  <conditionalFormatting sqref="D117:E117">
    <cfRule type="cellIs" dxfId="23" priority="52084" operator="lessThan">
      <formula>0</formula>
    </cfRule>
    <cfRule type="cellIs" dxfId="24" priority="52085" operator="lessThan">
      <formula>0</formula>
    </cfRule>
  </conditionalFormatting>
  <conditionalFormatting sqref="F117">
    <cfRule type="expression" dxfId="22" priority="52083">
      <formula>$I117=0</formula>
    </cfRule>
  </conditionalFormatting>
  <conditionalFormatting sqref="G117:H117">
    <cfRule type="cellIs" dxfId="23" priority="52080" operator="lessThan">
      <formula>0</formula>
    </cfRule>
    <cfRule type="cellIs" dxfId="24" priority="52081" operator="lessThan">
      <formula>0</formula>
    </cfRule>
  </conditionalFormatting>
  <conditionalFormatting sqref="I117">
    <cfRule type="expression" dxfId="22" priority="52079">
      <formula>$I117=0</formula>
    </cfRule>
  </conditionalFormatting>
  <conditionalFormatting sqref="J117">
    <cfRule type="expression" dxfId="22" priority="52078">
      <formula>$I117=0</formula>
    </cfRule>
  </conditionalFormatting>
  <conditionalFormatting sqref="K117">
    <cfRule type="expression" dxfId="22" priority="52075">
      <formula>$I117=0</formula>
    </cfRule>
  </conditionalFormatting>
  <conditionalFormatting sqref="M117">
    <cfRule type="expression" dxfId="22" priority="52071">
      <formula>$I117=0</formula>
    </cfRule>
  </conditionalFormatting>
  <conditionalFormatting sqref="N117:P117">
    <cfRule type="expression" dxfId="22" priority="52070">
      <formula>$I117=0</formula>
    </cfRule>
  </conditionalFormatting>
  <conditionalFormatting sqref="O117:P117">
    <cfRule type="cellIs" dxfId="23" priority="52068" operator="lessThan">
      <formula>0</formula>
    </cfRule>
    <cfRule type="cellIs" dxfId="24" priority="52069" operator="lessThan">
      <formula>0</formula>
    </cfRule>
  </conditionalFormatting>
  <conditionalFormatting sqref="Q117">
    <cfRule type="expression" dxfId="22" priority="52067">
      <formula>$I117=0</formula>
    </cfRule>
  </conditionalFormatting>
  <conditionalFormatting sqref="R117:T117">
    <cfRule type="expression" dxfId="22" priority="52066">
      <formula>$I117=0</formula>
    </cfRule>
  </conditionalFormatting>
  <conditionalFormatting sqref="S117:T117">
    <cfRule type="cellIs" dxfId="23" priority="52064" operator="lessThan">
      <formula>0</formula>
    </cfRule>
    <cfRule type="cellIs" dxfId="24" priority="52065" operator="lessThan">
      <formula>0</formula>
    </cfRule>
  </conditionalFormatting>
  <conditionalFormatting sqref="U117">
    <cfRule type="expression" dxfId="22" priority="52063">
      <formula>$I117=0</formula>
    </cfRule>
  </conditionalFormatting>
  <conditionalFormatting sqref="B118">
    <cfRule type="expression" dxfId="22" priority="52062">
      <formula>$I118=0</formula>
    </cfRule>
  </conditionalFormatting>
  <conditionalFormatting sqref="C118:E118">
    <cfRule type="expression" dxfId="22" priority="18940">
      <formula>$I118=0</formula>
    </cfRule>
  </conditionalFormatting>
  <conditionalFormatting sqref="D118:E118">
    <cfRule type="cellIs" dxfId="23" priority="18938" operator="lessThan">
      <formula>0</formula>
    </cfRule>
    <cfRule type="cellIs" dxfId="24" priority="18939" operator="lessThan">
      <formula>0</formula>
    </cfRule>
  </conditionalFormatting>
  <conditionalFormatting sqref="F118">
    <cfRule type="expression" dxfId="22" priority="52061">
      <formula>$I118=0</formula>
    </cfRule>
  </conditionalFormatting>
  <conditionalFormatting sqref="G118:H118">
    <cfRule type="cellIs" dxfId="23" priority="18935" operator="lessThan">
      <formula>0</formula>
    </cfRule>
    <cfRule type="cellIs" dxfId="24" priority="18936" operator="lessThan">
      <formula>0</formula>
    </cfRule>
  </conditionalFormatting>
  <conditionalFormatting sqref="I118">
    <cfRule type="expression" dxfId="22" priority="52060">
      <formula>$I118=0</formula>
    </cfRule>
  </conditionalFormatting>
  <conditionalFormatting sqref="J118">
    <cfRule type="expression" dxfId="22" priority="18934">
      <formula>$I118=0</formula>
    </cfRule>
  </conditionalFormatting>
  <conditionalFormatting sqref="K118">
    <cfRule type="expression" dxfId="22" priority="52059">
      <formula>$I118=0</formula>
    </cfRule>
  </conditionalFormatting>
  <conditionalFormatting sqref="M118">
    <cfRule type="expression" dxfId="22" priority="52058">
      <formula>$I118=0</formula>
    </cfRule>
  </conditionalFormatting>
  <conditionalFormatting sqref="N118:P118">
    <cfRule type="expression" dxfId="22" priority="18928">
      <formula>$I118=0</formula>
    </cfRule>
  </conditionalFormatting>
  <conditionalFormatting sqref="O118:P118">
    <cfRule type="cellIs" dxfId="23" priority="18926" operator="lessThan">
      <formula>0</formula>
    </cfRule>
    <cfRule type="cellIs" dxfId="24" priority="18927" operator="lessThan">
      <formula>0</formula>
    </cfRule>
  </conditionalFormatting>
  <conditionalFormatting sqref="Q118">
    <cfRule type="expression" dxfId="22" priority="52057">
      <formula>$I118=0</formula>
    </cfRule>
  </conditionalFormatting>
  <conditionalFormatting sqref="R118:T118">
    <cfRule type="expression" dxfId="22" priority="18925">
      <formula>$I118=0</formula>
    </cfRule>
  </conditionalFormatting>
  <conditionalFormatting sqref="S118:T118">
    <cfRule type="cellIs" dxfId="23" priority="18923" operator="lessThan">
      <formula>0</formula>
    </cfRule>
    <cfRule type="cellIs" dxfId="24" priority="18924" operator="lessThan">
      <formula>0</formula>
    </cfRule>
  </conditionalFormatting>
  <conditionalFormatting sqref="U118">
    <cfRule type="expression" dxfId="22" priority="52056">
      <formula>$I118=0</formula>
    </cfRule>
  </conditionalFormatting>
  <conditionalFormatting sqref="B119">
    <cfRule type="expression" dxfId="22" priority="52052">
      <formula>$I119=0</formula>
    </cfRule>
  </conditionalFormatting>
  <conditionalFormatting sqref="C119:E119">
    <cfRule type="expression" dxfId="22" priority="52051">
      <formula>$I119=0</formula>
    </cfRule>
  </conditionalFormatting>
  <conditionalFormatting sqref="D119:E119">
    <cfRule type="cellIs" dxfId="23" priority="52049" operator="lessThan">
      <formula>0</formula>
    </cfRule>
    <cfRule type="cellIs" dxfId="24" priority="52050" operator="lessThan">
      <formula>0</formula>
    </cfRule>
  </conditionalFormatting>
  <conditionalFormatting sqref="F119">
    <cfRule type="expression" dxfId="22" priority="52048">
      <formula>$I119=0</formula>
    </cfRule>
  </conditionalFormatting>
  <conditionalFormatting sqref="G119:H119">
    <cfRule type="cellIs" dxfId="23" priority="52045" operator="lessThan">
      <formula>0</formula>
    </cfRule>
    <cfRule type="cellIs" dxfId="24" priority="52046" operator="lessThan">
      <formula>0</formula>
    </cfRule>
  </conditionalFormatting>
  <conditionalFormatting sqref="I119">
    <cfRule type="expression" dxfId="22" priority="52044">
      <formula>$I119=0</formula>
    </cfRule>
  </conditionalFormatting>
  <conditionalFormatting sqref="J119">
    <cfRule type="expression" dxfId="22" priority="52043">
      <formula>$I119=0</formula>
    </cfRule>
  </conditionalFormatting>
  <conditionalFormatting sqref="K119">
    <cfRule type="expression" dxfId="22" priority="52040">
      <formula>$I119=0</formula>
    </cfRule>
  </conditionalFormatting>
  <conditionalFormatting sqref="M119">
    <cfRule type="expression" dxfId="22" priority="52036">
      <formula>$I119=0</formula>
    </cfRule>
  </conditionalFormatting>
  <conditionalFormatting sqref="N119:P119">
    <cfRule type="expression" dxfId="22" priority="52035">
      <formula>$I119=0</formula>
    </cfRule>
  </conditionalFormatting>
  <conditionalFormatting sqref="O119:P119">
    <cfRule type="cellIs" dxfId="23" priority="52033" operator="lessThan">
      <formula>0</formula>
    </cfRule>
    <cfRule type="cellIs" dxfId="24" priority="52034" operator="lessThan">
      <formula>0</formula>
    </cfRule>
  </conditionalFormatting>
  <conditionalFormatting sqref="Q119">
    <cfRule type="expression" dxfId="22" priority="52032">
      <formula>$I119=0</formula>
    </cfRule>
  </conditionalFormatting>
  <conditionalFormatting sqref="R119:T119">
    <cfRule type="expression" dxfId="22" priority="52031">
      <formula>$I119=0</formula>
    </cfRule>
  </conditionalFormatting>
  <conditionalFormatting sqref="S119:T119">
    <cfRule type="cellIs" dxfId="23" priority="52029" operator="lessThan">
      <formula>0</formula>
    </cfRule>
    <cfRule type="cellIs" dxfId="24" priority="52030" operator="lessThan">
      <formula>0</formula>
    </cfRule>
  </conditionalFormatting>
  <conditionalFormatting sqref="U119">
    <cfRule type="expression" dxfId="22" priority="52028">
      <formula>$I119=0</formula>
    </cfRule>
  </conditionalFormatting>
  <conditionalFormatting sqref="B120">
    <cfRule type="expression" dxfId="22" priority="52027">
      <formula>$I120=0</formula>
    </cfRule>
  </conditionalFormatting>
  <conditionalFormatting sqref="C120:E120">
    <cfRule type="expression" dxfId="22" priority="18919">
      <formula>$I120=0</formula>
    </cfRule>
  </conditionalFormatting>
  <conditionalFormatting sqref="D120:E120">
    <cfRule type="cellIs" dxfId="23" priority="18917" operator="lessThan">
      <formula>0</formula>
    </cfRule>
    <cfRule type="cellIs" dxfId="24" priority="18918" operator="lessThan">
      <formula>0</formula>
    </cfRule>
  </conditionalFormatting>
  <conditionalFormatting sqref="F120">
    <cfRule type="expression" dxfId="22" priority="52026">
      <formula>$I120=0</formula>
    </cfRule>
  </conditionalFormatting>
  <conditionalFormatting sqref="G120:H120">
    <cfRule type="cellIs" dxfId="23" priority="18914" operator="lessThan">
      <formula>0</formula>
    </cfRule>
    <cfRule type="cellIs" dxfId="24" priority="18915" operator="lessThan">
      <formula>0</formula>
    </cfRule>
  </conditionalFormatting>
  <conditionalFormatting sqref="I120">
    <cfRule type="expression" dxfId="22" priority="52025">
      <formula>$I120=0</formula>
    </cfRule>
  </conditionalFormatting>
  <conditionalFormatting sqref="J120">
    <cfRule type="expression" dxfId="22" priority="18913">
      <formula>$I120=0</formula>
    </cfRule>
  </conditionalFormatting>
  <conditionalFormatting sqref="K120">
    <cfRule type="expression" dxfId="22" priority="52024">
      <formula>$I120=0</formula>
    </cfRule>
  </conditionalFormatting>
  <conditionalFormatting sqref="M120">
    <cfRule type="expression" dxfId="22" priority="52023">
      <formula>$I120=0</formula>
    </cfRule>
  </conditionalFormatting>
  <conditionalFormatting sqref="N120:P120">
    <cfRule type="expression" dxfId="22" priority="18907">
      <formula>$I120=0</formula>
    </cfRule>
  </conditionalFormatting>
  <conditionalFormatting sqref="O120:P120">
    <cfRule type="cellIs" dxfId="23" priority="18905" operator="lessThan">
      <formula>0</formula>
    </cfRule>
    <cfRule type="cellIs" dxfId="24" priority="18906" operator="lessThan">
      <formula>0</formula>
    </cfRule>
  </conditionalFormatting>
  <conditionalFormatting sqref="Q120">
    <cfRule type="expression" dxfId="22" priority="52022">
      <formula>$I120=0</formula>
    </cfRule>
  </conditionalFormatting>
  <conditionalFormatting sqref="R120:T120">
    <cfRule type="expression" dxfId="22" priority="18904">
      <formula>$I120=0</formula>
    </cfRule>
  </conditionalFormatting>
  <conditionalFormatting sqref="S120:T120">
    <cfRule type="cellIs" dxfId="23" priority="18902" operator="lessThan">
      <formula>0</formula>
    </cfRule>
    <cfRule type="cellIs" dxfId="24" priority="18903" operator="lessThan">
      <formula>0</formula>
    </cfRule>
  </conditionalFormatting>
  <conditionalFormatting sqref="U120">
    <cfRule type="expression" dxfId="22" priority="52021">
      <formula>$I120=0</formula>
    </cfRule>
  </conditionalFormatting>
  <conditionalFormatting sqref="B121">
    <cfRule type="expression" dxfId="22" priority="52017">
      <formula>$I121=0</formula>
    </cfRule>
  </conditionalFormatting>
  <conditionalFormatting sqref="C121:E121">
    <cfRule type="expression" dxfId="22" priority="52016">
      <formula>$I121=0</formula>
    </cfRule>
  </conditionalFormatting>
  <conditionalFormatting sqref="D121:E121">
    <cfRule type="cellIs" dxfId="23" priority="52014" operator="lessThan">
      <formula>0</formula>
    </cfRule>
    <cfRule type="cellIs" dxfId="24" priority="52015" operator="lessThan">
      <formula>0</formula>
    </cfRule>
  </conditionalFormatting>
  <conditionalFormatting sqref="F121">
    <cfRule type="expression" dxfId="22" priority="52013">
      <formula>$I121=0</formula>
    </cfRule>
  </conditionalFormatting>
  <conditionalFormatting sqref="G121:H121">
    <cfRule type="cellIs" dxfId="23" priority="52010" operator="lessThan">
      <formula>0</formula>
    </cfRule>
    <cfRule type="cellIs" dxfId="24" priority="52011" operator="lessThan">
      <formula>0</formula>
    </cfRule>
  </conditionalFormatting>
  <conditionalFormatting sqref="I121">
    <cfRule type="expression" dxfId="22" priority="52009">
      <formula>$I121=0</formula>
    </cfRule>
  </conditionalFormatting>
  <conditionalFormatting sqref="J121">
    <cfRule type="expression" dxfId="22" priority="52008">
      <formula>$I121=0</formula>
    </cfRule>
  </conditionalFormatting>
  <conditionalFormatting sqref="K121">
    <cfRule type="expression" dxfId="22" priority="52005">
      <formula>$I121=0</formula>
    </cfRule>
  </conditionalFormatting>
  <conditionalFormatting sqref="M121">
    <cfRule type="expression" dxfId="22" priority="52001">
      <formula>$I121=0</formula>
    </cfRule>
  </conditionalFormatting>
  <conditionalFormatting sqref="N121:P121">
    <cfRule type="expression" dxfId="22" priority="52000">
      <formula>$I121=0</formula>
    </cfRule>
  </conditionalFormatting>
  <conditionalFormatting sqref="O121:P121">
    <cfRule type="cellIs" dxfId="23" priority="51998" operator="lessThan">
      <formula>0</formula>
    </cfRule>
    <cfRule type="cellIs" dxfId="24" priority="51999" operator="lessThan">
      <formula>0</formula>
    </cfRule>
  </conditionalFormatting>
  <conditionalFormatting sqref="Q121">
    <cfRule type="expression" dxfId="22" priority="51997">
      <formula>$I121=0</formula>
    </cfRule>
  </conditionalFormatting>
  <conditionalFormatting sqref="R121:T121">
    <cfRule type="expression" dxfId="22" priority="51996">
      <formula>$I121=0</formula>
    </cfRule>
  </conditionalFormatting>
  <conditionalFormatting sqref="S121:T121">
    <cfRule type="cellIs" dxfId="23" priority="51994" operator="lessThan">
      <formula>0</formula>
    </cfRule>
    <cfRule type="cellIs" dxfId="24" priority="51995" operator="lessThan">
      <formula>0</formula>
    </cfRule>
  </conditionalFormatting>
  <conditionalFormatting sqref="U121">
    <cfRule type="expression" dxfId="22" priority="51993">
      <formula>$I121=0</formula>
    </cfRule>
  </conditionalFormatting>
  <conditionalFormatting sqref="B122">
    <cfRule type="expression" dxfId="22" priority="51992">
      <formula>$I122=0</formula>
    </cfRule>
  </conditionalFormatting>
  <conditionalFormatting sqref="C122:E122">
    <cfRule type="expression" dxfId="22" priority="18898">
      <formula>$I122=0</formula>
    </cfRule>
  </conditionalFormatting>
  <conditionalFormatting sqref="D122:E122">
    <cfRule type="cellIs" dxfId="23" priority="18896" operator="lessThan">
      <formula>0</formula>
    </cfRule>
    <cfRule type="cellIs" dxfId="24" priority="18897" operator="lessThan">
      <formula>0</formula>
    </cfRule>
  </conditionalFormatting>
  <conditionalFormatting sqref="F122">
    <cfRule type="expression" dxfId="22" priority="51991">
      <formula>$I122=0</formula>
    </cfRule>
  </conditionalFormatting>
  <conditionalFormatting sqref="G122:H122">
    <cfRule type="cellIs" dxfId="23" priority="18893" operator="lessThan">
      <formula>0</formula>
    </cfRule>
    <cfRule type="cellIs" dxfId="24" priority="18894" operator="lessThan">
      <formula>0</formula>
    </cfRule>
  </conditionalFormatting>
  <conditionalFormatting sqref="I122">
    <cfRule type="expression" dxfId="22" priority="51990">
      <formula>$I122=0</formula>
    </cfRule>
  </conditionalFormatting>
  <conditionalFormatting sqref="J122">
    <cfRule type="expression" dxfId="22" priority="18892">
      <formula>$I122=0</formula>
    </cfRule>
  </conditionalFormatting>
  <conditionalFormatting sqref="K122">
    <cfRule type="expression" dxfId="22" priority="51989">
      <formula>$I122=0</formula>
    </cfRule>
  </conditionalFormatting>
  <conditionalFormatting sqref="M122">
    <cfRule type="expression" dxfId="22" priority="51988">
      <formula>$I122=0</formula>
    </cfRule>
  </conditionalFormatting>
  <conditionalFormatting sqref="N122:P122">
    <cfRule type="expression" dxfId="22" priority="18886">
      <formula>$I122=0</formula>
    </cfRule>
  </conditionalFormatting>
  <conditionalFormatting sqref="O122:P122">
    <cfRule type="cellIs" dxfId="23" priority="18884" operator="lessThan">
      <formula>0</formula>
    </cfRule>
    <cfRule type="cellIs" dxfId="24" priority="18885" operator="lessThan">
      <formula>0</formula>
    </cfRule>
  </conditionalFormatting>
  <conditionalFormatting sqref="Q122">
    <cfRule type="expression" dxfId="22" priority="51987">
      <formula>$I122=0</formula>
    </cfRule>
  </conditionalFormatting>
  <conditionalFormatting sqref="R122:T122">
    <cfRule type="expression" dxfId="22" priority="18883">
      <formula>$I122=0</formula>
    </cfRule>
  </conditionalFormatting>
  <conditionalFormatting sqref="S122:T122">
    <cfRule type="cellIs" dxfId="23" priority="18881" operator="lessThan">
      <formula>0</formula>
    </cfRule>
    <cfRule type="cellIs" dxfId="24" priority="18882" operator="lessThan">
      <formula>0</formula>
    </cfRule>
  </conditionalFormatting>
  <conditionalFormatting sqref="U122">
    <cfRule type="expression" dxfId="22" priority="51986">
      <formula>$I122=0</formula>
    </cfRule>
  </conditionalFormatting>
  <conditionalFormatting sqref="B123">
    <cfRule type="expression" dxfId="22" priority="51982">
      <formula>$I123=0</formula>
    </cfRule>
  </conditionalFormatting>
  <conditionalFormatting sqref="C123:E123">
    <cfRule type="expression" dxfId="22" priority="51981">
      <formula>$I123=0</formula>
    </cfRule>
  </conditionalFormatting>
  <conditionalFormatting sqref="D123:E123">
    <cfRule type="cellIs" dxfId="23" priority="51979" operator="lessThan">
      <formula>0</formula>
    </cfRule>
    <cfRule type="cellIs" dxfId="24" priority="51980" operator="lessThan">
      <formula>0</formula>
    </cfRule>
  </conditionalFormatting>
  <conditionalFormatting sqref="F123">
    <cfRule type="expression" dxfId="22" priority="51978">
      <formula>$I123=0</formula>
    </cfRule>
  </conditionalFormatting>
  <conditionalFormatting sqref="G123:H123">
    <cfRule type="cellIs" dxfId="23" priority="51975" operator="lessThan">
      <formula>0</formula>
    </cfRule>
    <cfRule type="cellIs" dxfId="24" priority="51976" operator="lessThan">
      <formula>0</formula>
    </cfRule>
  </conditionalFormatting>
  <conditionalFormatting sqref="I123">
    <cfRule type="expression" dxfId="22" priority="51974">
      <formula>$I123=0</formula>
    </cfRule>
  </conditionalFormatting>
  <conditionalFormatting sqref="J123">
    <cfRule type="expression" dxfId="22" priority="51973">
      <formula>$I123=0</formula>
    </cfRule>
  </conditionalFormatting>
  <conditionalFormatting sqref="K123">
    <cfRule type="expression" dxfId="22" priority="51970">
      <formula>$I123=0</formula>
    </cfRule>
  </conditionalFormatting>
  <conditionalFormatting sqref="M123">
    <cfRule type="expression" dxfId="22" priority="51966">
      <formula>$I123=0</formula>
    </cfRule>
  </conditionalFormatting>
  <conditionalFormatting sqref="N123:P123">
    <cfRule type="expression" dxfId="22" priority="51965">
      <formula>$I123=0</formula>
    </cfRule>
  </conditionalFormatting>
  <conditionalFormatting sqref="O123:P123">
    <cfRule type="cellIs" dxfId="23" priority="51963" operator="lessThan">
      <formula>0</formula>
    </cfRule>
    <cfRule type="cellIs" dxfId="24" priority="51964" operator="lessThan">
      <formula>0</formula>
    </cfRule>
  </conditionalFormatting>
  <conditionalFormatting sqref="Q123">
    <cfRule type="expression" dxfId="22" priority="51962">
      <formula>$I123=0</formula>
    </cfRule>
  </conditionalFormatting>
  <conditionalFormatting sqref="R123:T123">
    <cfRule type="expression" dxfId="22" priority="51961">
      <formula>$I123=0</formula>
    </cfRule>
  </conditionalFormatting>
  <conditionalFormatting sqref="S123:T123">
    <cfRule type="cellIs" dxfId="23" priority="51959" operator="lessThan">
      <formula>0</formula>
    </cfRule>
    <cfRule type="cellIs" dxfId="24" priority="51960" operator="lessThan">
      <formula>0</formula>
    </cfRule>
  </conditionalFormatting>
  <conditionalFormatting sqref="U123">
    <cfRule type="expression" dxfId="22" priority="51958">
      <formula>$I123=0</formula>
    </cfRule>
  </conditionalFormatting>
  <conditionalFormatting sqref="B124">
    <cfRule type="expression" dxfId="22" priority="51957">
      <formula>$I124=0</formula>
    </cfRule>
  </conditionalFormatting>
  <conditionalFormatting sqref="C124:E124">
    <cfRule type="expression" dxfId="22" priority="18877">
      <formula>$I124=0</formula>
    </cfRule>
  </conditionalFormatting>
  <conditionalFormatting sqref="D124:E124">
    <cfRule type="cellIs" dxfId="23" priority="18875" operator="lessThan">
      <formula>0</formula>
    </cfRule>
    <cfRule type="cellIs" dxfId="24" priority="18876" operator="lessThan">
      <formula>0</formula>
    </cfRule>
  </conditionalFormatting>
  <conditionalFormatting sqref="F124">
    <cfRule type="expression" dxfId="22" priority="51956">
      <formula>$I124=0</formula>
    </cfRule>
  </conditionalFormatting>
  <conditionalFormatting sqref="G124:H124">
    <cfRule type="cellIs" dxfId="23" priority="18872" operator="lessThan">
      <formula>0</formula>
    </cfRule>
    <cfRule type="cellIs" dxfId="24" priority="18873" operator="lessThan">
      <formula>0</formula>
    </cfRule>
  </conditionalFormatting>
  <conditionalFormatting sqref="I124">
    <cfRule type="expression" dxfId="22" priority="51955">
      <formula>$I124=0</formula>
    </cfRule>
  </conditionalFormatting>
  <conditionalFormatting sqref="J124">
    <cfRule type="expression" dxfId="22" priority="18871">
      <formula>$I124=0</formula>
    </cfRule>
  </conditionalFormatting>
  <conditionalFormatting sqref="K124">
    <cfRule type="expression" dxfId="22" priority="51954">
      <formula>$I124=0</formula>
    </cfRule>
  </conditionalFormatting>
  <conditionalFormatting sqref="M124">
    <cfRule type="expression" dxfId="22" priority="51953">
      <formula>$I124=0</formula>
    </cfRule>
  </conditionalFormatting>
  <conditionalFormatting sqref="N124:P124">
    <cfRule type="expression" dxfId="22" priority="18865">
      <formula>$I124=0</formula>
    </cfRule>
  </conditionalFormatting>
  <conditionalFormatting sqref="O124:P124">
    <cfRule type="cellIs" dxfId="23" priority="18863" operator="lessThan">
      <formula>0</formula>
    </cfRule>
    <cfRule type="cellIs" dxfId="24" priority="18864" operator="lessThan">
      <formula>0</formula>
    </cfRule>
  </conditionalFormatting>
  <conditionalFormatting sqref="Q124">
    <cfRule type="expression" dxfId="22" priority="51952">
      <formula>$I124=0</formula>
    </cfRule>
  </conditionalFormatting>
  <conditionalFormatting sqref="R124:T124">
    <cfRule type="expression" dxfId="22" priority="18862">
      <formula>$I124=0</formula>
    </cfRule>
  </conditionalFormatting>
  <conditionalFormatting sqref="S124:T124">
    <cfRule type="cellIs" dxfId="23" priority="18860" operator="lessThan">
      <formula>0</formula>
    </cfRule>
    <cfRule type="cellIs" dxfId="24" priority="18861" operator="lessThan">
      <formula>0</formula>
    </cfRule>
  </conditionalFormatting>
  <conditionalFormatting sqref="U124">
    <cfRule type="expression" dxfId="22" priority="51951">
      <formula>$I124=0</formula>
    </cfRule>
  </conditionalFormatting>
  <conditionalFormatting sqref="B125">
    <cfRule type="expression" dxfId="22" priority="51947">
      <formula>$I125=0</formula>
    </cfRule>
  </conditionalFormatting>
  <conditionalFormatting sqref="C125:E125">
    <cfRule type="expression" dxfId="22" priority="51946">
      <formula>$I125=0</formula>
    </cfRule>
  </conditionalFormatting>
  <conditionalFormatting sqref="D125:E125">
    <cfRule type="cellIs" dxfId="23" priority="51944" operator="lessThan">
      <formula>0</formula>
    </cfRule>
    <cfRule type="cellIs" dxfId="24" priority="51945" operator="lessThan">
      <formula>0</formula>
    </cfRule>
  </conditionalFormatting>
  <conditionalFormatting sqref="F125">
    <cfRule type="expression" dxfId="22" priority="51943">
      <formula>$I125=0</formula>
    </cfRule>
  </conditionalFormatting>
  <conditionalFormatting sqref="G125:H125">
    <cfRule type="cellIs" dxfId="23" priority="51940" operator="lessThan">
      <formula>0</formula>
    </cfRule>
    <cfRule type="cellIs" dxfId="24" priority="51941" operator="lessThan">
      <formula>0</formula>
    </cfRule>
  </conditionalFormatting>
  <conditionalFormatting sqref="I125">
    <cfRule type="expression" dxfId="22" priority="51939">
      <formula>$I125=0</formula>
    </cfRule>
  </conditionalFormatting>
  <conditionalFormatting sqref="J125">
    <cfRule type="expression" dxfId="22" priority="51938">
      <formula>$I125=0</formula>
    </cfRule>
  </conditionalFormatting>
  <conditionalFormatting sqref="K125">
    <cfRule type="expression" dxfId="22" priority="51935">
      <formula>$I125=0</formula>
    </cfRule>
  </conditionalFormatting>
  <conditionalFormatting sqref="M125">
    <cfRule type="expression" dxfId="22" priority="51931">
      <formula>$I125=0</formula>
    </cfRule>
  </conditionalFormatting>
  <conditionalFormatting sqref="N125:P125">
    <cfRule type="expression" dxfId="22" priority="51930">
      <formula>$I125=0</formula>
    </cfRule>
  </conditionalFormatting>
  <conditionalFormatting sqref="O125:P125">
    <cfRule type="cellIs" dxfId="23" priority="51928" operator="lessThan">
      <formula>0</formula>
    </cfRule>
    <cfRule type="cellIs" dxfId="24" priority="51929" operator="lessThan">
      <formula>0</formula>
    </cfRule>
  </conditionalFormatting>
  <conditionalFormatting sqref="Q125">
    <cfRule type="expression" dxfId="22" priority="51927">
      <formula>$I125=0</formula>
    </cfRule>
  </conditionalFormatting>
  <conditionalFormatting sqref="R125:T125">
    <cfRule type="expression" dxfId="22" priority="51926">
      <formula>$I125=0</formula>
    </cfRule>
  </conditionalFormatting>
  <conditionalFormatting sqref="S125:T125">
    <cfRule type="cellIs" dxfId="23" priority="51924" operator="lessThan">
      <formula>0</formula>
    </cfRule>
    <cfRule type="cellIs" dxfId="24" priority="51925" operator="lessThan">
      <formula>0</formula>
    </cfRule>
  </conditionalFormatting>
  <conditionalFormatting sqref="U125">
    <cfRule type="expression" dxfId="22" priority="51923">
      <formula>$I125=0</formula>
    </cfRule>
  </conditionalFormatting>
  <conditionalFormatting sqref="B126">
    <cfRule type="expression" dxfId="22" priority="51922">
      <formula>$I126=0</formula>
    </cfRule>
  </conditionalFormatting>
  <conditionalFormatting sqref="C126:E126">
    <cfRule type="expression" dxfId="22" priority="18856">
      <formula>$I126=0</formula>
    </cfRule>
  </conditionalFormatting>
  <conditionalFormatting sqref="D126:E126">
    <cfRule type="cellIs" dxfId="23" priority="18854" operator="lessThan">
      <formula>0</formula>
    </cfRule>
    <cfRule type="cellIs" dxfId="24" priority="18855" operator="lessThan">
      <formula>0</formula>
    </cfRule>
  </conditionalFormatting>
  <conditionalFormatting sqref="F126">
    <cfRule type="expression" dxfId="22" priority="51921">
      <formula>$I126=0</formula>
    </cfRule>
  </conditionalFormatting>
  <conditionalFormatting sqref="G126:H126">
    <cfRule type="cellIs" dxfId="23" priority="18851" operator="lessThan">
      <formula>0</formula>
    </cfRule>
    <cfRule type="cellIs" dxfId="24" priority="18852" operator="lessThan">
      <formula>0</formula>
    </cfRule>
  </conditionalFormatting>
  <conditionalFormatting sqref="I126">
    <cfRule type="expression" dxfId="22" priority="51920">
      <formula>$I126=0</formula>
    </cfRule>
  </conditionalFormatting>
  <conditionalFormatting sqref="J126">
    <cfRule type="expression" dxfId="22" priority="18850">
      <formula>$I126=0</formula>
    </cfRule>
  </conditionalFormatting>
  <conditionalFormatting sqref="K126">
    <cfRule type="expression" dxfId="22" priority="51919">
      <formula>$I126=0</formula>
    </cfRule>
  </conditionalFormatting>
  <conditionalFormatting sqref="M126">
    <cfRule type="expression" dxfId="22" priority="51918">
      <formula>$I126=0</formula>
    </cfRule>
  </conditionalFormatting>
  <conditionalFormatting sqref="N126:P126">
    <cfRule type="expression" dxfId="22" priority="18844">
      <formula>$I126=0</formula>
    </cfRule>
  </conditionalFormatting>
  <conditionalFormatting sqref="O126:P126">
    <cfRule type="cellIs" dxfId="23" priority="18842" operator="lessThan">
      <formula>0</formula>
    </cfRule>
    <cfRule type="cellIs" dxfId="24" priority="18843" operator="lessThan">
      <formula>0</formula>
    </cfRule>
  </conditionalFormatting>
  <conditionalFormatting sqref="Q126">
    <cfRule type="expression" dxfId="22" priority="51917">
      <formula>$I126=0</formula>
    </cfRule>
  </conditionalFormatting>
  <conditionalFormatting sqref="R126:T126">
    <cfRule type="expression" dxfId="22" priority="18841">
      <formula>$I126=0</formula>
    </cfRule>
  </conditionalFormatting>
  <conditionalFormatting sqref="S126:T126">
    <cfRule type="cellIs" dxfId="23" priority="18839" operator="lessThan">
      <formula>0</formula>
    </cfRule>
    <cfRule type="cellIs" dxfId="24" priority="18840" operator="lessThan">
      <formula>0</formula>
    </cfRule>
  </conditionalFormatting>
  <conditionalFormatting sqref="U126">
    <cfRule type="expression" dxfId="22" priority="51916">
      <formula>$I126=0</formula>
    </cfRule>
  </conditionalFormatting>
  <conditionalFormatting sqref="B127">
    <cfRule type="expression" dxfId="22" priority="51912">
      <formula>$I127=0</formula>
    </cfRule>
  </conditionalFormatting>
  <conditionalFormatting sqref="C127:E127">
    <cfRule type="expression" dxfId="22" priority="51911">
      <formula>$I127=0</formula>
    </cfRule>
  </conditionalFormatting>
  <conditionalFormatting sqref="D127:E127">
    <cfRule type="cellIs" dxfId="23" priority="51909" operator="lessThan">
      <formula>0</formula>
    </cfRule>
    <cfRule type="cellIs" dxfId="24" priority="51910" operator="lessThan">
      <formula>0</formula>
    </cfRule>
  </conditionalFormatting>
  <conditionalFormatting sqref="F127">
    <cfRule type="expression" dxfId="22" priority="51908">
      <formula>$I127=0</formula>
    </cfRule>
  </conditionalFormatting>
  <conditionalFormatting sqref="G127:H127">
    <cfRule type="cellIs" dxfId="23" priority="51905" operator="lessThan">
      <formula>0</formula>
    </cfRule>
    <cfRule type="cellIs" dxfId="24" priority="51906" operator="lessThan">
      <formula>0</formula>
    </cfRule>
  </conditionalFormatting>
  <conditionalFormatting sqref="I127">
    <cfRule type="expression" dxfId="22" priority="51904">
      <formula>$I127=0</formula>
    </cfRule>
  </conditionalFormatting>
  <conditionalFormatting sqref="J127">
    <cfRule type="expression" dxfId="22" priority="51903">
      <formula>$I127=0</formula>
    </cfRule>
  </conditionalFormatting>
  <conditionalFormatting sqref="K127">
    <cfRule type="expression" dxfId="22" priority="51900">
      <formula>$I127=0</formula>
    </cfRule>
  </conditionalFormatting>
  <conditionalFormatting sqref="M127">
    <cfRule type="expression" dxfId="22" priority="51896">
      <formula>$I127=0</formula>
    </cfRule>
  </conditionalFormatting>
  <conditionalFormatting sqref="N127:P127">
    <cfRule type="expression" dxfId="22" priority="51895">
      <formula>$I127=0</formula>
    </cfRule>
  </conditionalFormatting>
  <conditionalFormatting sqref="O127:P127">
    <cfRule type="cellIs" dxfId="23" priority="51893" operator="lessThan">
      <formula>0</formula>
    </cfRule>
    <cfRule type="cellIs" dxfId="24" priority="51894" operator="lessThan">
      <formula>0</formula>
    </cfRule>
  </conditionalFormatting>
  <conditionalFormatting sqref="Q127">
    <cfRule type="expression" dxfId="22" priority="51892">
      <formula>$I127=0</formula>
    </cfRule>
  </conditionalFormatting>
  <conditionalFormatting sqref="R127:T127">
    <cfRule type="expression" dxfId="22" priority="51891">
      <formula>$I127=0</formula>
    </cfRule>
  </conditionalFormatting>
  <conditionalFormatting sqref="S127:T127">
    <cfRule type="cellIs" dxfId="23" priority="51889" operator="lessThan">
      <formula>0</formula>
    </cfRule>
    <cfRule type="cellIs" dxfId="24" priority="51890" operator="lessThan">
      <formula>0</formula>
    </cfRule>
  </conditionalFormatting>
  <conditionalFormatting sqref="U127">
    <cfRule type="expression" dxfId="22" priority="51888">
      <formula>$I127=0</formula>
    </cfRule>
  </conditionalFormatting>
  <conditionalFormatting sqref="B128">
    <cfRule type="expression" dxfId="22" priority="51887">
      <formula>$I128=0</formula>
    </cfRule>
  </conditionalFormatting>
  <conditionalFormatting sqref="C128:E128">
    <cfRule type="expression" dxfId="22" priority="18835">
      <formula>$I128=0</formula>
    </cfRule>
  </conditionalFormatting>
  <conditionalFormatting sqref="D128:E128">
    <cfRule type="cellIs" dxfId="23" priority="18833" operator="lessThan">
      <formula>0</formula>
    </cfRule>
    <cfRule type="cellIs" dxfId="24" priority="18834" operator="lessThan">
      <formula>0</formula>
    </cfRule>
  </conditionalFormatting>
  <conditionalFormatting sqref="F128">
    <cfRule type="expression" dxfId="22" priority="51886">
      <formula>$I128=0</formula>
    </cfRule>
  </conditionalFormatting>
  <conditionalFormatting sqref="G128:H128">
    <cfRule type="cellIs" dxfId="23" priority="18830" operator="lessThan">
      <formula>0</formula>
    </cfRule>
    <cfRule type="cellIs" dxfId="24" priority="18831" operator="lessThan">
      <formula>0</formula>
    </cfRule>
  </conditionalFormatting>
  <conditionalFormatting sqref="I128">
    <cfRule type="expression" dxfId="22" priority="51885">
      <formula>$I128=0</formula>
    </cfRule>
  </conditionalFormatting>
  <conditionalFormatting sqref="J128">
    <cfRule type="expression" dxfId="22" priority="18829">
      <formula>$I128=0</formula>
    </cfRule>
  </conditionalFormatting>
  <conditionalFormatting sqref="K128">
    <cfRule type="expression" dxfId="22" priority="51884">
      <formula>$I128=0</formula>
    </cfRule>
  </conditionalFormatting>
  <conditionalFormatting sqref="M128">
    <cfRule type="expression" dxfId="22" priority="51883">
      <formula>$I128=0</formula>
    </cfRule>
  </conditionalFormatting>
  <conditionalFormatting sqref="N128:P128">
    <cfRule type="expression" dxfId="22" priority="18823">
      <formula>$I128=0</formula>
    </cfRule>
  </conditionalFormatting>
  <conditionalFormatting sqref="O128:P128">
    <cfRule type="cellIs" dxfId="23" priority="18821" operator="lessThan">
      <formula>0</formula>
    </cfRule>
    <cfRule type="cellIs" dxfId="24" priority="18822" operator="lessThan">
      <formula>0</formula>
    </cfRule>
  </conditionalFormatting>
  <conditionalFormatting sqref="Q128">
    <cfRule type="expression" dxfId="22" priority="51882">
      <formula>$I128=0</formula>
    </cfRule>
  </conditionalFormatting>
  <conditionalFormatting sqref="R128:T128">
    <cfRule type="expression" dxfId="22" priority="18820">
      <formula>$I128=0</formula>
    </cfRule>
  </conditionalFormatting>
  <conditionalFormatting sqref="S128:T128">
    <cfRule type="cellIs" dxfId="23" priority="18818" operator="lessThan">
      <formula>0</formula>
    </cfRule>
    <cfRule type="cellIs" dxfId="24" priority="18819" operator="lessThan">
      <formula>0</formula>
    </cfRule>
  </conditionalFormatting>
  <conditionalFormatting sqref="U128">
    <cfRule type="expression" dxfId="22" priority="51881">
      <formula>$I128=0</formula>
    </cfRule>
  </conditionalFormatting>
  <conditionalFormatting sqref="B129">
    <cfRule type="expression" dxfId="22" priority="51877">
      <formula>$I129=0</formula>
    </cfRule>
  </conditionalFormatting>
  <conditionalFormatting sqref="C129:E129">
    <cfRule type="expression" dxfId="22" priority="51876">
      <formula>$I129=0</formula>
    </cfRule>
  </conditionalFormatting>
  <conditionalFormatting sqref="D129:E129">
    <cfRule type="cellIs" dxfId="23" priority="51874" operator="lessThan">
      <formula>0</formula>
    </cfRule>
    <cfRule type="cellIs" dxfId="24" priority="51875" operator="lessThan">
      <formula>0</formula>
    </cfRule>
  </conditionalFormatting>
  <conditionalFormatting sqref="F129">
    <cfRule type="expression" dxfId="22" priority="51873">
      <formula>$I129=0</formula>
    </cfRule>
  </conditionalFormatting>
  <conditionalFormatting sqref="G129:H129">
    <cfRule type="cellIs" dxfId="23" priority="51870" operator="lessThan">
      <formula>0</formula>
    </cfRule>
    <cfRule type="cellIs" dxfId="24" priority="51871" operator="lessThan">
      <formula>0</formula>
    </cfRule>
  </conditionalFormatting>
  <conditionalFormatting sqref="I129">
    <cfRule type="expression" dxfId="22" priority="51869">
      <formula>$I129=0</formula>
    </cfRule>
  </conditionalFormatting>
  <conditionalFormatting sqref="J129">
    <cfRule type="expression" dxfId="22" priority="51868">
      <formula>$I129=0</formula>
    </cfRule>
  </conditionalFormatting>
  <conditionalFormatting sqref="K129">
    <cfRule type="expression" dxfId="22" priority="51865">
      <formula>$I129=0</formula>
    </cfRule>
  </conditionalFormatting>
  <conditionalFormatting sqref="M129">
    <cfRule type="expression" dxfId="22" priority="51861">
      <formula>$I129=0</formula>
    </cfRule>
  </conditionalFormatting>
  <conditionalFormatting sqref="N129:P129">
    <cfRule type="expression" dxfId="22" priority="51860">
      <formula>$I129=0</formula>
    </cfRule>
  </conditionalFormatting>
  <conditionalFormatting sqref="O129:P129">
    <cfRule type="cellIs" dxfId="23" priority="51858" operator="lessThan">
      <formula>0</formula>
    </cfRule>
    <cfRule type="cellIs" dxfId="24" priority="51859" operator="lessThan">
      <formula>0</formula>
    </cfRule>
  </conditionalFormatting>
  <conditionalFormatting sqref="Q129">
    <cfRule type="expression" dxfId="22" priority="51857">
      <formula>$I129=0</formula>
    </cfRule>
  </conditionalFormatting>
  <conditionalFormatting sqref="R129:T129">
    <cfRule type="expression" dxfId="22" priority="51856">
      <formula>$I129=0</formula>
    </cfRule>
  </conditionalFormatting>
  <conditionalFormatting sqref="S129:T129">
    <cfRule type="cellIs" dxfId="23" priority="51854" operator="lessThan">
      <formula>0</formula>
    </cfRule>
    <cfRule type="cellIs" dxfId="24" priority="51855" operator="lessThan">
      <formula>0</formula>
    </cfRule>
  </conditionalFormatting>
  <conditionalFormatting sqref="U129">
    <cfRule type="expression" dxfId="22" priority="51853">
      <formula>$I129=0</formula>
    </cfRule>
  </conditionalFormatting>
  <conditionalFormatting sqref="B130">
    <cfRule type="expression" dxfId="22" priority="51852">
      <formula>$I130=0</formula>
    </cfRule>
  </conditionalFormatting>
  <conditionalFormatting sqref="C130:E130">
    <cfRule type="expression" dxfId="22" priority="18814">
      <formula>$I130=0</formula>
    </cfRule>
  </conditionalFormatting>
  <conditionalFormatting sqref="D130:E130">
    <cfRule type="cellIs" dxfId="23" priority="18812" operator="lessThan">
      <formula>0</formula>
    </cfRule>
    <cfRule type="cellIs" dxfId="24" priority="18813" operator="lessThan">
      <formula>0</formula>
    </cfRule>
  </conditionalFormatting>
  <conditionalFormatting sqref="F130">
    <cfRule type="expression" dxfId="22" priority="51851">
      <formula>$I130=0</formula>
    </cfRule>
  </conditionalFormatting>
  <conditionalFormatting sqref="G130:H130">
    <cfRule type="cellIs" dxfId="23" priority="18809" operator="lessThan">
      <formula>0</formula>
    </cfRule>
    <cfRule type="cellIs" dxfId="24" priority="18810" operator="lessThan">
      <formula>0</formula>
    </cfRule>
  </conditionalFormatting>
  <conditionalFormatting sqref="I130">
    <cfRule type="expression" dxfId="22" priority="51850">
      <formula>$I130=0</formula>
    </cfRule>
  </conditionalFormatting>
  <conditionalFormatting sqref="J130">
    <cfRule type="expression" dxfId="22" priority="18808">
      <formula>$I130=0</formula>
    </cfRule>
  </conditionalFormatting>
  <conditionalFormatting sqref="K130">
    <cfRule type="expression" dxfId="22" priority="51849">
      <formula>$I130=0</formula>
    </cfRule>
  </conditionalFormatting>
  <conditionalFormatting sqref="M130">
    <cfRule type="expression" dxfId="22" priority="51848">
      <formula>$I130=0</formula>
    </cfRule>
  </conditionalFormatting>
  <conditionalFormatting sqref="N130:P130">
    <cfRule type="expression" dxfId="22" priority="18802">
      <formula>$I130=0</formula>
    </cfRule>
  </conditionalFormatting>
  <conditionalFormatting sqref="O130:P130">
    <cfRule type="cellIs" dxfId="23" priority="18800" operator="lessThan">
      <formula>0</formula>
    </cfRule>
    <cfRule type="cellIs" dxfId="24" priority="18801" operator="lessThan">
      <formula>0</formula>
    </cfRule>
  </conditionalFormatting>
  <conditionalFormatting sqref="Q130">
    <cfRule type="expression" dxfId="22" priority="51847">
      <formula>$I130=0</formula>
    </cfRule>
  </conditionalFormatting>
  <conditionalFormatting sqref="R130:T130">
    <cfRule type="expression" dxfId="22" priority="18799">
      <formula>$I130=0</formula>
    </cfRule>
  </conditionalFormatting>
  <conditionalFormatting sqref="S130:T130">
    <cfRule type="cellIs" dxfId="23" priority="18797" operator="lessThan">
      <formula>0</formula>
    </cfRule>
    <cfRule type="cellIs" dxfId="24" priority="18798" operator="lessThan">
      <formula>0</formula>
    </cfRule>
  </conditionalFormatting>
  <conditionalFormatting sqref="U130">
    <cfRule type="expression" dxfId="22" priority="51846">
      <formula>$I130=0</formula>
    </cfRule>
  </conditionalFormatting>
  <conditionalFormatting sqref="B131">
    <cfRule type="expression" dxfId="22" priority="51842">
      <formula>$I131=0</formula>
    </cfRule>
  </conditionalFormatting>
  <conditionalFormatting sqref="C131:E131">
    <cfRule type="expression" dxfId="22" priority="51841">
      <formula>$I131=0</formula>
    </cfRule>
  </conditionalFormatting>
  <conditionalFormatting sqref="D131:E131">
    <cfRule type="cellIs" dxfId="23" priority="51839" operator="lessThan">
      <formula>0</formula>
    </cfRule>
    <cfRule type="cellIs" dxfId="24" priority="51840" operator="lessThan">
      <formula>0</formula>
    </cfRule>
  </conditionalFormatting>
  <conditionalFormatting sqref="F131">
    <cfRule type="expression" dxfId="22" priority="51838">
      <formula>$I131=0</formula>
    </cfRule>
  </conditionalFormatting>
  <conditionalFormatting sqref="G131:H131">
    <cfRule type="cellIs" dxfId="23" priority="51835" operator="lessThan">
      <formula>0</formula>
    </cfRule>
    <cfRule type="cellIs" dxfId="24" priority="51836" operator="lessThan">
      <formula>0</formula>
    </cfRule>
  </conditionalFormatting>
  <conditionalFormatting sqref="I131">
    <cfRule type="expression" dxfId="22" priority="51834">
      <formula>$I131=0</formula>
    </cfRule>
  </conditionalFormatting>
  <conditionalFormatting sqref="J131">
    <cfRule type="expression" dxfId="22" priority="51833">
      <formula>$I131=0</formula>
    </cfRule>
  </conditionalFormatting>
  <conditionalFormatting sqref="K131">
    <cfRule type="expression" dxfId="22" priority="51830">
      <formula>$I131=0</formula>
    </cfRule>
  </conditionalFormatting>
  <conditionalFormatting sqref="M131">
    <cfRule type="expression" dxfId="22" priority="51826">
      <formula>$I131=0</formula>
    </cfRule>
  </conditionalFormatting>
  <conditionalFormatting sqref="N131:P131">
    <cfRule type="expression" dxfId="22" priority="51825">
      <formula>$I131=0</formula>
    </cfRule>
  </conditionalFormatting>
  <conditionalFormatting sqref="O131:P131">
    <cfRule type="cellIs" dxfId="23" priority="51823" operator="lessThan">
      <formula>0</formula>
    </cfRule>
    <cfRule type="cellIs" dxfId="24" priority="51824" operator="lessThan">
      <formula>0</formula>
    </cfRule>
  </conditionalFormatting>
  <conditionalFormatting sqref="Q131">
    <cfRule type="expression" dxfId="22" priority="51822">
      <formula>$I131=0</formula>
    </cfRule>
  </conditionalFormatting>
  <conditionalFormatting sqref="R131:T131">
    <cfRule type="expression" dxfId="22" priority="51821">
      <formula>$I131=0</formula>
    </cfRule>
  </conditionalFormatting>
  <conditionalFormatting sqref="S131:T131">
    <cfRule type="cellIs" dxfId="23" priority="51819" operator="lessThan">
      <formula>0</formula>
    </cfRule>
    <cfRule type="cellIs" dxfId="24" priority="51820" operator="lessThan">
      <formula>0</formula>
    </cfRule>
  </conditionalFormatting>
  <conditionalFormatting sqref="U131">
    <cfRule type="expression" dxfId="22" priority="51818">
      <formula>$I131=0</formula>
    </cfRule>
  </conditionalFormatting>
  <conditionalFormatting sqref="B132">
    <cfRule type="expression" dxfId="22" priority="51817">
      <formula>$I132=0</formula>
    </cfRule>
  </conditionalFormatting>
  <conditionalFormatting sqref="C132:E132">
    <cfRule type="expression" dxfId="22" priority="18793">
      <formula>$I132=0</formula>
    </cfRule>
  </conditionalFormatting>
  <conditionalFormatting sqref="D132:E132">
    <cfRule type="cellIs" dxfId="23" priority="18791" operator="lessThan">
      <formula>0</formula>
    </cfRule>
    <cfRule type="cellIs" dxfId="24" priority="18792" operator="lessThan">
      <formula>0</formula>
    </cfRule>
  </conditionalFormatting>
  <conditionalFormatting sqref="F132">
    <cfRule type="expression" dxfId="22" priority="51816">
      <formula>$I132=0</formula>
    </cfRule>
  </conditionalFormatting>
  <conditionalFormatting sqref="G132:H132">
    <cfRule type="cellIs" dxfId="23" priority="18788" operator="lessThan">
      <formula>0</formula>
    </cfRule>
    <cfRule type="cellIs" dxfId="24" priority="18789" operator="lessThan">
      <formula>0</formula>
    </cfRule>
  </conditionalFormatting>
  <conditionalFormatting sqref="I132">
    <cfRule type="expression" dxfId="22" priority="51815">
      <formula>$I132=0</formula>
    </cfRule>
  </conditionalFormatting>
  <conditionalFormatting sqref="J132">
    <cfRule type="expression" dxfId="22" priority="18787">
      <formula>$I132=0</formula>
    </cfRule>
  </conditionalFormatting>
  <conditionalFormatting sqref="K132">
    <cfRule type="expression" dxfId="22" priority="51814">
      <formula>$I132=0</formula>
    </cfRule>
  </conditionalFormatting>
  <conditionalFormatting sqref="M132">
    <cfRule type="expression" dxfId="22" priority="51813">
      <formula>$I132=0</formula>
    </cfRule>
  </conditionalFormatting>
  <conditionalFormatting sqref="N132:P132">
    <cfRule type="expression" dxfId="22" priority="18781">
      <formula>$I132=0</formula>
    </cfRule>
  </conditionalFormatting>
  <conditionalFormatting sqref="O132:P132">
    <cfRule type="cellIs" dxfId="23" priority="18779" operator="lessThan">
      <formula>0</formula>
    </cfRule>
    <cfRule type="cellIs" dxfId="24" priority="18780" operator="lessThan">
      <formula>0</formula>
    </cfRule>
  </conditionalFormatting>
  <conditionalFormatting sqref="Q132">
    <cfRule type="expression" dxfId="22" priority="51812">
      <formula>$I132=0</formula>
    </cfRule>
  </conditionalFormatting>
  <conditionalFormatting sqref="R132:T132">
    <cfRule type="expression" dxfId="22" priority="18778">
      <formula>$I132=0</formula>
    </cfRule>
  </conditionalFormatting>
  <conditionalFormatting sqref="S132:T132">
    <cfRule type="cellIs" dxfId="23" priority="18776" operator="lessThan">
      <formula>0</formula>
    </cfRule>
    <cfRule type="cellIs" dxfId="24" priority="18777" operator="lessThan">
      <formula>0</formula>
    </cfRule>
  </conditionalFormatting>
  <conditionalFormatting sqref="U132">
    <cfRule type="expression" dxfId="22" priority="51811">
      <formula>$I132=0</formula>
    </cfRule>
  </conditionalFormatting>
  <conditionalFormatting sqref="B133">
    <cfRule type="expression" dxfId="22" priority="51807">
      <formula>$I133=0</formula>
    </cfRule>
  </conditionalFormatting>
  <conditionalFormatting sqref="C133:E133">
    <cfRule type="expression" dxfId="22" priority="51806">
      <formula>$I133=0</formula>
    </cfRule>
  </conditionalFormatting>
  <conditionalFormatting sqref="D133:E133">
    <cfRule type="cellIs" dxfId="23" priority="51804" operator="lessThan">
      <formula>0</formula>
    </cfRule>
    <cfRule type="cellIs" dxfId="24" priority="51805" operator="lessThan">
      <formula>0</formula>
    </cfRule>
  </conditionalFormatting>
  <conditionalFormatting sqref="F133">
    <cfRule type="expression" dxfId="22" priority="51803">
      <formula>$I133=0</formula>
    </cfRule>
  </conditionalFormatting>
  <conditionalFormatting sqref="G133:H133">
    <cfRule type="cellIs" dxfId="23" priority="51800" operator="lessThan">
      <formula>0</formula>
    </cfRule>
    <cfRule type="cellIs" dxfId="24" priority="51801" operator="lessThan">
      <formula>0</formula>
    </cfRule>
  </conditionalFormatting>
  <conditionalFormatting sqref="I133">
    <cfRule type="expression" dxfId="22" priority="51799">
      <formula>$I133=0</formula>
    </cfRule>
  </conditionalFormatting>
  <conditionalFormatting sqref="J133">
    <cfRule type="expression" dxfId="22" priority="51798">
      <formula>$I133=0</formula>
    </cfRule>
  </conditionalFormatting>
  <conditionalFormatting sqref="K133">
    <cfRule type="expression" dxfId="22" priority="51795">
      <formula>$I133=0</formula>
    </cfRule>
  </conditionalFormatting>
  <conditionalFormatting sqref="M133">
    <cfRule type="expression" dxfId="22" priority="51791">
      <formula>$I133=0</formula>
    </cfRule>
  </conditionalFormatting>
  <conditionalFormatting sqref="N133:P133">
    <cfRule type="expression" dxfId="22" priority="51790">
      <formula>$I133=0</formula>
    </cfRule>
  </conditionalFormatting>
  <conditionalFormatting sqref="O133:P133">
    <cfRule type="cellIs" dxfId="23" priority="51788" operator="lessThan">
      <formula>0</formula>
    </cfRule>
    <cfRule type="cellIs" dxfId="24" priority="51789" operator="lessThan">
      <formula>0</formula>
    </cfRule>
  </conditionalFormatting>
  <conditionalFormatting sqref="Q133">
    <cfRule type="expression" dxfId="22" priority="51787">
      <formula>$I133=0</formula>
    </cfRule>
  </conditionalFormatting>
  <conditionalFormatting sqref="R133:T133">
    <cfRule type="expression" dxfId="22" priority="51786">
      <formula>$I133=0</formula>
    </cfRule>
  </conditionalFormatting>
  <conditionalFormatting sqref="S133:T133">
    <cfRule type="cellIs" dxfId="23" priority="51784" operator="lessThan">
      <formula>0</formula>
    </cfRule>
    <cfRule type="cellIs" dxfId="24" priority="51785" operator="lessThan">
      <formula>0</formula>
    </cfRule>
  </conditionalFormatting>
  <conditionalFormatting sqref="U133">
    <cfRule type="expression" dxfId="22" priority="51783">
      <formula>$I133=0</formula>
    </cfRule>
  </conditionalFormatting>
  <conditionalFormatting sqref="B134">
    <cfRule type="expression" dxfId="22" priority="51782">
      <formula>$I134=0</formula>
    </cfRule>
  </conditionalFormatting>
  <conditionalFormatting sqref="C134:E134">
    <cfRule type="expression" dxfId="22" priority="18772">
      <formula>$I134=0</formula>
    </cfRule>
  </conditionalFormatting>
  <conditionalFormatting sqref="D134:E134">
    <cfRule type="cellIs" dxfId="23" priority="18770" operator="lessThan">
      <formula>0</formula>
    </cfRule>
    <cfRule type="cellIs" dxfId="24" priority="18771" operator="lessThan">
      <formula>0</formula>
    </cfRule>
  </conditionalFormatting>
  <conditionalFormatting sqref="F134">
    <cfRule type="expression" dxfId="22" priority="51781">
      <formula>$I134=0</formula>
    </cfRule>
  </conditionalFormatting>
  <conditionalFormatting sqref="G134:H134">
    <cfRule type="cellIs" dxfId="23" priority="18767" operator="lessThan">
      <formula>0</formula>
    </cfRule>
    <cfRule type="cellIs" dxfId="24" priority="18768" operator="lessThan">
      <formula>0</formula>
    </cfRule>
  </conditionalFormatting>
  <conditionalFormatting sqref="I134">
    <cfRule type="expression" dxfId="22" priority="51780">
      <formula>$I134=0</formula>
    </cfRule>
  </conditionalFormatting>
  <conditionalFormatting sqref="J134">
    <cfRule type="expression" dxfId="22" priority="18766">
      <formula>$I134=0</formula>
    </cfRule>
  </conditionalFormatting>
  <conditionalFormatting sqref="K134">
    <cfRule type="expression" dxfId="22" priority="51779">
      <formula>$I134=0</formula>
    </cfRule>
  </conditionalFormatting>
  <conditionalFormatting sqref="M134">
    <cfRule type="expression" dxfId="22" priority="51778">
      <formula>$I134=0</formula>
    </cfRule>
  </conditionalFormatting>
  <conditionalFormatting sqref="N134:P134">
    <cfRule type="expression" dxfId="22" priority="18760">
      <formula>$I134=0</formula>
    </cfRule>
  </conditionalFormatting>
  <conditionalFormatting sqref="O134:P134">
    <cfRule type="cellIs" dxfId="23" priority="18758" operator="lessThan">
      <formula>0</formula>
    </cfRule>
    <cfRule type="cellIs" dxfId="24" priority="18759" operator="lessThan">
      <formula>0</formula>
    </cfRule>
  </conditionalFormatting>
  <conditionalFormatting sqref="Q134">
    <cfRule type="expression" dxfId="22" priority="51777">
      <formula>$I134=0</formula>
    </cfRule>
  </conditionalFormatting>
  <conditionalFormatting sqref="R134:T134">
    <cfRule type="expression" dxfId="22" priority="18757">
      <formula>$I134=0</formula>
    </cfRule>
  </conditionalFormatting>
  <conditionalFormatting sqref="S134:T134">
    <cfRule type="cellIs" dxfId="23" priority="18755" operator="lessThan">
      <formula>0</formula>
    </cfRule>
    <cfRule type="cellIs" dxfId="24" priority="18756" operator="lessThan">
      <formula>0</formula>
    </cfRule>
  </conditionalFormatting>
  <conditionalFormatting sqref="U134">
    <cfRule type="expression" dxfId="22" priority="51776">
      <formula>$I134=0</formula>
    </cfRule>
  </conditionalFormatting>
  <conditionalFormatting sqref="B135">
    <cfRule type="expression" dxfId="22" priority="51772">
      <formula>$I135=0</formula>
    </cfRule>
  </conditionalFormatting>
  <conditionalFormatting sqref="C135:E135">
    <cfRule type="expression" dxfId="22" priority="51771">
      <formula>$I135=0</formula>
    </cfRule>
  </conditionalFormatting>
  <conditionalFormatting sqref="D135:E135">
    <cfRule type="cellIs" dxfId="23" priority="51769" operator="lessThan">
      <formula>0</formula>
    </cfRule>
    <cfRule type="cellIs" dxfId="24" priority="51770" operator="lessThan">
      <formula>0</formula>
    </cfRule>
  </conditionalFormatting>
  <conditionalFormatting sqref="F135">
    <cfRule type="expression" dxfId="22" priority="51768">
      <formula>$I135=0</formula>
    </cfRule>
  </conditionalFormatting>
  <conditionalFormatting sqref="G135:H135">
    <cfRule type="cellIs" dxfId="23" priority="51765" operator="lessThan">
      <formula>0</formula>
    </cfRule>
    <cfRule type="cellIs" dxfId="24" priority="51766" operator="lessThan">
      <formula>0</formula>
    </cfRule>
  </conditionalFormatting>
  <conditionalFormatting sqref="I135">
    <cfRule type="expression" dxfId="22" priority="51764">
      <formula>$I135=0</formula>
    </cfRule>
  </conditionalFormatting>
  <conditionalFormatting sqref="J135">
    <cfRule type="expression" dxfId="22" priority="51763">
      <formula>$I135=0</formula>
    </cfRule>
  </conditionalFormatting>
  <conditionalFormatting sqref="K135">
    <cfRule type="expression" dxfId="22" priority="51760">
      <formula>$I135=0</formula>
    </cfRule>
  </conditionalFormatting>
  <conditionalFormatting sqref="M135">
    <cfRule type="expression" dxfId="22" priority="51756">
      <formula>$I135=0</formula>
    </cfRule>
  </conditionalFormatting>
  <conditionalFormatting sqref="N135:P135">
    <cfRule type="expression" dxfId="22" priority="51755">
      <formula>$I135=0</formula>
    </cfRule>
  </conditionalFormatting>
  <conditionalFormatting sqref="O135:P135">
    <cfRule type="cellIs" dxfId="23" priority="51753" operator="lessThan">
      <formula>0</formula>
    </cfRule>
    <cfRule type="cellIs" dxfId="24" priority="51754" operator="lessThan">
      <formula>0</formula>
    </cfRule>
  </conditionalFormatting>
  <conditionalFormatting sqref="Q135">
    <cfRule type="expression" dxfId="22" priority="51752">
      <formula>$I135=0</formula>
    </cfRule>
  </conditionalFormatting>
  <conditionalFormatting sqref="R135:T135">
    <cfRule type="expression" dxfId="22" priority="51751">
      <formula>$I135=0</formula>
    </cfRule>
  </conditionalFormatting>
  <conditionalFormatting sqref="S135:T135">
    <cfRule type="cellIs" dxfId="23" priority="51749" operator="lessThan">
      <formula>0</formula>
    </cfRule>
    <cfRule type="cellIs" dxfId="24" priority="51750" operator="lessThan">
      <formula>0</formula>
    </cfRule>
  </conditionalFormatting>
  <conditionalFormatting sqref="U135">
    <cfRule type="expression" dxfId="22" priority="51748">
      <formula>$I135=0</formula>
    </cfRule>
  </conditionalFormatting>
  <conditionalFormatting sqref="B136">
    <cfRule type="expression" dxfId="22" priority="51747">
      <formula>$I136=0</formula>
    </cfRule>
  </conditionalFormatting>
  <conditionalFormatting sqref="C136:E136">
    <cfRule type="expression" dxfId="22" priority="18751">
      <formula>$I136=0</formula>
    </cfRule>
  </conditionalFormatting>
  <conditionalFormatting sqref="D136:E136">
    <cfRule type="cellIs" dxfId="23" priority="18749" operator="lessThan">
      <formula>0</formula>
    </cfRule>
    <cfRule type="cellIs" dxfId="24" priority="18750" operator="lessThan">
      <formula>0</formula>
    </cfRule>
  </conditionalFormatting>
  <conditionalFormatting sqref="F136">
    <cfRule type="expression" dxfId="22" priority="51746">
      <formula>$I136=0</formula>
    </cfRule>
  </conditionalFormatting>
  <conditionalFormatting sqref="G136:H136">
    <cfRule type="cellIs" dxfId="23" priority="18746" operator="lessThan">
      <formula>0</formula>
    </cfRule>
    <cfRule type="cellIs" dxfId="24" priority="18747" operator="lessThan">
      <formula>0</formula>
    </cfRule>
  </conditionalFormatting>
  <conditionalFormatting sqref="I136">
    <cfRule type="expression" dxfId="22" priority="51745">
      <formula>$I136=0</formula>
    </cfRule>
  </conditionalFormatting>
  <conditionalFormatting sqref="J136">
    <cfRule type="expression" dxfId="22" priority="18745">
      <formula>$I136=0</formula>
    </cfRule>
  </conditionalFormatting>
  <conditionalFormatting sqref="K136">
    <cfRule type="expression" dxfId="22" priority="51744">
      <formula>$I136=0</formula>
    </cfRule>
  </conditionalFormatting>
  <conditionalFormatting sqref="M136">
    <cfRule type="expression" dxfId="22" priority="51743">
      <formula>$I136=0</formula>
    </cfRule>
  </conditionalFormatting>
  <conditionalFormatting sqref="N136:P136">
    <cfRule type="expression" dxfId="22" priority="18739">
      <formula>$I136=0</formula>
    </cfRule>
  </conditionalFormatting>
  <conditionalFormatting sqref="O136:P136">
    <cfRule type="cellIs" dxfId="23" priority="18737" operator="lessThan">
      <formula>0</formula>
    </cfRule>
    <cfRule type="cellIs" dxfId="24" priority="18738" operator="lessThan">
      <formula>0</formula>
    </cfRule>
  </conditionalFormatting>
  <conditionalFormatting sqref="Q136">
    <cfRule type="expression" dxfId="22" priority="51742">
      <formula>$I136=0</formula>
    </cfRule>
  </conditionalFormatting>
  <conditionalFormatting sqref="R136:T136">
    <cfRule type="expression" dxfId="22" priority="18736">
      <formula>$I136=0</formula>
    </cfRule>
  </conditionalFormatting>
  <conditionalFormatting sqref="S136:T136">
    <cfRule type="cellIs" dxfId="23" priority="18734" operator="lessThan">
      <formula>0</formula>
    </cfRule>
    <cfRule type="cellIs" dxfId="24" priority="18735" operator="lessThan">
      <formula>0</formula>
    </cfRule>
  </conditionalFormatting>
  <conditionalFormatting sqref="U136">
    <cfRule type="expression" dxfId="22" priority="51741">
      <formula>$I136=0</formula>
    </cfRule>
  </conditionalFormatting>
  <conditionalFormatting sqref="B137">
    <cfRule type="expression" dxfId="22" priority="51737">
      <formula>$I137=0</formula>
    </cfRule>
  </conditionalFormatting>
  <conditionalFormatting sqref="C137:E137">
    <cfRule type="expression" dxfId="22" priority="51736">
      <formula>$I137=0</formula>
    </cfRule>
  </conditionalFormatting>
  <conditionalFormatting sqref="D137:E137">
    <cfRule type="cellIs" dxfId="23" priority="51734" operator="lessThan">
      <formula>0</formula>
    </cfRule>
    <cfRule type="cellIs" dxfId="24" priority="51735" operator="lessThan">
      <formula>0</formula>
    </cfRule>
  </conditionalFormatting>
  <conditionalFormatting sqref="F137">
    <cfRule type="expression" dxfId="22" priority="51733">
      <formula>$I137=0</formula>
    </cfRule>
  </conditionalFormatting>
  <conditionalFormatting sqref="G137:H137">
    <cfRule type="cellIs" dxfId="23" priority="51730" operator="lessThan">
      <formula>0</formula>
    </cfRule>
    <cfRule type="cellIs" dxfId="24" priority="51731" operator="lessThan">
      <formula>0</formula>
    </cfRule>
  </conditionalFormatting>
  <conditionalFormatting sqref="I137">
    <cfRule type="expression" dxfId="22" priority="51729">
      <formula>$I137=0</formula>
    </cfRule>
  </conditionalFormatting>
  <conditionalFormatting sqref="J137">
    <cfRule type="expression" dxfId="22" priority="51728">
      <formula>$I137=0</formula>
    </cfRule>
  </conditionalFormatting>
  <conditionalFormatting sqref="K137">
    <cfRule type="expression" dxfId="22" priority="51725">
      <formula>$I137=0</formula>
    </cfRule>
  </conditionalFormatting>
  <conditionalFormatting sqref="M137">
    <cfRule type="expression" dxfId="22" priority="51721">
      <formula>$I137=0</formula>
    </cfRule>
  </conditionalFormatting>
  <conditionalFormatting sqref="N137:P137">
    <cfRule type="expression" dxfId="22" priority="51720">
      <formula>$I137=0</formula>
    </cfRule>
  </conditionalFormatting>
  <conditionalFormatting sqref="O137:P137">
    <cfRule type="cellIs" dxfId="23" priority="51718" operator="lessThan">
      <formula>0</formula>
    </cfRule>
    <cfRule type="cellIs" dxfId="24" priority="51719" operator="lessThan">
      <formula>0</formula>
    </cfRule>
  </conditionalFormatting>
  <conditionalFormatting sqref="Q137">
    <cfRule type="expression" dxfId="22" priority="51717">
      <formula>$I137=0</formula>
    </cfRule>
  </conditionalFormatting>
  <conditionalFormatting sqref="R137:T137">
    <cfRule type="expression" dxfId="22" priority="51716">
      <formula>$I137=0</formula>
    </cfRule>
  </conditionalFormatting>
  <conditionalFormatting sqref="S137:T137">
    <cfRule type="cellIs" dxfId="23" priority="51714" operator="lessThan">
      <formula>0</formula>
    </cfRule>
    <cfRule type="cellIs" dxfId="24" priority="51715" operator="lessThan">
      <formula>0</formula>
    </cfRule>
  </conditionalFormatting>
  <conditionalFormatting sqref="U137">
    <cfRule type="expression" dxfId="22" priority="51713">
      <formula>$I137=0</formula>
    </cfRule>
  </conditionalFormatting>
  <conditionalFormatting sqref="B138">
    <cfRule type="expression" dxfId="22" priority="51712">
      <formula>$I138=0</formula>
    </cfRule>
  </conditionalFormatting>
  <conditionalFormatting sqref="C138:E138">
    <cfRule type="expression" dxfId="22" priority="18730">
      <formula>$I138=0</formula>
    </cfRule>
  </conditionalFormatting>
  <conditionalFormatting sqref="D138:E138">
    <cfRule type="cellIs" dxfId="23" priority="18728" operator="lessThan">
      <formula>0</formula>
    </cfRule>
    <cfRule type="cellIs" dxfId="24" priority="18729" operator="lessThan">
      <formula>0</formula>
    </cfRule>
  </conditionalFormatting>
  <conditionalFormatting sqref="F138">
    <cfRule type="expression" dxfId="22" priority="51711">
      <formula>$I138=0</formula>
    </cfRule>
  </conditionalFormatting>
  <conditionalFormatting sqref="G138:H138">
    <cfRule type="cellIs" dxfId="23" priority="18725" operator="lessThan">
      <formula>0</formula>
    </cfRule>
    <cfRule type="cellIs" dxfId="24" priority="18726" operator="lessThan">
      <formula>0</formula>
    </cfRule>
  </conditionalFormatting>
  <conditionalFormatting sqref="I138">
    <cfRule type="expression" dxfId="22" priority="51710">
      <formula>$I138=0</formula>
    </cfRule>
  </conditionalFormatting>
  <conditionalFormatting sqref="J138">
    <cfRule type="expression" dxfId="22" priority="18724">
      <formula>$I138=0</formula>
    </cfRule>
  </conditionalFormatting>
  <conditionalFormatting sqref="K138">
    <cfRule type="expression" dxfId="22" priority="51709">
      <formula>$I138=0</formula>
    </cfRule>
  </conditionalFormatting>
  <conditionalFormatting sqref="M138">
    <cfRule type="expression" dxfId="22" priority="51708">
      <formula>$I138=0</formula>
    </cfRule>
  </conditionalFormatting>
  <conditionalFormatting sqref="N138:P138">
    <cfRule type="expression" dxfId="22" priority="18718">
      <formula>$I138=0</formula>
    </cfRule>
  </conditionalFormatting>
  <conditionalFormatting sqref="O138:P138">
    <cfRule type="cellIs" dxfId="23" priority="18716" operator="lessThan">
      <formula>0</formula>
    </cfRule>
    <cfRule type="cellIs" dxfId="24" priority="18717" operator="lessThan">
      <formula>0</formula>
    </cfRule>
  </conditionalFormatting>
  <conditionalFormatting sqref="Q138">
    <cfRule type="expression" dxfId="22" priority="51707">
      <formula>$I138=0</formula>
    </cfRule>
  </conditionalFormatting>
  <conditionalFormatting sqref="R138:T138">
    <cfRule type="expression" dxfId="22" priority="18715">
      <formula>$I138=0</formula>
    </cfRule>
  </conditionalFormatting>
  <conditionalFormatting sqref="S138:T138">
    <cfRule type="cellIs" dxfId="23" priority="18713" operator="lessThan">
      <formula>0</formula>
    </cfRule>
    <cfRule type="cellIs" dxfId="24" priority="18714" operator="lessThan">
      <formula>0</formula>
    </cfRule>
  </conditionalFormatting>
  <conditionalFormatting sqref="U138">
    <cfRule type="expression" dxfId="22" priority="51706">
      <formula>$I138=0</formula>
    </cfRule>
  </conditionalFormatting>
  <conditionalFormatting sqref="B139">
    <cfRule type="expression" dxfId="22" priority="51702">
      <formula>$I139=0</formula>
    </cfRule>
  </conditionalFormatting>
  <conditionalFormatting sqref="C139:E139">
    <cfRule type="expression" dxfId="22" priority="51701">
      <formula>$I139=0</formula>
    </cfRule>
  </conditionalFormatting>
  <conditionalFormatting sqref="D139:E139">
    <cfRule type="cellIs" dxfId="23" priority="51699" operator="lessThan">
      <formula>0</formula>
    </cfRule>
    <cfRule type="cellIs" dxfId="24" priority="51700" operator="lessThan">
      <formula>0</formula>
    </cfRule>
  </conditionalFormatting>
  <conditionalFormatting sqref="F139">
    <cfRule type="expression" dxfId="22" priority="51698">
      <formula>$I139=0</formula>
    </cfRule>
  </conditionalFormatting>
  <conditionalFormatting sqref="G139:H139">
    <cfRule type="cellIs" dxfId="23" priority="51695" operator="lessThan">
      <formula>0</formula>
    </cfRule>
    <cfRule type="cellIs" dxfId="24" priority="51696" operator="lessThan">
      <formula>0</formula>
    </cfRule>
  </conditionalFormatting>
  <conditionalFormatting sqref="I139">
    <cfRule type="expression" dxfId="22" priority="51694">
      <formula>$I139=0</formula>
    </cfRule>
  </conditionalFormatting>
  <conditionalFormatting sqref="J139">
    <cfRule type="expression" dxfId="22" priority="51693">
      <formula>$I139=0</formula>
    </cfRule>
  </conditionalFormatting>
  <conditionalFormatting sqref="K139">
    <cfRule type="expression" dxfId="22" priority="51690">
      <formula>$I139=0</formula>
    </cfRule>
  </conditionalFormatting>
  <conditionalFormatting sqref="M139">
    <cfRule type="expression" dxfId="22" priority="51686">
      <formula>$I139=0</formula>
    </cfRule>
  </conditionalFormatting>
  <conditionalFormatting sqref="N139:P139">
    <cfRule type="expression" dxfId="22" priority="51685">
      <formula>$I139=0</formula>
    </cfRule>
  </conditionalFormatting>
  <conditionalFormatting sqref="O139:P139">
    <cfRule type="cellIs" dxfId="23" priority="51683" operator="lessThan">
      <formula>0</formula>
    </cfRule>
    <cfRule type="cellIs" dxfId="24" priority="51684" operator="lessThan">
      <formula>0</formula>
    </cfRule>
  </conditionalFormatting>
  <conditionalFormatting sqref="Q139">
    <cfRule type="expression" dxfId="22" priority="51682">
      <formula>$I139=0</formula>
    </cfRule>
  </conditionalFormatting>
  <conditionalFormatting sqref="R139:T139">
    <cfRule type="expression" dxfId="22" priority="51681">
      <formula>$I139=0</formula>
    </cfRule>
  </conditionalFormatting>
  <conditionalFormatting sqref="S139:T139">
    <cfRule type="cellIs" dxfId="23" priority="51679" operator="lessThan">
      <formula>0</formula>
    </cfRule>
    <cfRule type="cellIs" dxfId="24" priority="51680" operator="lessThan">
      <formula>0</formula>
    </cfRule>
  </conditionalFormatting>
  <conditionalFormatting sqref="U139">
    <cfRule type="expression" dxfId="22" priority="51678">
      <formula>$I139=0</formula>
    </cfRule>
  </conditionalFormatting>
  <conditionalFormatting sqref="B140">
    <cfRule type="expression" dxfId="22" priority="51677">
      <formula>$I140=0</formula>
    </cfRule>
  </conditionalFormatting>
  <conditionalFormatting sqref="C140:E140">
    <cfRule type="expression" dxfId="22" priority="18709">
      <formula>$I140=0</formula>
    </cfRule>
  </conditionalFormatting>
  <conditionalFormatting sqref="D140:E140">
    <cfRule type="cellIs" dxfId="23" priority="18707" operator="lessThan">
      <formula>0</formula>
    </cfRule>
    <cfRule type="cellIs" dxfId="24" priority="18708" operator="lessThan">
      <formula>0</formula>
    </cfRule>
  </conditionalFormatting>
  <conditionalFormatting sqref="F140">
    <cfRule type="expression" dxfId="22" priority="51676">
      <formula>$I140=0</formula>
    </cfRule>
  </conditionalFormatting>
  <conditionalFormatting sqref="G140:H140">
    <cfRule type="cellIs" dxfId="23" priority="18704" operator="lessThan">
      <formula>0</formula>
    </cfRule>
    <cfRule type="cellIs" dxfId="24" priority="18705" operator="lessThan">
      <formula>0</formula>
    </cfRule>
  </conditionalFormatting>
  <conditionalFormatting sqref="I140">
    <cfRule type="expression" dxfId="22" priority="51675">
      <formula>$I140=0</formula>
    </cfRule>
  </conditionalFormatting>
  <conditionalFormatting sqref="J140">
    <cfRule type="expression" dxfId="22" priority="18703">
      <formula>$I140=0</formula>
    </cfRule>
  </conditionalFormatting>
  <conditionalFormatting sqref="K140">
    <cfRule type="expression" dxfId="22" priority="51674">
      <formula>$I140=0</formula>
    </cfRule>
  </conditionalFormatting>
  <conditionalFormatting sqref="M140">
    <cfRule type="expression" dxfId="22" priority="51673">
      <formula>$I140=0</formula>
    </cfRule>
  </conditionalFormatting>
  <conditionalFormatting sqref="N140:P140">
    <cfRule type="expression" dxfId="22" priority="18697">
      <formula>$I140=0</formula>
    </cfRule>
  </conditionalFormatting>
  <conditionalFormatting sqref="O140:P140">
    <cfRule type="cellIs" dxfId="23" priority="18695" operator="lessThan">
      <formula>0</formula>
    </cfRule>
    <cfRule type="cellIs" dxfId="24" priority="18696" operator="lessThan">
      <formula>0</formula>
    </cfRule>
  </conditionalFormatting>
  <conditionalFormatting sqref="Q140">
    <cfRule type="expression" dxfId="22" priority="51672">
      <formula>$I140=0</formula>
    </cfRule>
  </conditionalFormatting>
  <conditionalFormatting sqref="R140:T140">
    <cfRule type="expression" dxfId="22" priority="18694">
      <formula>$I140=0</formula>
    </cfRule>
  </conditionalFormatting>
  <conditionalFormatting sqref="S140:T140">
    <cfRule type="cellIs" dxfId="23" priority="18692" operator="lessThan">
      <formula>0</formula>
    </cfRule>
    <cfRule type="cellIs" dxfId="24" priority="18693" operator="lessThan">
      <formula>0</formula>
    </cfRule>
  </conditionalFormatting>
  <conditionalFormatting sqref="U140">
    <cfRule type="expression" dxfId="22" priority="51671">
      <formula>$I140=0</formula>
    </cfRule>
  </conditionalFormatting>
  <conditionalFormatting sqref="B141">
    <cfRule type="expression" dxfId="22" priority="51667">
      <formula>$I141=0</formula>
    </cfRule>
  </conditionalFormatting>
  <conditionalFormatting sqref="C141:E141">
    <cfRule type="expression" dxfId="22" priority="51666">
      <formula>$I141=0</formula>
    </cfRule>
  </conditionalFormatting>
  <conditionalFormatting sqref="D141:E141">
    <cfRule type="cellIs" dxfId="23" priority="51664" operator="lessThan">
      <formula>0</formula>
    </cfRule>
    <cfRule type="cellIs" dxfId="24" priority="51665" operator="lessThan">
      <formula>0</formula>
    </cfRule>
  </conditionalFormatting>
  <conditionalFormatting sqref="F141">
    <cfRule type="expression" dxfId="22" priority="51663">
      <formula>$I141=0</formula>
    </cfRule>
  </conditionalFormatting>
  <conditionalFormatting sqref="G141:H141">
    <cfRule type="cellIs" dxfId="23" priority="51660" operator="lessThan">
      <formula>0</formula>
    </cfRule>
    <cfRule type="cellIs" dxfId="24" priority="51661" operator="lessThan">
      <formula>0</formula>
    </cfRule>
  </conditionalFormatting>
  <conditionalFormatting sqref="I141">
    <cfRule type="expression" dxfId="22" priority="51659">
      <formula>$I141=0</formula>
    </cfRule>
  </conditionalFormatting>
  <conditionalFormatting sqref="J141">
    <cfRule type="expression" dxfId="22" priority="51658">
      <formula>$I141=0</formula>
    </cfRule>
  </conditionalFormatting>
  <conditionalFormatting sqref="K141">
    <cfRule type="expression" dxfId="22" priority="51655">
      <formula>$I141=0</formula>
    </cfRule>
  </conditionalFormatting>
  <conditionalFormatting sqref="M141">
    <cfRule type="expression" dxfId="22" priority="51651">
      <formula>$I141=0</formula>
    </cfRule>
  </conditionalFormatting>
  <conditionalFormatting sqref="N141:P141">
    <cfRule type="expression" dxfId="22" priority="51650">
      <formula>$I141=0</formula>
    </cfRule>
  </conditionalFormatting>
  <conditionalFormatting sqref="O141:P141">
    <cfRule type="cellIs" dxfId="23" priority="51648" operator="lessThan">
      <formula>0</formula>
    </cfRule>
    <cfRule type="cellIs" dxfId="24" priority="51649" operator="lessThan">
      <formula>0</formula>
    </cfRule>
  </conditionalFormatting>
  <conditionalFormatting sqref="Q141">
    <cfRule type="expression" dxfId="22" priority="51647">
      <formula>$I141=0</formula>
    </cfRule>
  </conditionalFormatting>
  <conditionalFormatting sqref="R141:T141">
    <cfRule type="expression" dxfId="22" priority="51646">
      <formula>$I141=0</formula>
    </cfRule>
  </conditionalFormatting>
  <conditionalFormatting sqref="S141:T141">
    <cfRule type="cellIs" dxfId="23" priority="51644" operator="lessThan">
      <formula>0</formula>
    </cfRule>
    <cfRule type="cellIs" dxfId="24" priority="51645" operator="lessThan">
      <formula>0</formula>
    </cfRule>
  </conditionalFormatting>
  <conditionalFormatting sqref="U141">
    <cfRule type="expression" dxfId="22" priority="51643">
      <formula>$I141=0</formula>
    </cfRule>
  </conditionalFormatting>
  <conditionalFormatting sqref="B142">
    <cfRule type="expression" dxfId="22" priority="51642">
      <formula>$I142=0</formula>
    </cfRule>
  </conditionalFormatting>
  <conditionalFormatting sqref="C142:E142">
    <cfRule type="expression" dxfId="22" priority="18688">
      <formula>$I142=0</formula>
    </cfRule>
  </conditionalFormatting>
  <conditionalFormatting sqref="D142:E142">
    <cfRule type="cellIs" dxfId="23" priority="18686" operator="lessThan">
      <formula>0</formula>
    </cfRule>
    <cfRule type="cellIs" dxfId="24" priority="18687" operator="lessThan">
      <formula>0</formula>
    </cfRule>
  </conditionalFormatting>
  <conditionalFormatting sqref="F142">
    <cfRule type="expression" dxfId="22" priority="51641">
      <formula>$I142=0</formula>
    </cfRule>
  </conditionalFormatting>
  <conditionalFormatting sqref="G142:H142">
    <cfRule type="cellIs" dxfId="23" priority="18683" operator="lessThan">
      <formula>0</formula>
    </cfRule>
    <cfRule type="cellIs" dxfId="24" priority="18684" operator="lessThan">
      <formula>0</formula>
    </cfRule>
  </conditionalFormatting>
  <conditionalFormatting sqref="I142">
    <cfRule type="expression" dxfId="22" priority="51640">
      <formula>$I142=0</formula>
    </cfRule>
  </conditionalFormatting>
  <conditionalFormatting sqref="J142">
    <cfRule type="expression" dxfId="22" priority="18682">
      <formula>$I142=0</formula>
    </cfRule>
  </conditionalFormatting>
  <conditionalFormatting sqref="K142">
    <cfRule type="expression" dxfId="22" priority="51639">
      <formula>$I142=0</formula>
    </cfRule>
  </conditionalFormatting>
  <conditionalFormatting sqref="M142">
    <cfRule type="expression" dxfId="22" priority="51638">
      <formula>$I142=0</formula>
    </cfRule>
  </conditionalFormatting>
  <conditionalFormatting sqref="N142:P142">
    <cfRule type="expression" dxfId="22" priority="18676">
      <formula>$I142=0</formula>
    </cfRule>
  </conditionalFormatting>
  <conditionalFormatting sqref="O142:P142">
    <cfRule type="cellIs" dxfId="23" priority="18674" operator="lessThan">
      <formula>0</formula>
    </cfRule>
    <cfRule type="cellIs" dxfId="24" priority="18675" operator="lessThan">
      <formula>0</formula>
    </cfRule>
  </conditionalFormatting>
  <conditionalFormatting sqref="Q142">
    <cfRule type="expression" dxfId="22" priority="51637">
      <formula>$I142=0</formula>
    </cfRule>
  </conditionalFormatting>
  <conditionalFormatting sqref="R142:T142">
    <cfRule type="expression" dxfId="22" priority="18673">
      <formula>$I142=0</formula>
    </cfRule>
  </conditionalFormatting>
  <conditionalFormatting sqref="S142:T142">
    <cfRule type="cellIs" dxfId="23" priority="18671" operator="lessThan">
      <formula>0</formula>
    </cfRule>
    <cfRule type="cellIs" dxfId="24" priority="18672" operator="lessThan">
      <formula>0</formula>
    </cfRule>
  </conditionalFormatting>
  <conditionalFormatting sqref="U142">
    <cfRule type="expression" dxfId="22" priority="51636">
      <formula>$I142=0</formula>
    </cfRule>
  </conditionalFormatting>
  <conditionalFormatting sqref="B143">
    <cfRule type="expression" dxfId="22" priority="51632">
      <formula>$I143=0</formula>
    </cfRule>
  </conditionalFormatting>
  <conditionalFormatting sqref="C143:E143">
    <cfRule type="expression" dxfId="22" priority="51631">
      <formula>$I143=0</formula>
    </cfRule>
  </conditionalFormatting>
  <conditionalFormatting sqref="D143:E143">
    <cfRule type="cellIs" dxfId="23" priority="51629" operator="lessThan">
      <formula>0</formula>
    </cfRule>
    <cfRule type="cellIs" dxfId="24" priority="51630" operator="lessThan">
      <formula>0</formula>
    </cfRule>
  </conditionalFormatting>
  <conditionalFormatting sqref="F143">
    <cfRule type="expression" dxfId="22" priority="51628">
      <formula>$I143=0</formula>
    </cfRule>
  </conditionalFormatting>
  <conditionalFormatting sqref="G143:H143">
    <cfRule type="cellIs" dxfId="23" priority="51625" operator="lessThan">
      <formula>0</formula>
    </cfRule>
    <cfRule type="cellIs" dxfId="24" priority="51626" operator="lessThan">
      <formula>0</formula>
    </cfRule>
  </conditionalFormatting>
  <conditionalFormatting sqref="I143">
    <cfRule type="expression" dxfId="22" priority="51624">
      <formula>$I143=0</formula>
    </cfRule>
  </conditionalFormatting>
  <conditionalFormatting sqref="J143">
    <cfRule type="expression" dxfId="22" priority="51623">
      <formula>$I143=0</formula>
    </cfRule>
  </conditionalFormatting>
  <conditionalFormatting sqref="K143">
    <cfRule type="expression" dxfId="22" priority="51620">
      <formula>$I143=0</formula>
    </cfRule>
  </conditionalFormatting>
  <conditionalFormatting sqref="M143">
    <cfRule type="expression" dxfId="22" priority="51616">
      <formula>$I143=0</formula>
    </cfRule>
  </conditionalFormatting>
  <conditionalFormatting sqref="N143:P143">
    <cfRule type="expression" dxfId="22" priority="51615">
      <formula>$I143=0</formula>
    </cfRule>
  </conditionalFormatting>
  <conditionalFormatting sqref="O143:P143">
    <cfRule type="cellIs" dxfId="23" priority="51613" operator="lessThan">
      <formula>0</formula>
    </cfRule>
    <cfRule type="cellIs" dxfId="24" priority="51614" operator="lessThan">
      <formula>0</formula>
    </cfRule>
  </conditionalFormatting>
  <conditionalFormatting sqref="Q143">
    <cfRule type="expression" dxfId="22" priority="51612">
      <formula>$I143=0</formula>
    </cfRule>
  </conditionalFormatting>
  <conditionalFormatting sqref="R143:T143">
    <cfRule type="expression" dxfId="22" priority="51611">
      <formula>$I143=0</formula>
    </cfRule>
  </conditionalFormatting>
  <conditionalFormatting sqref="S143:T143">
    <cfRule type="cellIs" dxfId="23" priority="51609" operator="lessThan">
      <formula>0</formula>
    </cfRule>
    <cfRule type="cellIs" dxfId="24" priority="51610" operator="lessThan">
      <formula>0</formula>
    </cfRule>
  </conditionalFormatting>
  <conditionalFormatting sqref="U143">
    <cfRule type="expression" dxfId="22" priority="51608">
      <formula>$I143=0</formula>
    </cfRule>
  </conditionalFormatting>
  <conditionalFormatting sqref="B144">
    <cfRule type="expression" dxfId="22" priority="51607">
      <formula>$I144=0</formula>
    </cfRule>
  </conditionalFormatting>
  <conditionalFormatting sqref="C144:E144">
    <cfRule type="expression" dxfId="22" priority="18667">
      <formula>$I144=0</formula>
    </cfRule>
  </conditionalFormatting>
  <conditionalFormatting sqref="D144:E144">
    <cfRule type="cellIs" dxfId="23" priority="18665" operator="lessThan">
      <formula>0</formula>
    </cfRule>
    <cfRule type="cellIs" dxfId="24" priority="18666" operator="lessThan">
      <formula>0</formula>
    </cfRule>
  </conditionalFormatting>
  <conditionalFormatting sqref="F144">
    <cfRule type="expression" dxfId="22" priority="51606">
      <formula>$I144=0</formula>
    </cfRule>
  </conditionalFormatting>
  <conditionalFormatting sqref="G144:H144">
    <cfRule type="cellIs" dxfId="23" priority="18662" operator="lessThan">
      <formula>0</formula>
    </cfRule>
    <cfRule type="cellIs" dxfId="24" priority="18663" operator="lessThan">
      <formula>0</formula>
    </cfRule>
  </conditionalFormatting>
  <conditionalFormatting sqref="I144">
    <cfRule type="expression" dxfId="22" priority="51605">
      <formula>$I144=0</formula>
    </cfRule>
  </conditionalFormatting>
  <conditionalFormatting sqref="J144">
    <cfRule type="expression" dxfId="22" priority="18661">
      <formula>$I144=0</formula>
    </cfRule>
  </conditionalFormatting>
  <conditionalFormatting sqref="K144">
    <cfRule type="expression" dxfId="22" priority="51604">
      <formula>$I144=0</formula>
    </cfRule>
  </conditionalFormatting>
  <conditionalFormatting sqref="M144">
    <cfRule type="expression" dxfId="22" priority="51603">
      <formula>$I144=0</formula>
    </cfRule>
  </conditionalFormatting>
  <conditionalFormatting sqref="N144:P144">
    <cfRule type="expression" dxfId="22" priority="18655">
      <formula>$I144=0</formula>
    </cfRule>
  </conditionalFormatting>
  <conditionalFormatting sqref="O144:P144">
    <cfRule type="cellIs" dxfId="23" priority="18653" operator="lessThan">
      <formula>0</formula>
    </cfRule>
    <cfRule type="cellIs" dxfId="24" priority="18654" operator="lessThan">
      <formula>0</formula>
    </cfRule>
  </conditionalFormatting>
  <conditionalFormatting sqref="Q144">
    <cfRule type="expression" dxfId="22" priority="51602">
      <formula>$I144=0</formula>
    </cfRule>
  </conditionalFormatting>
  <conditionalFormatting sqref="R144:T144">
    <cfRule type="expression" dxfId="22" priority="18652">
      <formula>$I144=0</formula>
    </cfRule>
  </conditionalFormatting>
  <conditionalFormatting sqref="S144:T144">
    <cfRule type="cellIs" dxfId="23" priority="18650" operator="lessThan">
      <formula>0</formula>
    </cfRule>
    <cfRule type="cellIs" dxfId="24" priority="18651" operator="lessThan">
      <formula>0</formula>
    </cfRule>
  </conditionalFormatting>
  <conditionalFormatting sqref="U144">
    <cfRule type="expression" dxfId="22" priority="51601">
      <formula>$I144=0</formula>
    </cfRule>
  </conditionalFormatting>
  <conditionalFormatting sqref="B145">
    <cfRule type="expression" dxfId="22" priority="51597">
      <formula>$I145=0</formula>
    </cfRule>
  </conditionalFormatting>
  <conditionalFormatting sqref="C145:E145">
    <cfRule type="expression" dxfId="22" priority="51596">
      <formula>$I145=0</formula>
    </cfRule>
  </conditionalFormatting>
  <conditionalFormatting sqref="D145:E145">
    <cfRule type="cellIs" dxfId="23" priority="51594" operator="lessThan">
      <formula>0</formula>
    </cfRule>
    <cfRule type="cellIs" dxfId="24" priority="51595" operator="lessThan">
      <formula>0</formula>
    </cfRule>
  </conditionalFormatting>
  <conditionalFormatting sqref="F145">
    <cfRule type="expression" dxfId="22" priority="51593">
      <formula>$I145=0</formula>
    </cfRule>
  </conditionalFormatting>
  <conditionalFormatting sqref="G145:H145">
    <cfRule type="cellIs" dxfId="23" priority="51590" operator="lessThan">
      <formula>0</formula>
    </cfRule>
    <cfRule type="cellIs" dxfId="24" priority="51591" operator="lessThan">
      <formula>0</formula>
    </cfRule>
  </conditionalFormatting>
  <conditionalFormatting sqref="I145">
    <cfRule type="expression" dxfId="22" priority="51589">
      <formula>$I145=0</formula>
    </cfRule>
  </conditionalFormatting>
  <conditionalFormatting sqref="J145">
    <cfRule type="expression" dxfId="22" priority="51588">
      <formula>$I145=0</formula>
    </cfRule>
  </conditionalFormatting>
  <conditionalFormatting sqref="K145">
    <cfRule type="expression" dxfId="22" priority="51585">
      <formula>$I145=0</formula>
    </cfRule>
  </conditionalFormatting>
  <conditionalFormatting sqref="M145">
    <cfRule type="expression" dxfId="22" priority="51581">
      <formula>$I145=0</formula>
    </cfRule>
  </conditionalFormatting>
  <conditionalFormatting sqref="N145:P145">
    <cfRule type="expression" dxfId="22" priority="51580">
      <formula>$I145=0</formula>
    </cfRule>
  </conditionalFormatting>
  <conditionalFormatting sqref="O145:P145">
    <cfRule type="cellIs" dxfId="23" priority="51578" operator="lessThan">
      <formula>0</formula>
    </cfRule>
    <cfRule type="cellIs" dxfId="24" priority="51579" operator="lessThan">
      <formula>0</formula>
    </cfRule>
  </conditionalFormatting>
  <conditionalFormatting sqref="Q145">
    <cfRule type="expression" dxfId="22" priority="51577">
      <formula>$I145=0</formula>
    </cfRule>
  </conditionalFormatting>
  <conditionalFormatting sqref="R145:T145">
    <cfRule type="expression" dxfId="22" priority="51576">
      <formula>$I145=0</formula>
    </cfRule>
  </conditionalFormatting>
  <conditionalFormatting sqref="S145:T145">
    <cfRule type="cellIs" dxfId="23" priority="51574" operator="lessThan">
      <formula>0</formula>
    </cfRule>
    <cfRule type="cellIs" dxfId="24" priority="51575" operator="lessThan">
      <formula>0</formula>
    </cfRule>
  </conditionalFormatting>
  <conditionalFormatting sqref="U145">
    <cfRule type="expression" dxfId="22" priority="51573">
      <formula>$I145=0</formula>
    </cfRule>
  </conditionalFormatting>
  <conditionalFormatting sqref="B146">
    <cfRule type="expression" dxfId="22" priority="51572">
      <formula>$I146=0</formula>
    </cfRule>
  </conditionalFormatting>
  <conditionalFormatting sqref="C146:E146">
    <cfRule type="expression" dxfId="22" priority="18646">
      <formula>$I146=0</formula>
    </cfRule>
  </conditionalFormatting>
  <conditionalFormatting sqref="D146:E146">
    <cfRule type="cellIs" dxfId="23" priority="18644" operator="lessThan">
      <formula>0</formula>
    </cfRule>
    <cfRule type="cellIs" dxfId="24" priority="18645" operator="lessThan">
      <formula>0</formula>
    </cfRule>
  </conditionalFormatting>
  <conditionalFormatting sqref="F146">
    <cfRule type="expression" dxfId="22" priority="51571">
      <formula>$I146=0</formula>
    </cfRule>
  </conditionalFormatting>
  <conditionalFormatting sqref="G146:H146">
    <cfRule type="cellIs" dxfId="23" priority="18641" operator="lessThan">
      <formula>0</formula>
    </cfRule>
    <cfRule type="cellIs" dxfId="24" priority="18642" operator="lessThan">
      <formula>0</formula>
    </cfRule>
  </conditionalFormatting>
  <conditionalFormatting sqref="I146">
    <cfRule type="expression" dxfId="22" priority="51570">
      <formula>$I146=0</formula>
    </cfRule>
  </conditionalFormatting>
  <conditionalFormatting sqref="J146">
    <cfRule type="expression" dxfId="22" priority="18640">
      <formula>$I146=0</formula>
    </cfRule>
  </conditionalFormatting>
  <conditionalFormatting sqref="K146">
    <cfRule type="expression" dxfId="22" priority="51569">
      <formula>$I146=0</formula>
    </cfRule>
  </conditionalFormatting>
  <conditionalFormatting sqref="M146">
    <cfRule type="expression" dxfId="22" priority="51568">
      <formula>$I146=0</formula>
    </cfRule>
  </conditionalFormatting>
  <conditionalFormatting sqref="N146:P146">
    <cfRule type="expression" dxfId="22" priority="18634">
      <formula>$I146=0</formula>
    </cfRule>
  </conditionalFormatting>
  <conditionalFormatting sqref="O146:P146">
    <cfRule type="cellIs" dxfId="23" priority="18632" operator="lessThan">
      <formula>0</formula>
    </cfRule>
    <cfRule type="cellIs" dxfId="24" priority="18633" operator="lessThan">
      <formula>0</formula>
    </cfRule>
  </conditionalFormatting>
  <conditionalFormatting sqref="Q146">
    <cfRule type="expression" dxfId="22" priority="51567">
      <formula>$I146=0</formula>
    </cfRule>
  </conditionalFormatting>
  <conditionalFormatting sqref="R146:T146">
    <cfRule type="expression" dxfId="22" priority="18631">
      <formula>$I146=0</formula>
    </cfRule>
  </conditionalFormatting>
  <conditionalFormatting sqref="S146:T146">
    <cfRule type="cellIs" dxfId="23" priority="18629" operator="lessThan">
      <formula>0</formula>
    </cfRule>
    <cfRule type="cellIs" dxfId="24" priority="18630" operator="lessThan">
      <formula>0</formula>
    </cfRule>
  </conditionalFormatting>
  <conditionalFormatting sqref="U146">
    <cfRule type="expression" dxfId="22" priority="51566">
      <formula>$I146=0</formula>
    </cfRule>
  </conditionalFormatting>
  <conditionalFormatting sqref="B147">
    <cfRule type="expression" dxfId="22" priority="51562">
      <formula>$I147=0</formula>
    </cfRule>
  </conditionalFormatting>
  <conditionalFormatting sqref="C147:E147">
    <cfRule type="expression" dxfId="22" priority="51561">
      <formula>$I147=0</formula>
    </cfRule>
  </conditionalFormatting>
  <conditionalFormatting sqref="D147:E147">
    <cfRule type="cellIs" dxfId="23" priority="51559" operator="lessThan">
      <formula>0</formula>
    </cfRule>
    <cfRule type="cellIs" dxfId="24" priority="51560" operator="lessThan">
      <formula>0</formula>
    </cfRule>
  </conditionalFormatting>
  <conditionalFormatting sqref="F147">
    <cfRule type="expression" dxfId="22" priority="51558">
      <formula>$I147=0</formula>
    </cfRule>
  </conditionalFormatting>
  <conditionalFormatting sqref="G147:H147">
    <cfRule type="cellIs" dxfId="23" priority="51555" operator="lessThan">
      <formula>0</formula>
    </cfRule>
    <cfRule type="cellIs" dxfId="24" priority="51556" operator="lessThan">
      <formula>0</formula>
    </cfRule>
  </conditionalFormatting>
  <conditionalFormatting sqref="I147">
    <cfRule type="expression" dxfId="22" priority="51554">
      <formula>$I147=0</formula>
    </cfRule>
  </conditionalFormatting>
  <conditionalFormatting sqref="J147">
    <cfRule type="expression" dxfId="22" priority="51553">
      <formula>$I147=0</formula>
    </cfRule>
  </conditionalFormatting>
  <conditionalFormatting sqref="K147">
    <cfRule type="expression" dxfId="22" priority="51550">
      <formula>$I147=0</formula>
    </cfRule>
  </conditionalFormatting>
  <conditionalFormatting sqref="M147">
    <cfRule type="expression" dxfId="22" priority="51546">
      <formula>$I147=0</formula>
    </cfRule>
  </conditionalFormatting>
  <conditionalFormatting sqref="N147:P147">
    <cfRule type="expression" dxfId="22" priority="51545">
      <formula>$I147=0</formula>
    </cfRule>
  </conditionalFormatting>
  <conditionalFormatting sqref="O147:P147">
    <cfRule type="cellIs" dxfId="23" priority="51543" operator="lessThan">
      <formula>0</formula>
    </cfRule>
    <cfRule type="cellIs" dxfId="24" priority="51544" operator="lessThan">
      <formula>0</formula>
    </cfRule>
  </conditionalFormatting>
  <conditionalFormatting sqref="Q147">
    <cfRule type="expression" dxfId="22" priority="51542">
      <formula>$I147=0</formula>
    </cfRule>
  </conditionalFormatting>
  <conditionalFormatting sqref="R147:T147">
    <cfRule type="expression" dxfId="22" priority="51541">
      <formula>$I147=0</formula>
    </cfRule>
  </conditionalFormatting>
  <conditionalFormatting sqref="S147:T147">
    <cfRule type="cellIs" dxfId="23" priority="51539" operator="lessThan">
      <formula>0</formula>
    </cfRule>
    <cfRule type="cellIs" dxfId="24" priority="51540" operator="lessThan">
      <formula>0</formula>
    </cfRule>
  </conditionalFormatting>
  <conditionalFormatting sqref="U147">
    <cfRule type="expression" dxfId="22" priority="51538">
      <formula>$I147=0</formula>
    </cfRule>
  </conditionalFormatting>
  <conditionalFormatting sqref="B148">
    <cfRule type="expression" dxfId="22" priority="51537">
      <formula>$I148=0</formula>
    </cfRule>
  </conditionalFormatting>
  <conditionalFormatting sqref="C148:E148">
    <cfRule type="expression" dxfId="22" priority="18625">
      <formula>$I148=0</formula>
    </cfRule>
  </conditionalFormatting>
  <conditionalFormatting sqref="D148:E148">
    <cfRule type="cellIs" dxfId="23" priority="18623" operator="lessThan">
      <formula>0</formula>
    </cfRule>
    <cfRule type="cellIs" dxfId="24" priority="18624" operator="lessThan">
      <formula>0</formula>
    </cfRule>
  </conditionalFormatting>
  <conditionalFormatting sqref="F148">
    <cfRule type="expression" dxfId="22" priority="51536">
      <formula>$I148=0</formula>
    </cfRule>
  </conditionalFormatting>
  <conditionalFormatting sqref="G148:H148">
    <cfRule type="cellIs" dxfId="23" priority="18620" operator="lessThan">
      <formula>0</formula>
    </cfRule>
    <cfRule type="cellIs" dxfId="24" priority="18621" operator="lessThan">
      <formula>0</formula>
    </cfRule>
  </conditionalFormatting>
  <conditionalFormatting sqref="I148">
    <cfRule type="expression" dxfId="22" priority="51535">
      <formula>$I148=0</formula>
    </cfRule>
  </conditionalFormatting>
  <conditionalFormatting sqref="J148">
    <cfRule type="expression" dxfId="22" priority="18619">
      <formula>$I148=0</formula>
    </cfRule>
  </conditionalFormatting>
  <conditionalFormatting sqref="K148">
    <cfRule type="expression" dxfId="22" priority="51534">
      <formula>$I148=0</formula>
    </cfRule>
  </conditionalFormatting>
  <conditionalFormatting sqref="M148">
    <cfRule type="expression" dxfId="22" priority="51533">
      <formula>$I148=0</formula>
    </cfRule>
  </conditionalFormatting>
  <conditionalFormatting sqref="N148:P148">
    <cfRule type="expression" dxfId="22" priority="18613">
      <formula>$I148=0</formula>
    </cfRule>
  </conditionalFormatting>
  <conditionalFormatting sqref="O148:P148">
    <cfRule type="cellIs" dxfId="23" priority="18611" operator="lessThan">
      <formula>0</formula>
    </cfRule>
    <cfRule type="cellIs" dxfId="24" priority="18612" operator="lessThan">
      <formula>0</formula>
    </cfRule>
  </conditionalFormatting>
  <conditionalFormatting sqref="Q148">
    <cfRule type="expression" dxfId="22" priority="51532">
      <formula>$I148=0</formula>
    </cfRule>
  </conditionalFormatting>
  <conditionalFormatting sqref="R148:T148">
    <cfRule type="expression" dxfId="22" priority="18610">
      <formula>$I148=0</formula>
    </cfRule>
  </conditionalFormatting>
  <conditionalFormatting sqref="S148:T148">
    <cfRule type="cellIs" dxfId="23" priority="18608" operator="lessThan">
      <formula>0</formula>
    </cfRule>
    <cfRule type="cellIs" dxfId="24" priority="18609" operator="lessThan">
      <formula>0</formula>
    </cfRule>
  </conditionalFormatting>
  <conditionalFormatting sqref="U148">
    <cfRule type="expression" dxfId="22" priority="51531">
      <formula>$I148=0</formula>
    </cfRule>
  </conditionalFormatting>
  <conditionalFormatting sqref="B149">
    <cfRule type="expression" dxfId="22" priority="51527">
      <formula>$I149=0</formula>
    </cfRule>
  </conditionalFormatting>
  <conditionalFormatting sqref="C149:E149">
    <cfRule type="expression" dxfId="22" priority="51526">
      <formula>$I149=0</formula>
    </cfRule>
  </conditionalFormatting>
  <conditionalFormatting sqref="D149:E149">
    <cfRule type="cellIs" dxfId="23" priority="51524" operator="lessThan">
      <formula>0</formula>
    </cfRule>
    <cfRule type="cellIs" dxfId="24" priority="51525" operator="lessThan">
      <formula>0</formula>
    </cfRule>
  </conditionalFormatting>
  <conditionalFormatting sqref="F149">
    <cfRule type="expression" dxfId="22" priority="51523">
      <formula>$I149=0</formula>
    </cfRule>
  </conditionalFormatting>
  <conditionalFormatting sqref="G149:H149">
    <cfRule type="cellIs" dxfId="23" priority="51520" operator="lessThan">
      <formula>0</formula>
    </cfRule>
    <cfRule type="cellIs" dxfId="24" priority="51521" operator="lessThan">
      <formula>0</formula>
    </cfRule>
  </conditionalFormatting>
  <conditionalFormatting sqref="I149">
    <cfRule type="expression" dxfId="22" priority="51519">
      <formula>$I149=0</formula>
    </cfRule>
  </conditionalFormatting>
  <conditionalFormatting sqref="J149">
    <cfRule type="expression" dxfId="22" priority="51518">
      <formula>$I149=0</formula>
    </cfRule>
  </conditionalFormatting>
  <conditionalFormatting sqref="K149">
    <cfRule type="expression" dxfId="22" priority="51515">
      <formula>$I149=0</formula>
    </cfRule>
  </conditionalFormatting>
  <conditionalFormatting sqref="M149">
    <cfRule type="expression" dxfId="22" priority="51511">
      <formula>$I149=0</formula>
    </cfRule>
  </conditionalFormatting>
  <conditionalFormatting sqref="N149:P149">
    <cfRule type="expression" dxfId="22" priority="51510">
      <formula>$I149=0</formula>
    </cfRule>
  </conditionalFormatting>
  <conditionalFormatting sqref="O149:P149">
    <cfRule type="cellIs" dxfId="23" priority="51508" operator="lessThan">
      <formula>0</formula>
    </cfRule>
    <cfRule type="cellIs" dxfId="24" priority="51509" operator="lessThan">
      <formula>0</formula>
    </cfRule>
  </conditionalFormatting>
  <conditionalFormatting sqref="Q149">
    <cfRule type="expression" dxfId="22" priority="51507">
      <formula>$I149=0</formula>
    </cfRule>
  </conditionalFormatting>
  <conditionalFormatting sqref="R149:T149">
    <cfRule type="expression" dxfId="22" priority="51506">
      <formula>$I149=0</formula>
    </cfRule>
  </conditionalFormatting>
  <conditionalFormatting sqref="S149:T149">
    <cfRule type="cellIs" dxfId="23" priority="51504" operator="lessThan">
      <formula>0</formula>
    </cfRule>
    <cfRule type="cellIs" dxfId="24" priority="51505" operator="lessThan">
      <formula>0</formula>
    </cfRule>
  </conditionalFormatting>
  <conditionalFormatting sqref="U149">
    <cfRule type="expression" dxfId="22" priority="51503">
      <formula>$I149=0</formula>
    </cfRule>
  </conditionalFormatting>
  <conditionalFormatting sqref="B150">
    <cfRule type="expression" dxfId="22" priority="51502">
      <formula>$I150=0</formula>
    </cfRule>
  </conditionalFormatting>
  <conditionalFormatting sqref="C150:E150">
    <cfRule type="expression" dxfId="22" priority="18604">
      <formula>$I150=0</formula>
    </cfRule>
  </conditionalFormatting>
  <conditionalFormatting sqref="D150:E150">
    <cfRule type="cellIs" dxfId="23" priority="18602" operator="lessThan">
      <formula>0</formula>
    </cfRule>
    <cfRule type="cellIs" dxfId="24" priority="18603" operator="lessThan">
      <formula>0</formula>
    </cfRule>
  </conditionalFormatting>
  <conditionalFormatting sqref="F150">
    <cfRule type="expression" dxfId="22" priority="51501">
      <formula>$I150=0</formula>
    </cfRule>
  </conditionalFormatting>
  <conditionalFormatting sqref="G150:H150">
    <cfRule type="cellIs" dxfId="23" priority="18599" operator="lessThan">
      <formula>0</formula>
    </cfRule>
    <cfRule type="cellIs" dxfId="24" priority="18600" operator="lessThan">
      <formula>0</formula>
    </cfRule>
  </conditionalFormatting>
  <conditionalFormatting sqref="I150">
    <cfRule type="expression" dxfId="22" priority="51500">
      <formula>$I150=0</formula>
    </cfRule>
  </conditionalFormatting>
  <conditionalFormatting sqref="J150">
    <cfRule type="expression" dxfId="22" priority="18598">
      <formula>$I150=0</formula>
    </cfRule>
  </conditionalFormatting>
  <conditionalFormatting sqref="K150">
    <cfRule type="expression" dxfId="22" priority="51499">
      <formula>$I150=0</formula>
    </cfRule>
  </conditionalFormatting>
  <conditionalFormatting sqref="M150">
    <cfRule type="expression" dxfId="22" priority="51498">
      <formula>$I150=0</formula>
    </cfRule>
  </conditionalFormatting>
  <conditionalFormatting sqref="N150:P150">
    <cfRule type="expression" dxfId="22" priority="18592">
      <formula>$I150=0</formula>
    </cfRule>
  </conditionalFormatting>
  <conditionalFormatting sqref="O150:P150">
    <cfRule type="cellIs" dxfId="23" priority="18590" operator="lessThan">
      <formula>0</formula>
    </cfRule>
    <cfRule type="cellIs" dxfId="24" priority="18591" operator="lessThan">
      <formula>0</formula>
    </cfRule>
  </conditionalFormatting>
  <conditionalFormatting sqref="Q150">
    <cfRule type="expression" dxfId="22" priority="51497">
      <formula>$I150=0</formula>
    </cfRule>
  </conditionalFormatting>
  <conditionalFormatting sqref="R150:T150">
    <cfRule type="expression" dxfId="22" priority="18589">
      <formula>$I150=0</formula>
    </cfRule>
  </conditionalFormatting>
  <conditionalFormatting sqref="S150:T150">
    <cfRule type="cellIs" dxfId="23" priority="18587" operator="lessThan">
      <formula>0</formula>
    </cfRule>
    <cfRule type="cellIs" dxfId="24" priority="18588" operator="lessThan">
      <formula>0</formula>
    </cfRule>
  </conditionalFormatting>
  <conditionalFormatting sqref="U150">
    <cfRule type="expression" dxfId="22" priority="51496">
      <formula>$I150=0</formula>
    </cfRule>
  </conditionalFormatting>
  <conditionalFormatting sqref="B151">
    <cfRule type="expression" dxfId="22" priority="51492">
      <formula>$I151=0</formula>
    </cfRule>
  </conditionalFormatting>
  <conditionalFormatting sqref="C151:E151">
    <cfRule type="expression" dxfId="22" priority="51491">
      <formula>$I151=0</formula>
    </cfRule>
  </conditionalFormatting>
  <conditionalFormatting sqref="D151:E151">
    <cfRule type="cellIs" dxfId="23" priority="51489" operator="lessThan">
      <formula>0</formula>
    </cfRule>
    <cfRule type="cellIs" dxfId="24" priority="51490" operator="lessThan">
      <formula>0</formula>
    </cfRule>
  </conditionalFormatting>
  <conditionalFormatting sqref="F151">
    <cfRule type="expression" dxfId="22" priority="51488">
      <formula>$I151=0</formula>
    </cfRule>
  </conditionalFormatting>
  <conditionalFormatting sqref="G151:H151">
    <cfRule type="cellIs" dxfId="23" priority="51485" operator="lessThan">
      <formula>0</formula>
    </cfRule>
    <cfRule type="cellIs" dxfId="24" priority="51486" operator="lessThan">
      <formula>0</formula>
    </cfRule>
  </conditionalFormatting>
  <conditionalFormatting sqref="I151">
    <cfRule type="expression" dxfId="22" priority="51484">
      <formula>$I151=0</formula>
    </cfRule>
  </conditionalFormatting>
  <conditionalFormatting sqref="J151">
    <cfRule type="expression" dxfId="22" priority="51483">
      <formula>$I151=0</formula>
    </cfRule>
  </conditionalFormatting>
  <conditionalFormatting sqref="K151">
    <cfRule type="expression" dxfId="22" priority="51480">
      <formula>$I151=0</formula>
    </cfRule>
  </conditionalFormatting>
  <conditionalFormatting sqref="M151">
    <cfRule type="expression" dxfId="22" priority="51476">
      <formula>$I151=0</formula>
    </cfRule>
  </conditionalFormatting>
  <conditionalFormatting sqref="N151:P151">
    <cfRule type="expression" dxfId="22" priority="51475">
      <formula>$I151=0</formula>
    </cfRule>
  </conditionalFormatting>
  <conditionalFormatting sqref="O151:P151">
    <cfRule type="cellIs" dxfId="23" priority="51473" operator="lessThan">
      <formula>0</formula>
    </cfRule>
    <cfRule type="cellIs" dxfId="24" priority="51474" operator="lessThan">
      <formula>0</formula>
    </cfRule>
  </conditionalFormatting>
  <conditionalFormatting sqref="Q151">
    <cfRule type="expression" dxfId="22" priority="51472">
      <formula>$I151=0</formula>
    </cfRule>
  </conditionalFormatting>
  <conditionalFormatting sqref="R151:T151">
    <cfRule type="expression" dxfId="22" priority="51471">
      <formula>$I151=0</formula>
    </cfRule>
  </conditionalFormatting>
  <conditionalFormatting sqref="S151:T151">
    <cfRule type="cellIs" dxfId="23" priority="51469" operator="lessThan">
      <formula>0</formula>
    </cfRule>
    <cfRule type="cellIs" dxfId="24" priority="51470" operator="lessThan">
      <formula>0</formula>
    </cfRule>
  </conditionalFormatting>
  <conditionalFormatting sqref="U151">
    <cfRule type="expression" dxfId="22" priority="51468">
      <formula>$I151=0</formula>
    </cfRule>
  </conditionalFormatting>
  <conditionalFormatting sqref="B152">
    <cfRule type="expression" dxfId="22" priority="51467">
      <formula>$I152=0</formula>
    </cfRule>
  </conditionalFormatting>
  <conditionalFormatting sqref="C152:E152">
    <cfRule type="expression" dxfId="22" priority="18583">
      <formula>$I152=0</formula>
    </cfRule>
  </conditionalFormatting>
  <conditionalFormatting sqref="D152:E152">
    <cfRule type="cellIs" dxfId="23" priority="18581" operator="lessThan">
      <formula>0</formula>
    </cfRule>
    <cfRule type="cellIs" dxfId="24" priority="18582" operator="lessThan">
      <formula>0</formula>
    </cfRule>
  </conditionalFormatting>
  <conditionalFormatting sqref="F152">
    <cfRule type="expression" dxfId="22" priority="51466">
      <formula>$I152=0</formula>
    </cfRule>
  </conditionalFormatting>
  <conditionalFormatting sqref="G152:H152">
    <cfRule type="cellIs" dxfId="23" priority="18578" operator="lessThan">
      <formula>0</formula>
    </cfRule>
    <cfRule type="cellIs" dxfId="24" priority="18579" operator="lessThan">
      <formula>0</formula>
    </cfRule>
  </conditionalFormatting>
  <conditionalFormatting sqref="I152">
    <cfRule type="expression" dxfId="22" priority="51465">
      <formula>$I152=0</formula>
    </cfRule>
  </conditionalFormatting>
  <conditionalFormatting sqref="J152">
    <cfRule type="expression" dxfId="22" priority="18577">
      <formula>$I152=0</formula>
    </cfRule>
  </conditionalFormatting>
  <conditionalFormatting sqref="K152">
    <cfRule type="expression" dxfId="22" priority="51464">
      <formula>$I152=0</formula>
    </cfRule>
  </conditionalFormatting>
  <conditionalFormatting sqref="M152">
    <cfRule type="expression" dxfId="22" priority="51463">
      <formula>$I152=0</formula>
    </cfRule>
  </conditionalFormatting>
  <conditionalFormatting sqref="N152:P152">
    <cfRule type="expression" dxfId="22" priority="18571">
      <formula>$I152=0</formula>
    </cfRule>
  </conditionalFormatting>
  <conditionalFormatting sqref="O152:P152">
    <cfRule type="cellIs" dxfId="23" priority="18569" operator="lessThan">
      <formula>0</formula>
    </cfRule>
    <cfRule type="cellIs" dxfId="24" priority="18570" operator="lessThan">
      <formula>0</formula>
    </cfRule>
  </conditionalFormatting>
  <conditionalFormatting sqref="Q152">
    <cfRule type="expression" dxfId="22" priority="51462">
      <formula>$I152=0</formula>
    </cfRule>
  </conditionalFormatting>
  <conditionalFormatting sqref="R152:T152">
    <cfRule type="expression" dxfId="22" priority="18568">
      <formula>$I152=0</formula>
    </cfRule>
  </conditionalFormatting>
  <conditionalFormatting sqref="S152:T152">
    <cfRule type="cellIs" dxfId="23" priority="18566" operator="lessThan">
      <formula>0</formula>
    </cfRule>
    <cfRule type="cellIs" dxfId="24" priority="18567" operator="lessThan">
      <formula>0</formula>
    </cfRule>
  </conditionalFormatting>
  <conditionalFormatting sqref="U152">
    <cfRule type="expression" dxfId="22" priority="51461">
      <formula>$I152=0</formula>
    </cfRule>
  </conditionalFormatting>
  <conditionalFormatting sqref="B153">
    <cfRule type="expression" dxfId="22" priority="51457">
      <formula>$I153=0</formula>
    </cfRule>
  </conditionalFormatting>
  <conditionalFormatting sqref="C153:E153">
    <cfRule type="expression" dxfId="22" priority="51456">
      <formula>$I153=0</formula>
    </cfRule>
  </conditionalFormatting>
  <conditionalFormatting sqref="D153:E153">
    <cfRule type="cellIs" dxfId="23" priority="51454" operator="lessThan">
      <formula>0</formula>
    </cfRule>
    <cfRule type="cellIs" dxfId="24" priority="51455" operator="lessThan">
      <formula>0</formula>
    </cfRule>
  </conditionalFormatting>
  <conditionalFormatting sqref="F153">
    <cfRule type="expression" dxfId="22" priority="51453">
      <formula>$I153=0</formula>
    </cfRule>
  </conditionalFormatting>
  <conditionalFormatting sqref="G153:H153">
    <cfRule type="cellIs" dxfId="23" priority="51450" operator="lessThan">
      <formula>0</formula>
    </cfRule>
    <cfRule type="cellIs" dxfId="24" priority="51451" operator="lessThan">
      <formula>0</formula>
    </cfRule>
  </conditionalFormatting>
  <conditionalFormatting sqref="I153">
    <cfRule type="expression" dxfId="22" priority="51449">
      <formula>$I153=0</formula>
    </cfRule>
  </conditionalFormatting>
  <conditionalFormatting sqref="J153">
    <cfRule type="expression" dxfId="22" priority="51448">
      <formula>$I153=0</formula>
    </cfRule>
  </conditionalFormatting>
  <conditionalFormatting sqref="K153">
    <cfRule type="expression" dxfId="22" priority="51445">
      <formula>$I153=0</formula>
    </cfRule>
  </conditionalFormatting>
  <conditionalFormatting sqref="M153">
    <cfRule type="expression" dxfId="22" priority="51441">
      <formula>$I153=0</formula>
    </cfRule>
  </conditionalFormatting>
  <conditionalFormatting sqref="N153:P153">
    <cfRule type="expression" dxfId="22" priority="51440">
      <formula>$I153=0</formula>
    </cfRule>
  </conditionalFormatting>
  <conditionalFormatting sqref="O153:P153">
    <cfRule type="cellIs" dxfId="23" priority="51438" operator="lessThan">
      <formula>0</formula>
    </cfRule>
    <cfRule type="cellIs" dxfId="24" priority="51439" operator="lessThan">
      <formula>0</formula>
    </cfRule>
  </conditionalFormatting>
  <conditionalFormatting sqref="Q153">
    <cfRule type="expression" dxfId="22" priority="51437">
      <formula>$I153=0</formula>
    </cfRule>
  </conditionalFormatting>
  <conditionalFormatting sqref="R153:T153">
    <cfRule type="expression" dxfId="22" priority="51436">
      <formula>$I153=0</formula>
    </cfRule>
  </conditionalFormatting>
  <conditionalFormatting sqref="S153:T153">
    <cfRule type="cellIs" dxfId="23" priority="51434" operator="lessThan">
      <formula>0</formula>
    </cfRule>
    <cfRule type="cellIs" dxfId="24" priority="51435" operator="lessThan">
      <formula>0</formula>
    </cfRule>
  </conditionalFormatting>
  <conditionalFormatting sqref="U153">
    <cfRule type="expression" dxfId="22" priority="51433">
      <formula>$I153=0</formula>
    </cfRule>
  </conditionalFormatting>
  <conditionalFormatting sqref="B154">
    <cfRule type="expression" dxfId="22" priority="51432">
      <formula>$I154=0</formula>
    </cfRule>
  </conditionalFormatting>
  <conditionalFormatting sqref="C154:E154">
    <cfRule type="expression" dxfId="22" priority="18562">
      <formula>$I154=0</formula>
    </cfRule>
  </conditionalFormatting>
  <conditionalFormatting sqref="D154:E154">
    <cfRule type="cellIs" dxfId="23" priority="18560" operator="lessThan">
      <formula>0</formula>
    </cfRule>
    <cfRule type="cellIs" dxfId="24" priority="18561" operator="lessThan">
      <formula>0</formula>
    </cfRule>
  </conditionalFormatting>
  <conditionalFormatting sqref="F154">
    <cfRule type="expression" dxfId="22" priority="51431">
      <formula>$I154=0</formula>
    </cfRule>
  </conditionalFormatting>
  <conditionalFormatting sqref="G154:H154">
    <cfRule type="cellIs" dxfId="23" priority="18557" operator="lessThan">
      <formula>0</formula>
    </cfRule>
    <cfRule type="cellIs" dxfId="24" priority="18558" operator="lessThan">
      <formula>0</formula>
    </cfRule>
  </conditionalFormatting>
  <conditionalFormatting sqref="I154">
    <cfRule type="expression" dxfId="22" priority="51430">
      <formula>$I154=0</formula>
    </cfRule>
  </conditionalFormatting>
  <conditionalFormatting sqref="J154">
    <cfRule type="expression" dxfId="22" priority="18556">
      <formula>$I154=0</formula>
    </cfRule>
  </conditionalFormatting>
  <conditionalFormatting sqref="K154">
    <cfRule type="expression" dxfId="22" priority="51429">
      <formula>$I154=0</formula>
    </cfRule>
  </conditionalFormatting>
  <conditionalFormatting sqref="M154">
    <cfRule type="expression" dxfId="22" priority="51428">
      <formula>$I154=0</formula>
    </cfRule>
  </conditionalFormatting>
  <conditionalFormatting sqref="N154:P154">
    <cfRule type="expression" dxfId="22" priority="18550">
      <formula>$I154=0</formula>
    </cfRule>
  </conditionalFormatting>
  <conditionalFormatting sqref="O154:P154">
    <cfRule type="cellIs" dxfId="23" priority="18548" operator="lessThan">
      <formula>0</formula>
    </cfRule>
    <cfRule type="cellIs" dxfId="24" priority="18549" operator="lessThan">
      <formula>0</formula>
    </cfRule>
  </conditionalFormatting>
  <conditionalFormatting sqref="Q154">
    <cfRule type="expression" dxfId="22" priority="51427">
      <formula>$I154=0</formula>
    </cfRule>
  </conditionalFormatting>
  <conditionalFormatting sqref="R154:T154">
    <cfRule type="expression" dxfId="22" priority="18547">
      <formula>$I154=0</formula>
    </cfRule>
  </conditionalFormatting>
  <conditionalFormatting sqref="S154:T154">
    <cfRule type="cellIs" dxfId="23" priority="18545" operator="lessThan">
      <formula>0</formula>
    </cfRule>
    <cfRule type="cellIs" dxfId="24" priority="18546" operator="lessThan">
      <formula>0</formula>
    </cfRule>
  </conditionalFormatting>
  <conditionalFormatting sqref="U154">
    <cfRule type="expression" dxfId="22" priority="51426">
      <formula>$I154=0</formula>
    </cfRule>
  </conditionalFormatting>
  <conditionalFormatting sqref="B155">
    <cfRule type="expression" dxfId="22" priority="51422">
      <formula>$I155=0</formula>
    </cfRule>
  </conditionalFormatting>
  <conditionalFormatting sqref="C155:E155">
    <cfRule type="expression" dxfId="22" priority="51421">
      <formula>$I155=0</formula>
    </cfRule>
  </conditionalFormatting>
  <conditionalFormatting sqref="D155:E155">
    <cfRule type="cellIs" dxfId="23" priority="51419" operator="lessThan">
      <formula>0</formula>
    </cfRule>
    <cfRule type="cellIs" dxfId="24" priority="51420" operator="lessThan">
      <formula>0</formula>
    </cfRule>
  </conditionalFormatting>
  <conditionalFormatting sqref="F155">
    <cfRule type="expression" dxfId="22" priority="51418">
      <formula>$I155=0</formula>
    </cfRule>
  </conditionalFormatting>
  <conditionalFormatting sqref="G155:H155">
    <cfRule type="cellIs" dxfId="23" priority="51415" operator="lessThan">
      <formula>0</formula>
    </cfRule>
    <cfRule type="cellIs" dxfId="24" priority="51416" operator="lessThan">
      <formula>0</formula>
    </cfRule>
  </conditionalFormatting>
  <conditionalFormatting sqref="I155">
    <cfRule type="expression" dxfId="22" priority="51414">
      <formula>$I155=0</formula>
    </cfRule>
  </conditionalFormatting>
  <conditionalFormatting sqref="J155">
    <cfRule type="expression" dxfId="22" priority="51413">
      <formula>$I155=0</formula>
    </cfRule>
  </conditionalFormatting>
  <conditionalFormatting sqref="K155">
    <cfRule type="expression" dxfId="22" priority="51410">
      <formula>$I155=0</formula>
    </cfRule>
  </conditionalFormatting>
  <conditionalFormatting sqref="M155">
    <cfRule type="expression" dxfId="22" priority="51406">
      <formula>$I155=0</formula>
    </cfRule>
  </conditionalFormatting>
  <conditionalFormatting sqref="N155:P155">
    <cfRule type="expression" dxfId="22" priority="51405">
      <formula>$I155=0</formula>
    </cfRule>
  </conditionalFormatting>
  <conditionalFormatting sqref="O155:P155">
    <cfRule type="cellIs" dxfId="23" priority="51403" operator="lessThan">
      <formula>0</formula>
    </cfRule>
    <cfRule type="cellIs" dxfId="24" priority="51404" operator="lessThan">
      <formula>0</formula>
    </cfRule>
  </conditionalFormatting>
  <conditionalFormatting sqref="Q155">
    <cfRule type="expression" dxfId="22" priority="51402">
      <formula>$I155=0</formula>
    </cfRule>
  </conditionalFormatting>
  <conditionalFormatting sqref="R155:T155">
    <cfRule type="expression" dxfId="22" priority="51401">
      <formula>$I155=0</formula>
    </cfRule>
  </conditionalFormatting>
  <conditionalFormatting sqref="S155:T155">
    <cfRule type="cellIs" dxfId="23" priority="51399" operator="lessThan">
      <formula>0</formula>
    </cfRule>
    <cfRule type="cellIs" dxfId="24" priority="51400" operator="lessThan">
      <formula>0</formula>
    </cfRule>
  </conditionalFormatting>
  <conditionalFormatting sqref="U155">
    <cfRule type="expression" dxfId="22" priority="51398">
      <formula>$I155=0</formula>
    </cfRule>
  </conditionalFormatting>
  <conditionalFormatting sqref="B156">
    <cfRule type="expression" dxfId="22" priority="51397">
      <formula>$I156=0</formula>
    </cfRule>
  </conditionalFormatting>
  <conditionalFormatting sqref="C156:E156">
    <cfRule type="expression" dxfId="22" priority="18541">
      <formula>$I156=0</formula>
    </cfRule>
  </conditionalFormatting>
  <conditionalFormatting sqref="D156:E156">
    <cfRule type="cellIs" dxfId="23" priority="18539" operator="lessThan">
      <formula>0</formula>
    </cfRule>
    <cfRule type="cellIs" dxfId="24" priority="18540" operator="lessThan">
      <formula>0</formula>
    </cfRule>
  </conditionalFormatting>
  <conditionalFormatting sqref="F156">
    <cfRule type="expression" dxfId="22" priority="51396">
      <formula>$I156=0</formula>
    </cfRule>
  </conditionalFormatting>
  <conditionalFormatting sqref="G156:H156">
    <cfRule type="cellIs" dxfId="23" priority="18536" operator="lessThan">
      <formula>0</formula>
    </cfRule>
    <cfRule type="cellIs" dxfId="24" priority="18537" operator="lessThan">
      <formula>0</formula>
    </cfRule>
  </conditionalFormatting>
  <conditionalFormatting sqref="I156">
    <cfRule type="expression" dxfId="22" priority="51395">
      <formula>$I156=0</formula>
    </cfRule>
  </conditionalFormatting>
  <conditionalFormatting sqref="J156">
    <cfRule type="expression" dxfId="22" priority="18535">
      <formula>$I156=0</formula>
    </cfRule>
  </conditionalFormatting>
  <conditionalFormatting sqref="K156">
    <cfRule type="expression" dxfId="22" priority="51394">
      <formula>$I156=0</formula>
    </cfRule>
  </conditionalFormatting>
  <conditionalFormatting sqref="M156">
    <cfRule type="expression" dxfId="22" priority="51393">
      <formula>$I156=0</formula>
    </cfRule>
  </conditionalFormatting>
  <conditionalFormatting sqref="N156:P156">
    <cfRule type="expression" dxfId="22" priority="18529">
      <formula>$I156=0</formula>
    </cfRule>
  </conditionalFormatting>
  <conditionalFormatting sqref="O156:P156">
    <cfRule type="cellIs" dxfId="23" priority="18527" operator="lessThan">
      <formula>0</formula>
    </cfRule>
    <cfRule type="cellIs" dxfId="24" priority="18528" operator="lessThan">
      <formula>0</formula>
    </cfRule>
  </conditionalFormatting>
  <conditionalFormatting sqref="Q156">
    <cfRule type="expression" dxfId="22" priority="51392">
      <formula>$I156=0</formula>
    </cfRule>
  </conditionalFormatting>
  <conditionalFormatting sqref="R156:T156">
    <cfRule type="expression" dxfId="22" priority="18526">
      <formula>$I156=0</formula>
    </cfRule>
  </conditionalFormatting>
  <conditionalFormatting sqref="S156:T156">
    <cfRule type="cellIs" dxfId="23" priority="18524" operator="lessThan">
      <formula>0</formula>
    </cfRule>
    <cfRule type="cellIs" dxfId="24" priority="18525" operator="lessThan">
      <formula>0</formula>
    </cfRule>
  </conditionalFormatting>
  <conditionalFormatting sqref="U156">
    <cfRule type="expression" dxfId="22" priority="51391">
      <formula>$I156=0</formula>
    </cfRule>
  </conditionalFormatting>
  <conditionalFormatting sqref="B157">
    <cfRule type="expression" dxfId="22" priority="51387">
      <formula>$I157=0</formula>
    </cfRule>
  </conditionalFormatting>
  <conditionalFormatting sqref="C157:E157">
    <cfRule type="expression" dxfId="22" priority="51386">
      <formula>$I157=0</formula>
    </cfRule>
  </conditionalFormatting>
  <conditionalFormatting sqref="D157:E157">
    <cfRule type="cellIs" dxfId="23" priority="51384" operator="lessThan">
      <formula>0</formula>
    </cfRule>
    <cfRule type="cellIs" dxfId="24" priority="51385" operator="lessThan">
      <formula>0</formula>
    </cfRule>
  </conditionalFormatting>
  <conditionalFormatting sqref="F157">
    <cfRule type="expression" dxfId="22" priority="51383">
      <formula>$I157=0</formula>
    </cfRule>
  </conditionalFormatting>
  <conditionalFormatting sqref="G157:H157">
    <cfRule type="cellIs" dxfId="23" priority="51380" operator="lessThan">
      <formula>0</formula>
    </cfRule>
    <cfRule type="cellIs" dxfId="24" priority="51381" operator="lessThan">
      <formula>0</formula>
    </cfRule>
  </conditionalFormatting>
  <conditionalFormatting sqref="I157">
    <cfRule type="expression" dxfId="22" priority="51379">
      <formula>$I157=0</formula>
    </cfRule>
  </conditionalFormatting>
  <conditionalFormatting sqref="J157">
    <cfRule type="expression" dxfId="22" priority="51378">
      <formula>$I157=0</formula>
    </cfRule>
  </conditionalFormatting>
  <conditionalFormatting sqref="K157">
    <cfRule type="expression" dxfId="22" priority="51375">
      <formula>$I157=0</formula>
    </cfRule>
  </conditionalFormatting>
  <conditionalFormatting sqref="M157">
    <cfRule type="expression" dxfId="22" priority="51371">
      <formula>$I157=0</formula>
    </cfRule>
  </conditionalFormatting>
  <conditionalFormatting sqref="N157:P157">
    <cfRule type="expression" dxfId="22" priority="51370">
      <formula>$I157=0</formula>
    </cfRule>
  </conditionalFormatting>
  <conditionalFormatting sqref="O157:P157">
    <cfRule type="cellIs" dxfId="23" priority="51368" operator="lessThan">
      <formula>0</formula>
    </cfRule>
    <cfRule type="cellIs" dxfId="24" priority="51369" operator="lessThan">
      <formula>0</formula>
    </cfRule>
  </conditionalFormatting>
  <conditionalFormatting sqref="Q157">
    <cfRule type="expression" dxfId="22" priority="51367">
      <formula>$I157=0</formula>
    </cfRule>
  </conditionalFormatting>
  <conditionalFormatting sqref="R157:T157">
    <cfRule type="expression" dxfId="22" priority="51366">
      <formula>$I157=0</formula>
    </cfRule>
  </conditionalFormatting>
  <conditionalFormatting sqref="S157:T157">
    <cfRule type="cellIs" dxfId="23" priority="51364" operator="lessThan">
      <formula>0</formula>
    </cfRule>
    <cfRule type="cellIs" dxfId="24" priority="51365" operator="lessThan">
      <formula>0</formula>
    </cfRule>
  </conditionalFormatting>
  <conditionalFormatting sqref="U157">
    <cfRule type="expression" dxfId="22" priority="51363">
      <formula>$I157=0</formula>
    </cfRule>
  </conditionalFormatting>
  <conditionalFormatting sqref="B158">
    <cfRule type="expression" dxfId="22" priority="51362">
      <formula>$I158=0</formula>
    </cfRule>
  </conditionalFormatting>
  <conditionalFormatting sqref="C158:E158">
    <cfRule type="expression" dxfId="22" priority="18520">
      <formula>$I158=0</formula>
    </cfRule>
  </conditionalFormatting>
  <conditionalFormatting sqref="D158:E158">
    <cfRule type="cellIs" dxfId="23" priority="18518" operator="lessThan">
      <formula>0</formula>
    </cfRule>
    <cfRule type="cellIs" dxfId="24" priority="18519" operator="lessThan">
      <formula>0</formula>
    </cfRule>
  </conditionalFormatting>
  <conditionalFormatting sqref="F158">
    <cfRule type="expression" dxfId="22" priority="51361">
      <formula>$I158=0</formula>
    </cfRule>
  </conditionalFormatting>
  <conditionalFormatting sqref="G158:H158">
    <cfRule type="cellIs" dxfId="23" priority="18515" operator="lessThan">
      <formula>0</formula>
    </cfRule>
    <cfRule type="cellIs" dxfId="24" priority="18516" operator="lessThan">
      <formula>0</formula>
    </cfRule>
  </conditionalFormatting>
  <conditionalFormatting sqref="I158">
    <cfRule type="expression" dxfId="22" priority="51360">
      <formula>$I158=0</formula>
    </cfRule>
  </conditionalFormatting>
  <conditionalFormatting sqref="J158">
    <cfRule type="expression" dxfId="22" priority="18514">
      <formula>$I158=0</formula>
    </cfRule>
  </conditionalFormatting>
  <conditionalFormatting sqref="K158">
    <cfRule type="expression" dxfId="22" priority="51359">
      <formula>$I158=0</formula>
    </cfRule>
  </conditionalFormatting>
  <conditionalFormatting sqref="M158">
    <cfRule type="expression" dxfId="22" priority="51358">
      <formula>$I158=0</formula>
    </cfRule>
  </conditionalFormatting>
  <conditionalFormatting sqref="N158:P158">
    <cfRule type="expression" dxfId="22" priority="18508">
      <formula>$I158=0</formula>
    </cfRule>
  </conditionalFormatting>
  <conditionalFormatting sqref="O158:P158">
    <cfRule type="cellIs" dxfId="23" priority="18506" operator="lessThan">
      <formula>0</formula>
    </cfRule>
    <cfRule type="cellIs" dxfId="24" priority="18507" operator="lessThan">
      <formula>0</formula>
    </cfRule>
  </conditionalFormatting>
  <conditionalFormatting sqref="Q158">
    <cfRule type="expression" dxfId="22" priority="51357">
      <formula>$I158=0</formula>
    </cfRule>
  </conditionalFormatting>
  <conditionalFormatting sqref="R158:T158">
    <cfRule type="expression" dxfId="22" priority="18505">
      <formula>$I158=0</formula>
    </cfRule>
  </conditionalFormatting>
  <conditionalFormatting sqref="S158:T158">
    <cfRule type="cellIs" dxfId="23" priority="18503" operator="lessThan">
      <formula>0</formula>
    </cfRule>
    <cfRule type="cellIs" dxfId="24" priority="18504" operator="lessThan">
      <formula>0</formula>
    </cfRule>
  </conditionalFormatting>
  <conditionalFormatting sqref="U158">
    <cfRule type="expression" dxfId="22" priority="51356">
      <formula>$I158=0</formula>
    </cfRule>
  </conditionalFormatting>
  <conditionalFormatting sqref="B159">
    <cfRule type="expression" dxfId="22" priority="51352">
      <formula>$I159=0</formula>
    </cfRule>
  </conditionalFormatting>
  <conditionalFormatting sqref="C159:E159">
    <cfRule type="expression" dxfId="22" priority="51351">
      <formula>$I159=0</formula>
    </cfRule>
  </conditionalFormatting>
  <conditionalFormatting sqref="D159:E159">
    <cfRule type="cellIs" dxfId="23" priority="51349" operator="lessThan">
      <formula>0</formula>
    </cfRule>
    <cfRule type="cellIs" dxfId="24" priority="51350" operator="lessThan">
      <formula>0</formula>
    </cfRule>
  </conditionalFormatting>
  <conditionalFormatting sqref="F159">
    <cfRule type="expression" dxfId="22" priority="51348">
      <formula>$I159=0</formula>
    </cfRule>
  </conditionalFormatting>
  <conditionalFormatting sqref="G159:H159">
    <cfRule type="cellIs" dxfId="23" priority="51345" operator="lessThan">
      <formula>0</formula>
    </cfRule>
    <cfRule type="cellIs" dxfId="24" priority="51346" operator="lessThan">
      <formula>0</formula>
    </cfRule>
  </conditionalFormatting>
  <conditionalFormatting sqref="I159">
    <cfRule type="expression" dxfId="22" priority="51344">
      <formula>$I159=0</formula>
    </cfRule>
  </conditionalFormatting>
  <conditionalFormatting sqref="J159">
    <cfRule type="expression" dxfId="22" priority="51343">
      <formula>$I159=0</formula>
    </cfRule>
  </conditionalFormatting>
  <conditionalFormatting sqref="K159">
    <cfRule type="expression" dxfId="22" priority="51340">
      <formula>$I159=0</formula>
    </cfRule>
  </conditionalFormatting>
  <conditionalFormatting sqref="M159">
    <cfRule type="expression" dxfId="22" priority="51336">
      <formula>$I159=0</formula>
    </cfRule>
  </conditionalFormatting>
  <conditionalFormatting sqref="N159:P159">
    <cfRule type="expression" dxfId="22" priority="51335">
      <formula>$I159=0</formula>
    </cfRule>
  </conditionalFormatting>
  <conditionalFormatting sqref="O159:P159">
    <cfRule type="cellIs" dxfId="23" priority="51333" operator="lessThan">
      <formula>0</formula>
    </cfRule>
    <cfRule type="cellIs" dxfId="24" priority="51334" operator="lessThan">
      <formula>0</formula>
    </cfRule>
  </conditionalFormatting>
  <conditionalFormatting sqref="Q159">
    <cfRule type="expression" dxfId="22" priority="51332">
      <formula>$I159=0</formula>
    </cfRule>
  </conditionalFormatting>
  <conditionalFormatting sqref="R159:T159">
    <cfRule type="expression" dxfId="22" priority="51331">
      <formula>$I159=0</formula>
    </cfRule>
  </conditionalFormatting>
  <conditionalFormatting sqref="S159:T159">
    <cfRule type="cellIs" dxfId="23" priority="51329" operator="lessThan">
      <formula>0</formula>
    </cfRule>
    <cfRule type="cellIs" dxfId="24" priority="51330" operator="lessThan">
      <formula>0</formula>
    </cfRule>
  </conditionalFormatting>
  <conditionalFormatting sqref="U159">
    <cfRule type="expression" dxfId="22" priority="51328">
      <formula>$I159=0</formula>
    </cfRule>
  </conditionalFormatting>
  <conditionalFormatting sqref="B160">
    <cfRule type="expression" dxfId="22" priority="51327">
      <formula>$I160=0</formula>
    </cfRule>
  </conditionalFormatting>
  <conditionalFormatting sqref="C160:E160">
    <cfRule type="expression" dxfId="22" priority="18499">
      <formula>$I160=0</formula>
    </cfRule>
  </conditionalFormatting>
  <conditionalFormatting sqref="D160:E160">
    <cfRule type="cellIs" dxfId="23" priority="18497" operator="lessThan">
      <formula>0</formula>
    </cfRule>
    <cfRule type="cellIs" dxfId="24" priority="18498" operator="lessThan">
      <formula>0</formula>
    </cfRule>
  </conditionalFormatting>
  <conditionalFormatting sqref="F160">
    <cfRule type="expression" dxfId="22" priority="51326">
      <formula>$I160=0</formula>
    </cfRule>
  </conditionalFormatting>
  <conditionalFormatting sqref="G160:H160">
    <cfRule type="cellIs" dxfId="23" priority="18494" operator="lessThan">
      <formula>0</formula>
    </cfRule>
    <cfRule type="cellIs" dxfId="24" priority="18495" operator="lessThan">
      <formula>0</formula>
    </cfRule>
  </conditionalFormatting>
  <conditionalFormatting sqref="I160">
    <cfRule type="expression" dxfId="22" priority="51325">
      <formula>$I160=0</formula>
    </cfRule>
  </conditionalFormatting>
  <conditionalFormatting sqref="J160">
    <cfRule type="expression" dxfId="22" priority="18493">
      <formula>$I160=0</formula>
    </cfRule>
  </conditionalFormatting>
  <conditionalFormatting sqref="K160">
    <cfRule type="expression" dxfId="22" priority="51324">
      <formula>$I160=0</formula>
    </cfRule>
  </conditionalFormatting>
  <conditionalFormatting sqref="M160">
    <cfRule type="expression" dxfId="22" priority="51323">
      <formula>$I160=0</formula>
    </cfRule>
  </conditionalFormatting>
  <conditionalFormatting sqref="N160:P160">
    <cfRule type="expression" dxfId="22" priority="18487">
      <formula>$I160=0</formula>
    </cfRule>
  </conditionalFormatting>
  <conditionalFormatting sqref="O160:P160">
    <cfRule type="cellIs" dxfId="23" priority="18485" operator="lessThan">
      <formula>0</formula>
    </cfRule>
    <cfRule type="cellIs" dxfId="24" priority="18486" operator="lessThan">
      <formula>0</formula>
    </cfRule>
  </conditionalFormatting>
  <conditionalFormatting sqref="Q160">
    <cfRule type="expression" dxfId="22" priority="51322">
      <formula>$I160=0</formula>
    </cfRule>
  </conditionalFormatting>
  <conditionalFormatting sqref="R160:T160">
    <cfRule type="expression" dxfId="22" priority="18484">
      <formula>$I160=0</formula>
    </cfRule>
  </conditionalFormatting>
  <conditionalFormatting sqref="S160:T160">
    <cfRule type="cellIs" dxfId="23" priority="18482" operator="lessThan">
      <formula>0</formula>
    </cfRule>
    <cfRule type="cellIs" dxfId="24" priority="18483" operator="lessThan">
      <formula>0</formula>
    </cfRule>
  </conditionalFormatting>
  <conditionalFormatting sqref="U160">
    <cfRule type="expression" dxfId="22" priority="51321">
      <formula>$I160=0</formula>
    </cfRule>
  </conditionalFormatting>
  <conditionalFormatting sqref="B161">
    <cfRule type="expression" dxfId="22" priority="51317">
      <formula>$I161=0</formula>
    </cfRule>
  </conditionalFormatting>
  <conditionalFormatting sqref="C161:E161">
    <cfRule type="expression" dxfId="22" priority="51316">
      <formula>$I161=0</formula>
    </cfRule>
  </conditionalFormatting>
  <conditionalFormatting sqref="D161:E161">
    <cfRule type="cellIs" dxfId="23" priority="51314" operator="lessThan">
      <formula>0</formula>
    </cfRule>
    <cfRule type="cellIs" dxfId="24" priority="51315" operator="lessThan">
      <formula>0</formula>
    </cfRule>
  </conditionalFormatting>
  <conditionalFormatting sqref="F161">
    <cfRule type="expression" dxfId="22" priority="51313">
      <formula>$I161=0</formula>
    </cfRule>
  </conditionalFormatting>
  <conditionalFormatting sqref="G161:H161">
    <cfRule type="cellIs" dxfId="23" priority="51310" operator="lessThan">
      <formula>0</formula>
    </cfRule>
    <cfRule type="cellIs" dxfId="24" priority="51311" operator="lessThan">
      <formula>0</formula>
    </cfRule>
  </conditionalFormatting>
  <conditionalFormatting sqref="I161">
    <cfRule type="expression" dxfId="22" priority="51309">
      <formula>$I161=0</formula>
    </cfRule>
  </conditionalFormatting>
  <conditionalFormatting sqref="J161">
    <cfRule type="expression" dxfId="22" priority="51308">
      <formula>$I161=0</formula>
    </cfRule>
  </conditionalFormatting>
  <conditionalFormatting sqref="K161">
    <cfRule type="expression" dxfId="22" priority="51305">
      <formula>$I161=0</formula>
    </cfRule>
  </conditionalFormatting>
  <conditionalFormatting sqref="M161">
    <cfRule type="expression" dxfId="22" priority="51301">
      <formula>$I161=0</formula>
    </cfRule>
  </conditionalFormatting>
  <conditionalFormatting sqref="N161:P161">
    <cfRule type="expression" dxfId="22" priority="51300">
      <formula>$I161=0</formula>
    </cfRule>
  </conditionalFormatting>
  <conditionalFormatting sqref="O161:P161">
    <cfRule type="cellIs" dxfId="23" priority="51298" operator="lessThan">
      <formula>0</formula>
    </cfRule>
    <cfRule type="cellIs" dxfId="24" priority="51299" operator="lessThan">
      <formula>0</formula>
    </cfRule>
  </conditionalFormatting>
  <conditionalFormatting sqref="Q161">
    <cfRule type="expression" dxfId="22" priority="51297">
      <formula>$I161=0</formula>
    </cfRule>
  </conditionalFormatting>
  <conditionalFormatting sqref="R161:T161">
    <cfRule type="expression" dxfId="22" priority="51296">
      <formula>$I161=0</formula>
    </cfRule>
  </conditionalFormatting>
  <conditionalFormatting sqref="S161:T161">
    <cfRule type="cellIs" dxfId="23" priority="51294" operator="lessThan">
      <formula>0</formula>
    </cfRule>
    <cfRule type="cellIs" dxfId="24" priority="51295" operator="lessThan">
      <formula>0</formula>
    </cfRule>
  </conditionalFormatting>
  <conditionalFormatting sqref="U161">
    <cfRule type="expression" dxfId="22" priority="51293">
      <formula>$I161=0</formula>
    </cfRule>
  </conditionalFormatting>
  <conditionalFormatting sqref="B162">
    <cfRule type="expression" dxfId="22" priority="51292">
      <formula>$I162=0</formula>
    </cfRule>
  </conditionalFormatting>
  <conditionalFormatting sqref="C162:E162">
    <cfRule type="expression" dxfId="22" priority="18478">
      <formula>$I162=0</formula>
    </cfRule>
  </conditionalFormatting>
  <conditionalFormatting sqref="D162:E162">
    <cfRule type="cellIs" dxfId="23" priority="18476" operator="lessThan">
      <formula>0</formula>
    </cfRule>
    <cfRule type="cellIs" dxfId="24" priority="18477" operator="lessThan">
      <formula>0</formula>
    </cfRule>
  </conditionalFormatting>
  <conditionalFormatting sqref="F162">
    <cfRule type="expression" dxfId="22" priority="51291">
      <formula>$I162=0</formula>
    </cfRule>
  </conditionalFormatting>
  <conditionalFormatting sqref="G162:H162">
    <cfRule type="cellIs" dxfId="23" priority="18473" operator="lessThan">
      <formula>0</formula>
    </cfRule>
    <cfRule type="cellIs" dxfId="24" priority="18474" operator="lessThan">
      <formula>0</formula>
    </cfRule>
  </conditionalFormatting>
  <conditionalFormatting sqref="I162">
    <cfRule type="expression" dxfId="22" priority="51290">
      <formula>$I162=0</formula>
    </cfRule>
  </conditionalFormatting>
  <conditionalFormatting sqref="J162">
    <cfRule type="expression" dxfId="22" priority="18472">
      <formula>$I162=0</formula>
    </cfRule>
  </conditionalFormatting>
  <conditionalFormatting sqref="K162">
    <cfRule type="expression" dxfId="22" priority="51289">
      <formula>$I162=0</formula>
    </cfRule>
  </conditionalFormatting>
  <conditionalFormatting sqref="M162">
    <cfRule type="expression" dxfId="22" priority="51288">
      <formula>$I162=0</formula>
    </cfRule>
  </conditionalFormatting>
  <conditionalFormatting sqref="N162:P162">
    <cfRule type="expression" dxfId="22" priority="18466">
      <formula>$I162=0</formula>
    </cfRule>
  </conditionalFormatting>
  <conditionalFormatting sqref="O162:P162">
    <cfRule type="cellIs" dxfId="23" priority="18464" operator="lessThan">
      <formula>0</formula>
    </cfRule>
    <cfRule type="cellIs" dxfId="24" priority="18465" operator="lessThan">
      <formula>0</formula>
    </cfRule>
  </conditionalFormatting>
  <conditionalFormatting sqref="Q162">
    <cfRule type="expression" dxfId="22" priority="51287">
      <formula>$I162=0</formula>
    </cfRule>
  </conditionalFormatting>
  <conditionalFormatting sqref="R162:T162">
    <cfRule type="expression" dxfId="22" priority="18463">
      <formula>$I162=0</formula>
    </cfRule>
  </conditionalFormatting>
  <conditionalFormatting sqref="S162:T162">
    <cfRule type="cellIs" dxfId="23" priority="18461" operator="lessThan">
      <formula>0</formula>
    </cfRule>
    <cfRule type="cellIs" dxfId="24" priority="18462" operator="lessThan">
      <formula>0</formula>
    </cfRule>
  </conditionalFormatting>
  <conditionalFormatting sqref="U162">
    <cfRule type="expression" dxfId="22" priority="51286">
      <formula>$I162=0</formula>
    </cfRule>
  </conditionalFormatting>
  <conditionalFormatting sqref="B163">
    <cfRule type="expression" dxfId="22" priority="51282">
      <formula>$I163=0</formula>
    </cfRule>
  </conditionalFormatting>
  <conditionalFormatting sqref="C163:E163">
    <cfRule type="expression" dxfId="22" priority="51281">
      <formula>$I163=0</formula>
    </cfRule>
  </conditionalFormatting>
  <conditionalFormatting sqref="D163:E163">
    <cfRule type="cellIs" dxfId="23" priority="51279" operator="lessThan">
      <formula>0</formula>
    </cfRule>
    <cfRule type="cellIs" dxfId="24" priority="51280" operator="lessThan">
      <formula>0</formula>
    </cfRule>
  </conditionalFormatting>
  <conditionalFormatting sqref="F163">
    <cfRule type="expression" dxfId="22" priority="51278">
      <formula>$I163=0</formula>
    </cfRule>
  </conditionalFormatting>
  <conditionalFormatting sqref="G163:H163">
    <cfRule type="cellIs" dxfId="23" priority="51275" operator="lessThan">
      <formula>0</formula>
    </cfRule>
    <cfRule type="cellIs" dxfId="24" priority="51276" operator="lessThan">
      <formula>0</formula>
    </cfRule>
  </conditionalFormatting>
  <conditionalFormatting sqref="I163">
    <cfRule type="expression" dxfId="22" priority="51274">
      <formula>$I163=0</formula>
    </cfRule>
  </conditionalFormatting>
  <conditionalFormatting sqref="J163">
    <cfRule type="expression" dxfId="22" priority="51273">
      <formula>$I163=0</formula>
    </cfRule>
  </conditionalFormatting>
  <conditionalFormatting sqref="K163">
    <cfRule type="expression" dxfId="22" priority="51270">
      <formula>$I163=0</formula>
    </cfRule>
  </conditionalFormatting>
  <conditionalFormatting sqref="M163">
    <cfRule type="expression" dxfId="22" priority="51266">
      <formula>$I163=0</formula>
    </cfRule>
  </conditionalFormatting>
  <conditionalFormatting sqref="N163:P163">
    <cfRule type="expression" dxfId="22" priority="51265">
      <formula>$I163=0</formula>
    </cfRule>
  </conditionalFormatting>
  <conditionalFormatting sqref="O163:P163">
    <cfRule type="cellIs" dxfId="23" priority="51263" operator="lessThan">
      <formula>0</formula>
    </cfRule>
    <cfRule type="cellIs" dxfId="24" priority="51264" operator="lessThan">
      <formula>0</formula>
    </cfRule>
  </conditionalFormatting>
  <conditionalFormatting sqref="Q163">
    <cfRule type="expression" dxfId="22" priority="51262">
      <formula>$I163=0</formula>
    </cfRule>
  </conditionalFormatting>
  <conditionalFormatting sqref="R163:T163">
    <cfRule type="expression" dxfId="22" priority="51261">
      <formula>$I163=0</formula>
    </cfRule>
  </conditionalFormatting>
  <conditionalFormatting sqref="S163:T163">
    <cfRule type="cellIs" dxfId="23" priority="51259" operator="lessThan">
      <formula>0</formula>
    </cfRule>
    <cfRule type="cellIs" dxfId="24" priority="51260" operator="lessThan">
      <formula>0</formula>
    </cfRule>
  </conditionalFormatting>
  <conditionalFormatting sqref="U163">
    <cfRule type="expression" dxfId="22" priority="51258">
      <formula>$I163=0</formula>
    </cfRule>
  </conditionalFormatting>
  <conditionalFormatting sqref="B164">
    <cfRule type="expression" dxfId="22" priority="51257">
      <formula>$I164=0</formula>
    </cfRule>
  </conditionalFormatting>
  <conditionalFormatting sqref="C164:E164">
    <cfRule type="expression" dxfId="22" priority="18457">
      <formula>$I164=0</formula>
    </cfRule>
  </conditionalFormatting>
  <conditionalFormatting sqref="D164:E164">
    <cfRule type="cellIs" dxfId="23" priority="18455" operator="lessThan">
      <formula>0</formula>
    </cfRule>
    <cfRule type="cellIs" dxfId="24" priority="18456" operator="lessThan">
      <formula>0</formula>
    </cfRule>
  </conditionalFormatting>
  <conditionalFormatting sqref="F164">
    <cfRule type="expression" dxfId="22" priority="51256">
      <formula>$I164=0</formula>
    </cfRule>
  </conditionalFormatting>
  <conditionalFormatting sqref="G164:H164">
    <cfRule type="cellIs" dxfId="23" priority="18452" operator="lessThan">
      <formula>0</formula>
    </cfRule>
    <cfRule type="cellIs" dxfId="24" priority="18453" operator="lessThan">
      <formula>0</formula>
    </cfRule>
  </conditionalFormatting>
  <conditionalFormatting sqref="I164">
    <cfRule type="expression" dxfId="22" priority="51255">
      <formula>$I164=0</formula>
    </cfRule>
  </conditionalFormatting>
  <conditionalFormatting sqref="J164">
    <cfRule type="expression" dxfId="22" priority="18451">
      <formula>$I164=0</formula>
    </cfRule>
  </conditionalFormatting>
  <conditionalFormatting sqref="K164">
    <cfRule type="expression" dxfId="22" priority="51254">
      <formula>$I164=0</formula>
    </cfRule>
  </conditionalFormatting>
  <conditionalFormatting sqref="M164">
    <cfRule type="expression" dxfId="22" priority="51253">
      <formula>$I164=0</formula>
    </cfRule>
  </conditionalFormatting>
  <conditionalFormatting sqref="N164:P164">
    <cfRule type="expression" dxfId="22" priority="18445">
      <formula>$I164=0</formula>
    </cfRule>
  </conditionalFormatting>
  <conditionalFormatting sqref="O164:P164">
    <cfRule type="cellIs" dxfId="23" priority="18443" operator="lessThan">
      <formula>0</formula>
    </cfRule>
    <cfRule type="cellIs" dxfId="24" priority="18444" operator="lessThan">
      <formula>0</formula>
    </cfRule>
  </conditionalFormatting>
  <conditionalFormatting sqref="Q164">
    <cfRule type="expression" dxfId="22" priority="51252">
      <formula>$I164=0</formula>
    </cfRule>
  </conditionalFormatting>
  <conditionalFormatting sqref="R164:T164">
    <cfRule type="expression" dxfId="22" priority="18442">
      <formula>$I164=0</formula>
    </cfRule>
  </conditionalFormatting>
  <conditionalFormatting sqref="S164:T164">
    <cfRule type="cellIs" dxfId="23" priority="18440" operator="lessThan">
      <formula>0</formula>
    </cfRule>
    <cfRule type="cellIs" dxfId="24" priority="18441" operator="lessThan">
      <formula>0</formula>
    </cfRule>
  </conditionalFormatting>
  <conditionalFormatting sqref="U164">
    <cfRule type="expression" dxfId="22" priority="51251">
      <formula>$I164=0</formula>
    </cfRule>
  </conditionalFormatting>
  <conditionalFormatting sqref="B165">
    <cfRule type="expression" dxfId="22" priority="51247">
      <formula>$I165=0</formula>
    </cfRule>
  </conditionalFormatting>
  <conditionalFormatting sqref="C165:E165">
    <cfRule type="expression" dxfId="22" priority="51246">
      <formula>$I165=0</formula>
    </cfRule>
  </conditionalFormatting>
  <conditionalFormatting sqref="D165:E165">
    <cfRule type="cellIs" dxfId="23" priority="51244" operator="lessThan">
      <formula>0</formula>
    </cfRule>
    <cfRule type="cellIs" dxfId="24" priority="51245" operator="lessThan">
      <formula>0</formula>
    </cfRule>
  </conditionalFormatting>
  <conditionalFormatting sqref="F165">
    <cfRule type="expression" dxfId="22" priority="51243">
      <formula>$I165=0</formula>
    </cfRule>
  </conditionalFormatting>
  <conditionalFormatting sqref="G165:H165">
    <cfRule type="cellIs" dxfId="23" priority="51240" operator="lessThan">
      <formula>0</formula>
    </cfRule>
    <cfRule type="cellIs" dxfId="24" priority="51241" operator="lessThan">
      <formula>0</formula>
    </cfRule>
  </conditionalFormatting>
  <conditionalFormatting sqref="I165">
    <cfRule type="expression" dxfId="22" priority="51239">
      <formula>$I165=0</formula>
    </cfRule>
  </conditionalFormatting>
  <conditionalFormatting sqref="J165">
    <cfRule type="expression" dxfId="22" priority="51238">
      <formula>$I165=0</formula>
    </cfRule>
  </conditionalFormatting>
  <conditionalFormatting sqref="K165">
    <cfRule type="expression" dxfId="22" priority="51235">
      <formula>$I165=0</formula>
    </cfRule>
  </conditionalFormatting>
  <conditionalFormatting sqref="M165">
    <cfRule type="expression" dxfId="22" priority="51231">
      <formula>$I165=0</formula>
    </cfRule>
  </conditionalFormatting>
  <conditionalFormatting sqref="N165:P165">
    <cfRule type="expression" dxfId="22" priority="51230">
      <formula>$I165=0</formula>
    </cfRule>
  </conditionalFormatting>
  <conditionalFormatting sqref="O165:P165">
    <cfRule type="cellIs" dxfId="23" priority="51228" operator="lessThan">
      <formula>0</formula>
    </cfRule>
    <cfRule type="cellIs" dxfId="24" priority="51229" operator="lessThan">
      <formula>0</formula>
    </cfRule>
  </conditionalFormatting>
  <conditionalFormatting sqref="Q165">
    <cfRule type="expression" dxfId="22" priority="51227">
      <formula>$I165=0</formula>
    </cfRule>
  </conditionalFormatting>
  <conditionalFormatting sqref="R165:T165">
    <cfRule type="expression" dxfId="22" priority="51226">
      <formula>$I165=0</formula>
    </cfRule>
  </conditionalFormatting>
  <conditionalFormatting sqref="S165:T165">
    <cfRule type="cellIs" dxfId="23" priority="51224" operator="lessThan">
      <formula>0</formula>
    </cfRule>
    <cfRule type="cellIs" dxfId="24" priority="51225" operator="lessThan">
      <formula>0</formula>
    </cfRule>
  </conditionalFormatting>
  <conditionalFormatting sqref="U165">
    <cfRule type="expression" dxfId="22" priority="51223">
      <formula>$I165=0</formula>
    </cfRule>
  </conditionalFormatting>
  <conditionalFormatting sqref="B166">
    <cfRule type="expression" dxfId="22" priority="51222">
      <formula>$I166=0</formula>
    </cfRule>
  </conditionalFormatting>
  <conditionalFormatting sqref="C166:E166">
    <cfRule type="expression" dxfId="22" priority="18436">
      <formula>$I166=0</formula>
    </cfRule>
  </conditionalFormatting>
  <conditionalFormatting sqref="D166:E166">
    <cfRule type="cellIs" dxfId="23" priority="18434" operator="lessThan">
      <formula>0</formula>
    </cfRule>
    <cfRule type="cellIs" dxfId="24" priority="18435" operator="lessThan">
      <formula>0</formula>
    </cfRule>
  </conditionalFormatting>
  <conditionalFormatting sqref="F166">
    <cfRule type="expression" dxfId="22" priority="51221">
      <formula>$I166=0</formula>
    </cfRule>
  </conditionalFormatting>
  <conditionalFormatting sqref="G166:H166">
    <cfRule type="cellIs" dxfId="23" priority="18431" operator="lessThan">
      <formula>0</formula>
    </cfRule>
    <cfRule type="cellIs" dxfId="24" priority="18432" operator="lessThan">
      <formula>0</formula>
    </cfRule>
  </conditionalFormatting>
  <conditionalFormatting sqref="I166">
    <cfRule type="expression" dxfId="22" priority="51220">
      <formula>$I166=0</formula>
    </cfRule>
  </conditionalFormatting>
  <conditionalFormatting sqref="J166">
    <cfRule type="expression" dxfId="22" priority="18430">
      <formula>$I166=0</formula>
    </cfRule>
  </conditionalFormatting>
  <conditionalFormatting sqref="K166">
    <cfRule type="expression" dxfId="22" priority="51219">
      <formula>$I166=0</formula>
    </cfRule>
  </conditionalFormatting>
  <conditionalFormatting sqref="M166">
    <cfRule type="expression" dxfId="22" priority="51218">
      <formula>$I166=0</formula>
    </cfRule>
  </conditionalFormatting>
  <conditionalFormatting sqref="N166:P166">
    <cfRule type="expression" dxfId="22" priority="18424">
      <formula>$I166=0</formula>
    </cfRule>
  </conditionalFormatting>
  <conditionalFormatting sqref="O166:P166">
    <cfRule type="cellIs" dxfId="23" priority="18422" operator="lessThan">
      <formula>0</formula>
    </cfRule>
    <cfRule type="cellIs" dxfId="24" priority="18423" operator="lessThan">
      <formula>0</formula>
    </cfRule>
  </conditionalFormatting>
  <conditionalFormatting sqref="Q166">
    <cfRule type="expression" dxfId="22" priority="51217">
      <formula>$I166=0</formula>
    </cfRule>
  </conditionalFormatting>
  <conditionalFormatting sqref="R166:T166">
    <cfRule type="expression" dxfId="22" priority="18421">
      <formula>$I166=0</formula>
    </cfRule>
  </conditionalFormatting>
  <conditionalFormatting sqref="S166:T166">
    <cfRule type="cellIs" dxfId="23" priority="18419" operator="lessThan">
      <formula>0</formula>
    </cfRule>
    <cfRule type="cellIs" dxfId="24" priority="18420" operator="lessThan">
      <formula>0</formula>
    </cfRule>
  </conditionalFormatting>
  <conditionalFormatting sqref="U166">
    <cfRule type="expression" dxfId="22" priority="51216">
      <formula>$I166=0</formula>
    </cfRule>
  </conditionalFormatting>
  <conditionalFormatting sqref="B167">
    <cfRule type="expression" dxfId="22" priority="51212">
      <formula>$I167=0</formula>
    </cfRule>
  </conditionalFormatting>
  <conditionalFormatting sqref="C167:E167">
    <cfRule type="expression" dxfId="22" priority="51211">
      <formula>$I167=0</formula>
    </cfRule>
  </conditionalFormatting>
  <conditionalFormatting sqref="D167:E167">
    <cfRule type="cellIs" dxfId="23" priority="51209" operator="lessThan">
      <formula>0</formula>
    </cfRule>
    <cfRule type="cellIs" dxfId="24" priority="51210" operator="lessThan">
      <formula>0</formula>
    </cfRule>
  </conditionalFormatting>
  <conditionalFormatting sqref="F167">
    <cfRule type="expression" dxfId="22" priority="51208">
      <formula>$I167=0</formula>
    </cfRule>
  </conditionalFormatting>
  <conditionalFormatting sqref="G167:H167">
    <cfRule type="cellIs" dxfId="23" priority="51205" operator="lessThan">
      <formula>0</formula>
    </cfRule>
    <cfRule type="cellIs" dxfId="24" priority="51206" operator="lessThan">
      <formula>0</formula>
    </cfRule>
  </conditionalFormatting>
  <conditionalFormatting sqref="I167">
    <cfRule type="expression" dxfId="22" priority="51204">
      <formula>$I167=0</formula>
    </cfRule>
  </conditionalFormatting>
  <conditionalFormatting sqref="J167">
    <cfRule type="expression" dxfId="22" priority="51203">
      <formula>$I167=0</formula>
    </cfRule>
  </conditionalFormatting>
  <conditionalFormatting sqref="K167">
    <cfRule type="expression" dxfId="22" priority="51200">
      <formula>$I167=0</formula>
    </cfRule>
  </conditionalFormatting>
  <conditionalFormatting sqref="M167">
    <cfRule type="expression" dxfId="22" priority="51196">
      <formula>$I167=0</formula>
    </cfRule>
  </conditionalFormatting>
  <conditionalFormatting sqref="N167:P167">
    <cfRule type="expression" dxfId="22" priority="51195">
      <formula>$I167=0</formula>
    </cfRule>
  </conditionalFormatting>
  <conditionalFormatting sqref="O167:P167">
    <cfRule type="cellIs" dxfId="23" priority="51193" operator="lessThan">
      <formula>0</formula>
    </cfRule>
    <cfRule type="cellIs" dxfId="24" priority="51194" operator="lessThan">
      <formula>0</formula>
    </cfRule>
  </conditionalFormatting>
  <conditionalFormatting sqref="Q167">
    <cfRule type="expression" dxfId="22" priority="51192">
      <formula>$I167=0</formula>
    </cfRule>
  </conditionalFormatting>
  <conditionalFormatting sqref="R167:T167">
    <cfRule type="expression" dxfId="22" priority="51191">
      <formula>$I167=0</formula>
    </cfRule>
  </conditionalFormatting>
  <conditionalFormatting sqref="S167:T167">
    <cfRule type="cellIs" dxfId="23" priority="51189" operator="lessThan">
      <formula>0</formula>
    </cfRule>
    <cfRule type="cellIs" dxfId="24" priority="51190" operator="lessThan">
      <formula>0</formula>
    </cfRule>
  </conditionalFormatting>
  <conditionalFormatting sqref="U167">
    <cfRule type="expression" dxfId="22" priority="51188">
      <formula>$I167=0</formula>
    </cfRule>
  </conditionalFormatting>
  <conditionalFormatting sqref="B168">
    <cfRule type="expression" dxfId="22" priority="51187">
      <formula>$I168=0</formula>
    </cfRule>
  </conditionalFormatting>
  <conditionalFormatting sqref="C168:E168">
    <cfRule type="expression" dxfId="22" priority="18415">
      <formula>$I168=0</formula>
    </cfRule>
  </conditionalFormatting>
  <conditionalFormatting sqref="D168:E168">
    <cfRule type="cellIs" dxfId="23" priority="18413" operator="lessThan">
      <formula>0</formula>
    </cfRule>
    <cfRule type="cellIs" dxfId="24" priority="18414" operator="lessThan">
      <formula>0</formula>
    </cfRule>
  </conditionalFormatting>
  <conditionalFormatting sqref="F168">
    <cfRule type="expression" dxfId="22" priority="51186">
      <formula>$I168=0</formula>
    </cfRule>
  </conditionalFormatting>
  <conditionalFormatting sqref="G168:H168">
    <cfRule type="cellIs" dxfId="23" priority="18410" operator="lessThan">
      <formula>0</formula>
    </cfRule>
    <cfRule type="cellIs" dxfId="24" priority="18411" operator="lessThan">
      <formula>0</formula>
    </cfRule>
  </conditionalFormatting>
  <conditionalFormatting sqref="I168">
    <cfRule type="expression" dxfId="22" priority="51185">
      <formula>$I168=0</formula>
    </cfRule>
  </conditionalFormatting>
  <conditionalFormatting sqref="J168">
    <cfRule type="expression" dxfId="22" priority="18409">
      <formula>$I168=0</formula>
    </cfRule>
  </conditionalFormatting>
  <conditionalFormatting sqref="K168">
    <cfRule type="expression" dxfId="22" priority="51184">
      <formula>$I168=0</formula>
    </cfRule>
  </conditionalFormatting>
  <conditionalFormatting sqref="M168">
    <cfRule type="expression" dxfId="22" priority="51183">
      <formula>$I168=0</formula>
    </cfRule>
  </conditionalFormatting>
  <conditionalFormatting sqref="N168:P168">
    <cfRule type="expression" dxfId="22" priority="18403">
      <formula>$I168=0</formula>
    </cfRule>
  </conditionalFormatting>
  <conditionalFormatting sqref="O168:P168">
    <cfRule type="cellIs" dxfId="23" priority="18401" operator="lessThan">
      <formula>0</formula>
    </cfRule>
    <cfRule type="cellIs" dxfId="24" priority="18402" operator="lessThan">
      <formula>0</formula>
    </cfRule>
  </conditionalFormatting>
  <conditionalFormatting sqref="Q168">
    <cfRule type="expression" dxfId="22" priority="51182">
      <formula>$I168=0</formula>
    </cfRule>
  </conditionalFormatting>
  <conditionalFormatting sqref="R168:T168">
    <cfRule type="expression" dxfId="22" priority="18400">
      <formula>$I168=0</formula>
    </cfRule>
  </conditionalFormatting>
  <conditionalFormatting sqref="S168:T168">
    <cfRule type="cellIs" dxfId="23" priority="18398" operator="lessThan">
      <formula>0</formula>
    </cfRule>
    <cfRule type="cellIs" dxfId="24" priority="18399" operator="lessThan">
      <formula>0</formula>
    </cfRule>
  </conditionalFormatting>
  <conditionalFormatting sqref="U168">
    <cfRule type="expression" dxfId="22" priority="51181">
      <formula>$I168=0</formula>
    </cfRule>
  </conditionalFormatting>
  <conditionalFormatting sqref="B169">
    <cfRule type="expression" dxfId="22" priority="51177">
      <formula>$I169=0</formula>
    </cfRule>
  </conditionalFormatting>
  <conditionalFormatting sqref="C169:E169">
    <cfRule type="expression" dxfId="22" priority="51176">
      <formula>$I169=0</formula>
    </cfRule>
  </conditionalFormatting>
  <conditionalFormatting sqref="D169:E169">
    <cfRule type="cellIs" dxfId="23" priority="51174" operator="lessThan">
      <formula>0</formula>
    </cfRule>
    <cfRule type="cellIs" dxfId="24" priority="51175" operator="lessThan">
      <formula>0</formula>
    </cfRule>
  </conditionalFormatting>
  <conditionalFormatting sqref="F169">
    <cfRule type="expression" dxfId="22" priority="51173">
      <formula>$I169=0</formula>
    </cfRule>
  </conditionalFormatting>
  <conditionalFormatting sqref="G169:H169">
    <cfRule type="cellIs" dxfId="23" priority="51170" operator="lessThan">
      <formula>0</formula>
    </cfRule>
    <cfRule type="cellIs" dxfId="24" priority="51171" operator="lessThan">
      <formula>0</formula>
    </cfRule>
  </conditionalFormatting>
  <conditionalFormatting sqref="I169">
    <cfRule type="expression" dxfId="22" priority="51169">
      <formula>$I169=0</formula>
    </cfRule>
  </conditionalFormatting>
  <conditionalFormatting sqref="J169">
    <cfRule type="expression" dxfId="22" priority="51168">
      <formula>$I169=0</formula>
    </cfRule>
  </conditionalFormatting>
  <conditionalFormatting sqref="K169">
    <cfRule type="expression" dxfId="22" priority="51165">
      <formula>$I169=0</formula>
    </cfRule>
  </conditionalFormatting>
  <conditionalFormatting sqref="M169">
    <cfRule type="expression" dxfId="22" priority="51161">
      <formula>$I169=0</formula>
    </cfRule>
  </conditionalFormatting>
  <conditionalFormatting sqref="N169:P169">
    <cfRule type="expression" dxfId="22" priority="51160">
      <formula>$I169=0</formula>
    </cfRule>
  </conditionalFormatting>
  <conditionalFormatting sqref="O169:P169">
    <cfRule type="cellIs" dxfId="23" priority="51158" operator="lessThan">
      <formula>0</formula>
    </cfRule>
    <cfRule type="cellIs" dxfId="24" priority="51159" operator="lessThan">
      <formula>0</formula>
    </cfRule>
  </conditionalFormatting>
  <conditionalFormatting sqref="Q169">
    <cfRule type="expression" dxfId="22" priority="51157">
      <formula>$I169=0</formula>
    </cfRule>
  </conditionalFormatting>
  <conditionalFormatting sqref="R169:T169">
    <cfRule type="expression" dxfId="22" priority="51156">
      <formula>$I169=0</formula>
    </cfRule>
  </conditionalFormatting>
  <conditionalFormatting sqref="S169:T169">
    <cfRule type="cellIs" dxfId="23" priority="51154" operator="lessThan">
      <formula>0</formula>
    </cfRule>
    <cfRule type="cellIs" dxfId="24" priority="51155" operator="lessThan">
      <formula>0</formula>
    </cfRule>
  </conditionalFormatting>
  <conditionalFormatting sqref="U169">
    <cfRule type="expression" dxfId="22" priority="51153">
      <formula>$I169=0</formula>
    </cfRule>
  </conditionalFormatting>
  <conditionalFormatting sqref="B170">
    <cfRule type="expression" dxfId="22" priority="51152">
      <formula>$I170=0</formula>
    </cfRule>
  </conditionalFormatting>
  <conditionalFormatting sqref="C170:E170">
    <cfRule type="expression" dxfId="22" priority="18394">
      <formula>$I170=0</formula>
    </cfRule>
  </conditionalFormatting>
  <conditionalFormatting sqref="D170:E170">
    <cfRule type="cellIs" dxfId="23" priority="18392" operator="lessThan">
      <formula>0</formula>
    </cfRule>
    <cfRule type="cellIs" dxfId="24" priority="18393" operator="lessThan">
      <formula>0</formula>
    </cfRule>
  </conditionalFormatting>
  <conditionalFormatting sqref="F170">
    <cfRule type="expression" dxfId="22" priority="51151">
      <formula>$I170=0</formula>
    </cfRule>
  </conditionalFormatting>
  <conditionalFormatting sqref="G170:H170">
    <cfRule type="cellIs" dxfId="23" priority="18389" operator="lessThan">
      <formula>0</formula>
    </cfRule>
    <cfRule type="cellIs" dxfId="24" priority="18390" operator="lessThan">
      <formula>0</formula>
    </cfRule>
  </conditionalFormatting>
  <conditionalFormatting sqref="I170">
    <cfRule type="expression" dxfId="22" priority="51150">
      <formula>$I170=0</formula>
    </cfRule>
  </conditionalFormatting>
  <conditionalFormatting sqref="J170">
    <cfRule type="expression" dxfId="22" priority="18388">
      <formula>$I170=0</formula>
    </cfRule>
  </conditionalFormatting>
  <conditionalFormatting sqref="K170">
    <cfRule type="expression" dxfId="22" priority="51149">
      <formula>$I170=0</formula>
    </cfRule>
  </conditionalFormatting>
  <conditionalFormatting sqref="M170">
    <cfRule type="expression" dxfId="22" priority="51148">
      <formula>$I170=0</formula>
    </cfRule>
  </conditionalFormatting>
  <conditionalFormatting sqref="N170:P170">
    <cfRule type="expression" dxfId="22" priority="18382">
      <formula>$I170=0</formula>
    </cfRule>
  </conditionalFormatting>
  <conditionalFormatting sqref="O170:P170">
    <cfRule type="cellIs" dxfId="23" priority="18380" operator="lessThan">
      <formula>0</formula>
    </cfRule>
    <cfRule type="cellIs" dxfId="24" priority="18381" operator="lessThan">
      <formula>0</formula>
    </cfRule>
  </conditionalFormatting>
  <conditionalFormatting sqref="Q170">
    <cfRule type="expression" dxfId="22" priority="51147">
      <formula>$I170=0</formula>
    </cfRule>
  </conditionalFormatting>
  <conditionalFormatting sqref="R170:T170">
    <cfRule type="expression" dxfId="22" priority="18379">
      <formula>$I170=0</formula>
    </cfRule>
  </conditionalFormatting>
  <conditionalFormatting sqref="S170:T170">
    <cfRule type="cellIs" dxfId="23" priority="18377" operator="lessThan">
      <formula>0</formula>
    </cfRule>
    <cfRule type="cellIs" dxfId="24" priority="18378" operator="lessThan">
      <formula>0</formula>
    </cfRule>
  </conditionalFormatting>
  <conditionalFormatting sqref="U170">
    <cfRule type="expression" dxfId="22" priority="51146">
      <formula>$I170=0</formula>
    </cfRule>
  </conditionalFormatting>
  <conditionalFormatting sqref="B171">
    <cfRule type="expression" dxfId="22" priority="51142">
      <formula>$I171=0</formula>
    </cfRule>
  </conditionalFormatting>
  <conditionalFormatting sqref="C171:E171">
    <cfRule type="expression" dxfId="22" priority="51141">
      <formula>$I171=0</formula>
    </cfRule>
  </conditionalFormatting>
  <conditionalFormatting sqref="D171:E171">
    <cfRule type="cellIs" dxfId="23" priority="51139" operator="lessThan">
      <formula>0</formula>
    </cfRule>
    <cfRule type="cellIs" dxfId="24" priority="51140" operator="lessThan">
      <formula>0</formula>
    </cfRule>
  </conditionalFormatting>
  <conditionalFormatting sqref="F171">
    <cfRule type="expression" dxfId="22" priority="51138">
      <formula>$I171=0</formula>
    </cfRule>
  </conditionalFormatting>
  <conditionalFormatting sqref="G171:H171">
    <cfRule type="cellIs" dxfId="23" priority="51135" operator="lessThan">
      <formula>0</formula>
    </cfRule>
    <cfRule type="cellIs" dxfId="24" priority="51136" operator="lessThan">
      <formula>0</formula>
    </cfRule>
  </conditionalFormatting>
  <conditionalFormatting sqref="I171">
    <cfRule type="expression" dxfId="22" priority="51134">
      <formula>$I171=0</formula>
    </cfRule>
  </conditionalFormatting>
  <conditionalFormatting sqref="J171">
    <cfRule type="expression" dxfId="22" priority="51133">
      <formula>$I171=0</formula>
    </cfRule>
  </conditionalFormatting>
  <conditionalFormatting sqref="K171">
    <cfRule type="expression" dxfId="22" priority="51130">
      <formula>$I171=0</formula>
    </cfRule>
  </conditionalFormatting>
  <conditionalFormatting sqref="M171">
    <cfRule type="expression" dxfId="22" priority="51126">
      <formula>$I171=0</formula>
    </cfRule>
  </conditionalFormatting>
  <conditionalFormatting sqref="N171:P171">
    <cfRule type="expression" dxfId="22" priority="51125">
      <formula>$I171=0</formula>
    </cfRule>
  </conditionalFormatting>
  <conditionalFormatting sqref="O171:P171">
    <cfRule type="cellIs" dxfId="23" priority="51123" operator="lessThan">
      <formula>0</formula>
    </cfRule>
    <cfRule type="cellIs" dxfId="24" priority="51124" operator="lessThan">
      <formula>0</formula>
    </cfRule>
  </conditionalFormatting>
  <conditionalFormatting sqref="Q171">
    <cfRule type="expression" dxfId="22" priority="51122">
      <formula>$I171=0</formula>
    </cfRule>
  </conditionalFormatting>
  <conditionalFormatting sqref="R171:T171">
    <cfRule type="expression" dxfId="22" priority="51121">
      <formula>$I171=0</formula>
    </cfRule>
  </conditionalFormatting>
  <conditionalFormatting sqref="S171:T171">
    <cfRule type="cellIs" dxfId="23" priority="51119" operator="lessThan">
      <formula>0</formula>
    </cfRule>
    <cfRule type="cellIs" dxfId="24" priority="51120" operator="lessThan">
      <formula>0</formula>
    </cfRule>
  </conditionalFormatting>
  <conditionalFormatting sqref="U171">
    <cfRule type="expression" dxfId="22" priority="51118">
      <formula>$I171=0</formula>
    </cfRule>
  </conditionalFormatting>
  <conditionalFormatting sqref="B172">
    <cfRule type="expression" dxfId="22" priority="51117">
      <formula>$I172=0</formula>
    </cfRule>
  </conditionalFormatting>
  <conditionalFormatting sqref="C172:E172">
    <cfRule type="expression" dxfId="22" priority="18373">
      <formula>$I172=0</formula>
    </cfRule>
  </conditionalFormatting>
  <conditionalFormatting sqref="D172:E172">
    <cfRule type="cellIs" dxfId="23" priority="18371" operator="lessThan">
      <formula>0</formula>
    </cfRule>
    <cfRule type="cellIs" dxfId="24" priority="18372" operator="lessThan">
      <formula>0</formula>
    </cfRule>
  </conditionalFormatting>
  <conditionalFormatting sqref="F172">
    <cfRule type="expression" dxfId="22" priority="51116">
      <formula>$I172=0</formula>
    </cfRule>
  </conditionalFormatting>
  <conditionalFormatting sqref="G172:H172">
    <cfRule type="cellIs" dxfId="23" priority="18368" operator="lessThan">
      <formula>0</formula>
    </cfRule>
    <cfRule type="cellIs" dxfId="24" priority="18369" operator="lessThan">
      <formula>0</formula>
    </cfRule>
  </conditionalFormatting>
  <conditionalFormatting sqref="I172">
    <cfRule type="expression" dxfId="22" priority="51115">
      <formula>$I172=0</formula>
    </cfRule>
  </conditionalFormatting>
  <conditionalFormatting sqref="J172">
    <cfRule type="expression" dxfId="22" priority="18367">
      <formula>$I172=0</formula>
    </cfRule>
  </conditionalFormatting>
  <conditionalFormatting sqref="K172">
    <cfRule type="expression" dxfId="22" priority="51114">
      <formula>$I172=0</formula>
    </cfRule>
  </conditionalFormatting>
  <conditionalFormatting sqref="M172">
    <cfRule type="expression" dxfId="22" priority="51113">
      <formula>$I172=0</formula>
    </cfRule>
  </conditionalFormatting>
  <conditionalFormatting sqref="N172:P172">
    <cfRule type="expression" dxfId="22" priority="18361">
      <formula>$I172=0</formula>
    </cfRule>
  </conditionalFormatting>
  <conditionalFormatting sqref="O172:P172">
    <cfRule type="cellIs" dxfId="23" priority="18359" operator="lessThan">
      <formula>0</formula>
    </cfRule>
    <cfRule type="cellIs" dxfId="24" priority="18360" operator="lessThan">
      <formula>0</formula>
    </cfRule>
  </conditionalFormatting>
  <conditionalFormatting sqref="Q172">
    <cfRule type="expression" dxfId="22" priority="51112">
      <formula>$I172=0</formula>
    </cfRule>
  </conditionalFormatting>
  <conditionalFormatting sqref="R172:T172">
    <cfRule type="expression" dxfId="22" priority="18358">
      <formula>$I172=0</formula>
    </cfRule>
  </conditionalFormatting>
  <conditionalFormatting sqref="S172:T172">
    <cfRule type="cellIs" dxfId="23" priority="18356" operator="lessThan">
      <formula>0</formula>
    </cfRule>
    <cfRule type="cellIs" dxfId="24" priority="18357" operator="lessThan">
      <formula>0</formula>
    </cfRule>
  </conditionalFormatting>
  <conditionalFormatting sqref="U172">
    <cfRule type="expression" dxfId="22" priority="51111">
      <formula>$I172=0</formula>
    </cfRule>
  </conditionalFormatting>
  <conditionalFormatting sqref="B173">
    <cfRule type="expression" dxfId="22" priority="51107">
      <formula>$I173=0</formula>
    </cfRule>
  </conditionalFormatting>
  <conditionalFormatting sqref="C173:E173">
    <cfRule type="expression" dxfId="22" priority="51106">
      <formula>$I173=0</formula>
    </cfRule>
  </conditionalFormatting>
  <conditionalFormatting sqref="D173:E173">
    <cfRule type="cellIs" dxfId="23" priority="51104" operator="lessThan">
      <formula>0</formula>
    </cfRule>
    <cfRule type="cellIs" dxfId="24" priority="51105" operator="lessThan">
      <formula>0</formula>
    </cfRule>
  </conditionalFormatting>
  <conditionalFormatting sqref="F173">
    <cfRule type="expression" dxfId="22" priority="51103">
      <formula>$I173=0</formula>
    </cfRule>
  </conditionalFormatting>
  <conditionalFormatting sqref="G173:H173">
    <cfRule type="cellIs" dxfId="23" priority="51100" operator="lessThan">
      <formula>0</formula>
    </cfRule>
    <cfRule type="cellIs" dxfId="24" priority="51101" operator="lessThan">
      <formula>0</formula>
    </cfRule>
  </conditionalFormatting>
  <conditionalFormatting sqref="I173">
    <cfRule type="expression" dxfId="22" priority="51099">
      <formula>$I173=0</formula>
    </cfRule>
  </conditionalFormatting>
  <conditionalFormatting sqref="J173">
    <cfRule type="expression" dxfId="22" priority="51098">
      <formula>$I173=0</formula>
    </cfRule>
  </conditionalFormatting>
  <conditionalFormatting sqref="K173">
    <cfRule type="expression" dxfId="22" priority="51095">
      <formula>$I173=0</formula>
    </cfRule>
  </conditionalFormatting>
  <conditionalFormatting sqref="M173">
    <cfRule type="expression" dxfId="22" priority="51091">
      <formula>$I173=0</formula>
    </cfRule>
  </conditionalFormatting>
  <conditionalFormatting sqref="N173:P173">
    <cfRule type="expression" dxfId="22" priority="51090">
      <formula>$I173=0</formula>
    </cfRule>
  </conditionalFormatting>
  <conditionalFormatting sqref="O173:P173">
    <cfRule type="cellIs" dxfId="23" priority="51088" operator="lessThan">
      <formula>0</formula>
    </cfRule>
    <cfRule type="cellIs" dxfId="24" priority="51089" operator="lessThan">
      <formula>0</formula>
    </cfRule>
  </conditionalFormatting>
  <conditionalFormatting sqref="Q173">
    <cfRule type="expression" dxfId="22" priority="51087">
      <formula>$I173=0</formula>
    </cfRule>
  </conditionalFormatting>
  <conditionalFormatting sqref="R173:T173">
    <cfRule type="expression" dxfId="22" priority="51086">
      <formula>$I173=0</formula>
    </cfRule>
  </conditionalFormatting>
  <conditionalFormatting sqref="S173:T173">
    <cfRule type="cellIs" dxfId="23" priority="51084" operator="lessThan">
      <formula>0</formula>
    </cfRule>
    <cfRule type="cellIs" dxfId="24" priority="51085" operator="lessThan">
      <formula>0</formula>
    </cfRule>
  </conditionalFormatting>
  <conditionalFormatting sqref="U173">
    <cfRule type="expression" dxfId="22" priority="51083">
      <formula>$I173=0</formula>
    </cfRule>
  </conditionalFormatting>
  <conditionalFormatting sqref="B174">
    <cfRule type="expression" dxfId="22" priority="51082">
      <formula>$I174=0</formula>
    </cfRule>
  </conditionalFormatting>
  <conditionalFormatting sqref="C174:E174">
    <cfRule type="expression" dxfId="22" priority="18352">
      <formula>$I174=0</formula>
    </cfRule>
  </conditionalFormatting>
  <conditionalFormatting sqref="D174:E174">
    <cfRule type="cellIs" dxfId="23" priority="18350" operator="lessThan">
      <formula>0</formula>
    </cfRule>
    <cfRule type="cellIs" dxfId="24" priority="18351" operator="lessThan">
      <formula>0</formula>
    </cfRule>
  </conditionalFormatting>
  <conditionalFormatting sqref="F174">
    <cfRule type="expression" dxfId="22" priority="51081">
      <formula>$I174=0</formula>
    </cfRule>
  </conditionalFormatting>
  <conditionalFormatting sqref="G174:H174">
    <cfRule type="cellIs" dxfId="23" priority="18347" operator="lessThan">
      <formula>0</formula>
    </cfRule>
    <cfRule type="cellIs" dxfId="24" priority="18348" operator="lessThan">
      <formula>0</formula>
    </cfRule>
  </conditionalFormatting>
  <conditionalFormatting sqref="I174">
    <cfRule type="expression" dxfId="22" priority="51080">
      <formula>$I174=0</formula>
    </cfRule>
  </conditionalFormatting>
  <conditionalFormatting sqref="J174">
    <cfRule type="expression" dxfId="22" priority="18346">
      <formula>$I174=0</formula>
    </cfRule>
  </conditionalFormatting>
  <conditionalFormatting sqref="K174">
    <cfRule type="expression" dxfId="22" priority="51079">
      <formula>$I174=0</formula>
    </cfRule>
  </conditionalFormatting>
  <conditionalFormatting sqref="M174">
    <cfRule type="expression" dxfId="22" priority="51078">
      <formula>$I174=0</formula>
    </cfRule>
  </conditionalFormatting>
  <conditionalFormatting sqref="N174:P174">
    <cfRule type="expression" dxfId="22" priority="18340">
      <formula>$I174=0</formula>
    </cfRule>
  </conditionalFormatting>
  <conditionalFormatting sqref="O174:P174">
    <cfRule type="cellIs" dxfId="23" priority="18338" operator="lessThan">
      <formula>0</formula>
    </cfRule>
    <cfRule type="cellIs" dxfId="24" priority="18339" operator="lessThan">
      <formula>0</formula>
    </cfRule>
  </conditionalFormatting>
  <conditionalFormatting sqref="Q174">
    <cfRule type="expression" dxfId="22" priority="51077">
      <formula>$I174=0</formula>
    </cfRule>
  </conditionalFormatting>
  <conditionalFormatting sqref="R174:T174">
    <cfRule type="expression" dxfId="22" priority="18337">
      <formula>$I174=0</formula>
    </cfRule>
  </conditionalFormatting>
  <conditionalFormatting sqref="S174:T174">
    <cfRule type="cellIs" dxfId="23" priority="18335" operator="lessThan">
      <formula>0</formula>
    </cfRule>
    <cfRule type="cellIs" dxfId="24" priority="18336" operator="lessThan">
      <formula>0</formula>
    </cfRule>
  </conditionalFormatting>
  <conditionalFormatting sqref="U174">
    <cfRule type="expression" dxfId="22" priority="51076">
      <formula>$I174=0</formula>
    </cfRule>
  </conditionalFormatting>
  <conditionalFormatting sqref="B175">
    <cfRule type="expression" dxfId="22" priority="51072">
      <formula>$I175=0</formula>
    </cfRule>
  </conditionalFormatting>
  <conditionalFormatting sqref="C175:E175">
    <cfRule type="expression" dxfId="22" priority="51071">
      <formula>$I175=0</formula>
    </cfRule>
  </conditionalFormatting>
  <conditionalFormatting sqref="D175:E175">
    <cfRule type="cellIs" dxfId="23" priority="51069" operator="lessThan">
      <formula>0</formula>
    </cfRule>
    <cfRule type="cellIs" dxfId="24" priority="51070" operator="lessThan">
      <formula>0</formula>
    </cfRule>
  </conditionalFormatting>
  <conditionalFormatting sqref="F175">
    <cfRule type="expression" dxfId="22" priority="51068">
      <formula>$I175=0</formula>
    </cfRule>
  </conditionalFormatting>
  <conditionalFormatting sqref="G175:H175">
    <cfRule type="cellIs" dxfId="23" priority="51065" operator="lessThan">
      <formula>0</formula>
    </cfRule>
    <cfRule type="cellIs" dxfId="24" priority="51066" operator="lessThan">
      <formula>0</formula>
    </cfRule>
  </conditionalFormatting>
  <conditionalFormatting sqref="I175">
    <cfRule type="expression" dxfId="22" priority="51064">
      <formula>$I175=0</formula>
    </cfRule>
  </conditionalFormatting>
  <conditionalFormatting sqref="J175">
    <cfRule type="expression" dxfId="22" priority="51063">
      <formula>$I175=0</formula>
    </cfRule>
  </conditionalFormatting>
  <conditionalFormatting sqref="K175">
    <cfRule type="expression" dxfId="22" priority="51060">
      <formula>$I175=0</formula>
    </cfRule>
  </conditionalFormatting>
  <conditionalFormatting sqref="M175">
    <cfRule type="expression" dxfId="22" priority="51056">
      <formula>$I175=0</formula>
    </cfRule>
  </conditionalFormatting>
  <conditionalFormatting sqref="N175:P175">
    <cfRule type="expression" dxfId="22" priority="51055">
      <formula>$I175=0</formula>
    </cfRule>
  </conditionalFormatting>
  <conditionalFormatting sqref="O175:P175">
    <cfRule type="cellIs" dxfId="23" priority="51053" operator="lessThan">
      <formula>0</formula>
    </cfRule>
    <cfRule type="cellIs" dxfId="24" priority="51054" operator="lessThan">
      <formula>0</formula>
    </cfRule>
  </conditionalFormatting>
  <conditionalFormatting sqref="Q175">
    <cfRule type="expression" dxfId="22" priority="51052">
      <formula>$I175=0</formula>
    </cfRule>
  </conditionalFormatting>
  <conditionalFormatting sqref="R175:T175">
    <cfRule type="expression" dxfId="22" priority="51051">
      <formula>$I175=0</formula>
    </cfRule>
  </conditionalFormatting>
  <conditionalFormatting sqref="S175:T175">
    <cfRule type="cellIs" dxfId="23" priority="51049" operator="lessThan">
      <formula>0</formula>
    </cfRule>
    <cfRule type="cellIs" dxfId="24" priority="51050" operator="lessThan">
      <formula>0</formula>
    </cfRule>
  </conditionalFormatting>
  <conditionalFormatting sqref="U175">
    <cfRule type="expression" dxfId="22" priority="51048">
      <formula>$I175=0</formula>
    </cfRule>
  </conditionalFormatting>
  <conditionalFormatting sqref="B176">
    <cfRule type="expression" dxfId="22" priority="51047">
      <formula>$I176=0</formula>
    </cfRule>
  </conditionalFormatting>
  <conditionalFormatting sqref="C176:E176">
    <cfRule type="expression" dxfId="22" priority="18331">
      <formula>$I176=0</formula>
    </cfRule>
  </conditionalFormatting>
  <conditionalFormatting sqref="D176:E176">
    <cfRule type="cellIs" dxfId="23" priority="18329" operator="lessThan">
      <formula>0</formula>
    </cfRule>
    <cfRule type="cellIs" dxfId="24" priority="18330" operator="lessThan">
      <formula>0</formula>
    </cfRule>
  </conditionalFormatting>
  <conditionalFormatting sqref="F176">
    <cfRule type="expression" dxfId="22" priority="51046">
      <formula>$I176=0</formula>
    </cfRule>
  </conditionalFormatting>
  <conditionalFormatting sqref="G176:H176">
    <cfRule type="cellIs" dxfId="23" priority="18326" operator="lessThan">
      <formula>0</formula>
    </cfRule>
    <cfRule type="cellIs" dxfId="24" priority="18327" operator="lessThan">
      <formula>0</formula>
    </cfRule>
  </conditionalFormatting>
  <conditionalFormatting sqref="I176">
    <cfRule type="expression" dxfId="22" priority="51045">
      <formula>$I176=0</formula>
    </cfRule>
  </conditionalFormatting>
  <conditionalFormatting sqref="J176">
    <cfRule type="expression" dxfId="22" priority="18325">
      <formula>$I176=0</formula>
    </cfRule>
  </conditionalFormatting>
  <conditionalFormatting sqref="K176">
    <cfRule type="expression" dxfId="22" priority="51044">
      <formula>$I176=0</formula>
    </cfRule>
  </conditionalFormatting>
  <conditionalFormatting sqref="M176">
    <cfRule type="expression" dxfId="22" priority="51043">
      <formula>$I176=0</formula>
    </cfRule>
  </conditionalFormatting>
  <conditionalFormatting sqref="N176:P176">
    <cfRule type="expression" dxfId="22" priority="18319">
      <formula>$I176=0</formula>
    </cfRule>
  </conditionalFormatting>
  <conditionalFormatting sqref="O176:P176">
    <cfRule type="cellIs" dxfId="23" priority="18317" operator="lessThan">
      <formula>0</formula>
    </cfRule>
    <cfRule type="cellIs" dxfId="24" priority="18318" operator="lessThan">
      <formula>0</formula>
    </cfRule>
  </conditionalFormatting>
  <conditionalFormatting sqref="Q176">
    <cfRule type="expression" dxfId="22" priority="51042">
      <formula>$I176=0</formula>
    </cfRule>
  </conditionalFormatting>
  <conditionalFormatting sqref="R176:T176">
    <cfRule type="expression" dxfId="22" priority="18316">
      <formula>$I176=0</formula>
    </cfRule>
  </conditionalFormatting>
  <conditionalFormatting sqref="S176:T176">
    <cfRule type="cellIs" dxfId="23" priority="18314" operator="lessThan">
      <formula>0</formula>
    </cfRule>
    <cfRule type="cellIs" dxfId="24" priority="18315" operator="lessThan">
      <formula>0</formula>
    </cfRule>
  </conditionalFormatting>
  <conditionalFormatting sqref="U176">
    <cfRule type="expression" dxfId="22" priority="51041">
      <formula>$I176=0</formula>
    </cfRule>
  </conditionalFormatting>
  <conditionalFormatting sqref="B177">
    <cfRule type="expression" dxfId="22" priority="51037">
      <formula>$I177=0</formula>
    </cfRule>
  </conditionalFormatting>
  <conditionalFormatting sqref="C177:E177">
    <cfRule type="expression" dxfId="22" priority="51036">
      <formula>$I177=0</formula>
    </cfRule>
  </conditionalFormatting>
  <conditionalFormatting sqref="D177:E177">
    <cfRule type="cellIs" dxfId="23" priority="51034" operator="lessThan">
      <formula>0</formula>
    </cfRule>
    <cfRule type="cellIs" dxfId="24" priority="51035" operator="lessThan">
      <formula>0</formula>
    </cfRule>
  </conditionalFormatting>
  <conditionalFormatting sqref="F177">
    <cfRule type="expression" dxfId="22" priority="51033">
      <formula>$I177=0</formula>
    </cfRule>
  </conditionalFormatting>
  <conditionalFormatting sqref="G177:H177">
    <cfRule type="cellIs" dxfId="23" priority="51030" operator="lessThan">
      <formula>0</formula>
    </cfRule>
    <cfRule type="cellIs" dxfId="24" priority="51031" operator="lessThan">
      <formula>0</formula>
    </cfRule>
  </conditionalFormatting>
  <conditionalFormatting sqref="I177">
    <cfRule type="expression" dxfId="22" priority="51029">
      <formula>$I177=0</formula>
    </cfRule>
  </conditionalFormatting>
  <conditionalFormatting sqref="J177">
    <cfRule type="expression" dxfId="22" priority="51028">
      <formula>$I177=0</formula>
    </cfRule>
  </conditionalFormatting>
  <conditionalFormatting sqref="K177">
    <cfRule type="expression" dxfId="22" priority="51025">
      <formula>$I177=0</formula>
    </cfRule>
  </conditionalFormatting>
  <conditionalFormatting sqref="M177">
    <cfRule type="expression" dxfId="22" priority="51021">
      <formula>$I177=0</formula>
    </cfRule>
  </conditionalFormatting>
  <conditionalFormatting sqref="N177:P177">
    <cfRule type="expression" dxfId="22" priority="51020">
      <formula>$I177=0</formula>
    </cfRule>
  </conditionalFormatting>
  <conditionalFormatting sqref="O177:P177">
    <cfRule type="cellIs" dxfId="23" priority="51018" operator="lessThan">
      <formula>0</formula>
    </cfRule>
    <cfRule type="cellIs" dxfId="24" priority="51019" operator="lessThan">
      <formula>0</formula>
    </cfRule>
  </conditionalFormatting>
  <conditionalFormatting sqref="Q177">
    <cfRule type="expression" dxfId="22" priority="51017">
      <formula>$I177=0</formula>
    </cfRule>
  </conditionalFormatting>
  <conditionalFormatting sqref="R177:T177">
    <cfRule type="expression" dxfId="22" priority="51016">
      <formula>$I177=0</formula>
    </cfRule>
  </conditionalFormatting>
  <conditionalFormatting sqref="S177:T177">
    <cfRule type="cellIs" dxfId="23" priority="51014" operator="lessThan">
      <formula>0</formula>
    </cfRule>
    <cfRule type="cellIs" dxfId="24" priority="51015" operator="lessThan">
      <formula>0</formula>
    </cfRule>
  </conditionalFormatting>
  <conditionalFormatting sqref="U177">
    <cfRule type="expression" dxfId="22" priority="51013">
      <formula>$I177=0</formula>
    </cfRule>
  </conditionalFormatting>
  <conditionalFormatting sqref="B178">
    <cfRule type="expression" dxfId="22" priority="51012">
      <formula>$I178=0</formula>
    </cfRule>
  </conditionalFormatting>
  <conditionalFormatting sqref="C178:E178">
    <cfRule type="expression" dxfId="22" priority="18310">
      <formula>$I178=0</formula>
    </cfRule>
  </conditionalFormatting>
  <conditionalFormatting sqref="D178:E178">
    <cfRule type="cellIs" dxfId="23" priority="18308" operator="lessThan">
      <formula>0</formula>
    </cfRule>
    <cfRule type="cellIs" dxfId="24" priority="18309" operator="lessThan">
      <formula>0</formula>
    </cfRule>
  </conditionalFormatting>
  <conditionalFormatting sqref="F178">
    <cfRule type="expression" dxfId="22" priority="51011">
      <formula>$I178=0</formula>
    </cfRule>
  </conditionalFormatting>
  <conditionalFormatting sqref="G178:H178">
    <cfRule type="cellIs" dxfId="23" priority="18305" operator="lessThan">
      <formula>0</formula>
    </cfRule>
    <cfRule type="cellIs" dxfId="24" priority="18306" operator="lessThan">
      <formula>0</formula>
    </cfRule>
  </conditionalFormatting>
  <conditionalFormatting sqref="I178">
    <cfRule type="expression" dxfId="22" priority="51010">
      <formula>$I178=0</formula>
    </cfRule>
  </conditionalFormatting>
  <conditionalFormatting sqref="J178">
    <cfRule type="expression" dxfId="22" priority="18304">
      <formula>$I178=0</formula>
    </cfRule>
  </conditionalFormatting>
  <conditionalFormatting sqref="K178">
    <cfRule type="expression" dxfId="22" priority="51009">
      <formula>$I178=0</formula>
    </cfRule>
  </conditionalFormatting>
  <conditionalFormatting sqref="M178">
    <cfRule type="expression" dxfId="22" priority="51008">
      <formula>$I178=0</formula>
    </cfRule>
  </conditionalFormatting>
  <conditionalFormatting sqref="N178:P178">
    <cfRule type="expression" dxfId="22" priority="18298">
      <formula>$I178=0</formula>
    </cfRule>
  </conditionalFormatting>
  <conditionalFormatting sqref="O178:P178">
    <cfRule type="cellIs" dxfId="23" priority="18296" operator="lessThan">
      <formula>0</formula>
    </cfRule>
    <cfRule type="cellIs" dxfId="24" priority="18297" operator="lessThan">
      <formula>0</formula>
    </cfRule>
  </conditionalFormatting>
  <conditionalFormatting sqref="Q178">
    <cfRule type="expression" dxfId="22" priority="51007">
      <formula>$I178=0</formula>
    </cfRule>
  </conditionalFormatting>
  <conditionalFormatting sqref="R178:T178">
    <cfRule type="expression" dxfId="22" priority="18295">
      <formula>$I178=0</formula>
    </cfRule>
  </conditionalFormatting>
  <conditionalFormatting sqref="S178:T178">
    <cfRule type="cellIs" dxfId="23" priority="18293" operator="lessThan">
      <formula>0</formula>
    </cfRule>
    <cfRule type="cellIs" dxfId="24" priority="18294" operator="lessThan">
      <formula>0</formula>
    </cfRule>
  </conditionalFormatting>
  <conditionalFormatting sqref="U178">
    <cfRule type="expression" dxfId="22" priority="51006">
      <formula>$I178=0</formula>
    </cfRule>
  </conditionalFormatting>
  <conditionalFormatting sqref="B179">
    <cfRule type="expression" dxfId="22" priority="51002">
      <formula>$I179=0</formula>
    </cfRule>
  </conditionalFormatting>
  <conditionalFormatting sqref="C179:E179">
    <cfRule type="expression" dxfId="22" priority="51001">
      <formula>$I179=0</formula>
    </cfRule>
  </conditionalFormatting>
  <conditionalFormatting sqref="D179:E179">
    <cfRule type="cellIs" dxfId="23" priority="50999" operator="lessThan">
      <formula>0</formula>
    </cfRule>
    <cfRule type="cellIs" dxfId="24" priority="51000" operator="lessThan">
      <formula>0</formula>
    </cfRule>
  </conditionalFormatting>
  <conditionalFormatting sqref="F179">
    <cfRule type="expression" dxfId="22" priority="50998">
      <formula>$I179=0</formula>
    </cfRule>
  </conditionalFormatting>
  <conditionalFormatting sqref="G179:H179">
    <cfRule type="cellIs" dxfId="23" priority="50995" operator="lessThan">
      <formula>0</formula>
    </cfRule>
    <cfRule type="cellIs" dxfId="24" priority="50996" operator="lessThan">
      <formula>0</formula>
    </cfRule>
  </conditionalFormatting>
  <conditionalFormatting sqref="I179">
    <cfRule type="expression" dxfId="22" priority="50994">
      <formula>$I179=0</formula>
    </cfRule>
  </conditionalFormatting>
  <conditionalFormatting sqref="J179">
    <cfRule type="expression" dxfId="22" priority="50993">
      <formula>$I179=0</formula>
    </cfRule>
  </conditionalFormatting>
  <conditionalFormatting sqref="K179">
    <cfRule type="expression" dxfId="22" priority="50990">
      <formula>$I179=0</formula>
    </cfRule>
  </conditionalFormatting>
  <conditionalFormatting sqref="M179">
    <cfRule type="expression" dxfId="22" priority="50986">
      <formula>$I179=0</formula>
    </cfRule>
  </conditionalFormatting>
  <conditionalFormatting sqref="N179:P179">
    <cfRule type="expression" dxfId="22" priority="50985">
      <formula>$I179=0</formula>
    </cfRule>
  </conditionalFormatting>
  <conditionalFormatting sqref="O179:P179">
    <cfRule type="cellIs" dxfId="23" priority="50983" operator="lessThan">
      <formula>0</formula>
    </cfRule>
    <cfRule type="cellIs" dxfId="24" priority="50984" operator="lessThan">
      <formula>0</formula>
    </cfRule>
  </conditionalFormatting>
  <conditionalFormatting sqref="Q179">
    <cfRule type="expression" dxfId="22" priority="50982">
      <formula>$I179=0</formula>
    </cfRule>
  </conditionalFormatting>
  <conditionalFormatting sqref="R179:T179">
    <cfRule type="expression" dxfId="22" priority="50981">
      <formula>$I179=0</formula>
    </cfRule>
  </conditionalFormatting>
  <conditionalFormatting sqref="S179:T179">
    <cfRule type="cellIs" dxfId="23" priority="50979" operator="lessThan">
      <formula>0</formula>
    </cfRule>
    <cfRule type="cellIs" dxfId="24" priority="50980" operator="lessThan">
      <formula>0</formula>
    </cfRule>
  </conditionalFormatting>
  <conditionalFormatting sqref="U179">
    <cfRule type="expression" dxfId="22" priority="50978">
      <formula>$I179=0</formula>
    </cfRule>
  </conditionalFormatting>
  <conditionalFormatting sqref="B180">
    <cfRule type="expression" dxfId="22" priority="50977">
      <formula>$I180=0</formula>
    </cfRule>
  </conditionalFormatting>
  <conditionalFormatting sqref="C180:E180">
    <cfRule type="expression" dxfId="22" priority="18289">
      <formula>$I180=0</formula>
    </cfRule>
  </conditionalFormatting>
  <conditionalFormatting sqref="D180:E180">
    <cfRule type="cellIs" dxfId="23" priority="18287" operator="lessThan">
      <formula>0</formula>
    </cfRule>
    <cfRule type="cellIs" dxfId="24" priority="18288" operator="lessThan">
      <formula>0</formula>
    </cfRule>
  </conditionalFormatting>
  <conditionalFormatting sqref="F180">
    <cfRule type="expression" dxfId="22" priority="50976">
      <formula>$I180=0</formula>
    </cfRule>
  </conditionalFormatting>
  <conditionalFormatting sqref="G180:H180">
    <cfRule type="cellIs" dxfId="23" priority="18284" operator="lessThan">
      <formula>0</formula>
    </cfRule>
    <cfRule type="cellIs" dxfId="24" priority="18285" operator="lessThan">
      <formula>0</formula>
    </cfRule>
  </conditionalFormatting>
  <conditionalFormatting sqref="I180">
    <cfRule type="expression" dxfId="22" priority="50975">
      <formula>$I180=0</formula>
    </cfRule>
  </conditionalFormatting>
  <conditionalFormatting sqref="J180">
    <cfRule type="expression" dxfId="22" priority="18283">
      <formula>$I180=0</formula>
    </cfRule>
  </conditionalFormatting>
  <conditionalFormatting sqref="K180">
    <cfRule type="expression" dxfId="22" priority="50974">
      <formula>$I180=0</formula>
    </cfRule>
  </conditionalFormatting>
  <conditionalFormatting sqref="M180">
    <cfRule type="expression" dxfId="22" priority="50973">
      <formula>$I180=0</formula>
    </cfRule>
  </conditionalFormatting>
  <conditionalFormatting sqref="N180:P180">
    <cfRule type="expression" dxfId="22" priority="18277">
      <formula>$I180=0</formula>
    </cfRule>
  </conditionalFormatting>
  <conditionalFormatting sqref="O180:P180">
    <cfRule type="cellIs" dxfId="23" priority="18275" operator="lessThan">
      <formula>0</formula>
    </cfRule>
    <cfRule type="cellIs" dxfId="24" priority="18276" operator="lessThan">
      <formula>0</formula>
    </cfRule>
  </conditionalFormatting>
  <conditionalFormatting sqref="Q180">
    <cfRule type="expression" dxfId="22" priority="50972">
      <formula>$I180=0</formula>
    </cfRule>
  </conditionalFormatting>
  <conditionalFormatting sqref="R180:T180">
    <cfRule type="expression" dxfId="22" priority="18274">
      <formula>$I180=0</formula>
    </cfRule>
  </conditionalFormatting>
  <conditionalFormatting sqref="S180:T180">
    <cfRule type="cellIs" dxfId="23" priority="18272" operator="lessThan">
      <formula>0</formula>
    </cfRule>
    <cfRule type="cellIs" dxfId="24" priority="18273" operator="lessThan">
      <formula>0</formula>
    </cfRule>
  </conditionalFormatting>
  <conditionalFormatting sqref="U180">
    <cfRule type="expression" dxfId="22" priority="50971">
      <formula>$I180=0</formula>
    </cfRule>
  </conditionalFormatting>
  <conditionalFormatting sqref="B181">
    <cfRule type="expression" dxfId="22" priority="50967">
      <formula>$I181=0</formula>
    </cfRule>
  </conditionalFormatting>
  <conditionalFormatting sqref="C181:E181">
    <cfRule type="expression" dxfId="22" priority="50966">
      <formula>$I181=0</formula>
    </cfRule>
  </conditionalFormatting>
  <conditionalFormatting sqref="D181:E181">
    <cfRule type="cellIs" dxfId="23" priority="50964" operator="lessThan">
      <formula>0</formula>
    </cfRule>
    <cfRule type="cellIs" dxfId="24" priority="50965" operator="lessThan">
      <formula>0</formula>
    </cfRule>
  </conditionalFormatting>
  <conditionalFormatting sqref="F181">
    <cfRule type="expression" dxfId="22" priority="50963">
      <formula>$I181=0</formula>
    </cfRule>
  </conditionalFormatting>
  <conditionalFormatting sqref="G181:H181">
    <cfRule type="cellIs" dxfId="23" priority="50960" operator="lessThan">
      <formula>0</formula>
    </cfRule>
    <cfRule type="cellIs" dxfId="24" priority="50961" operator="lessThan">
      <formula>0</formula>
    </cfRule>
  </conditionalFormatting>
  <conditionalFormatting sqref="I181">
    <cfRule type="expression" dxfId="22" priority="50959">
      <formula>$I181=0</formula>
    </cfRule>
  </conditionalFormatting>
  <conditionalFormatting sqref="J181">
    <cfRule type="expression" dxfId="22" priority="50958">
      <formula>$I181=0</formula>
    </cfRule>
  </conditionalFormatting>
  <conditionalFormatting sqref="K181">
    <cfRule type="expression" dxfId="22" priority="50955">
      <formula>$I181=0</formula>
    </cfRule>
  </conditionalFormatting>
  <conditionalFormatting sqref="M181">
    <cfRule type="expression" dxfId="22" priority="50951">
      <formula>$I181=0</formula>
    </cfRule>
  </conditionalFormatting>
  <conditionalFormatting sqref="N181:P181">
    <cfRule type="expression" dxfId="22" priority="50950">
      <formula>$I181=0</formula>
    </cfRule>
  </conditionalFormatting>
  <conditionalFormatting sqref="O181:P181">
    <cfRule type="cellIs" dxfId="23" priority="50948" operator="lessThan">
      <formula>0</formula>
    </cfRule>
    <cfRule type="cellIs" dxfId="24" priority="50949" operator="lessThan">
      <formula>0</formula>
    </cfRule>
  </conditionalFormatting>
  <conditionalFormatting sqref="Q181">
    <cfRule type="expression" dxfId="22" priority="50947">
      <formula>$I181=0</formula>
    </cfRule>
  </conditionalFormatting>
  <conditionalFormatting sqref="R181:T181">
    <cfRule type="expression" dxfId="22" priority="50946">
      <formula>$I181=0</formula>
    </cfRule>
  </conditionalFormatting>
  <conditionalFormatting sqref="S181:T181">
    <cfRule type="cellIs" dxfId="23" priority="50944" operator="lessThan">
      <formula>0</formula>
    </cfRule>
    <cfRule type="cellIs" dxfId="24" priority="50945" operator="lessThan">
      <formula>0</formula>
    </cfRule>
  </conditionalFormatting>
  <conditionalFormatting sqref="U181">
    <cfRule type="expression" dxfId="22" priority="50943">
      <formula>$I181=0</formula>
    </cfRule>
  </conditionalFormatting>
  <conditionalFormatting sqref="B182">
    <cfRule type="expression" dxfId="22" priority="50942">
      <formula>$I182=0</formula>
    </cfRule>
  </conditionalFormatting>
  <conditionalFormatting sqref="C182:E182">
    <cfRule type="expression" dxfId="22" priority="18268">
      <formula>$I182=0</formula>
    </cfRule>
  </conditionalFormatting>
  <conditionalFormatting sqref="D182:E182">
    <cfRule type="cellIs" dxfId="23" priority="18266" operator="lessThan">
      <formula>0</formula>
    </cfRule>
    <cfRule type="cellIs" dxfId="24" priority="18267" operator="lessThan">
      <formula>0</formula>
    </cfRule>
  </conditionalFormatting>
  <conditionalFormatting sqref="F182">
    <cfRule type="expression" dxfId="22" priority="50941">
      <formula>$I182=0</formula>
    </cfRule>
  </conditionalFormatting>
  <conditionalFormatting sqref="G182:H182">
    <cfRule type="cellIs" dxfId="23" priority="18263" operator="lessThan">
      <formula>0</formula>
    </cfRule>
    <cfRule type="cellIs" dxfId="24" priority="18264" operator="lessThan">
      <formula>0</formula>
    </cfRule>
  </conditionalFormatting>
  <conditionalFormatting sqref="I182">
    <cfRule type="expression" dxfId="22" priority="50940">
      <formula>$I182=0</formula>
    </cfRule>
  </conditionalFormatting>
  <conditionalFormatting sqref="J182">
    <cfRule type="expression" dxfId="22" priority="18262">
      <formula>$I182=0</formula>
    </cfRule>
  </conditionalFormatting>
  <conditionalFormatting sqref="K182">
    <cfRule type="expression" dxfId="22" priority="50939">
      <formula>$I182=0</formula>
    </cfRule>
  </conditionalFormatting>
  <conditionalFormatting sqref="M182">
    <cfRule type="expression" dxfId="22" priority="50938">
      <formula>$I182=0</formula>
    </cfRule>
  </conditionalFormatting>
  <conditionalFormatting sqref="N182:P182">
    <cfRule type="expression" dxfId="22" priority="18256">
      <formula>$I182=0</formula>
    </cfRule>
  </conditionalFormatting>
  <conditionalFormatting sqref="O182:P182">
    <cfRule type="cellIs" dxfId="23" priority="18254" operator="lessThan">
      <formula>0</formula>
    </cfRule>
    <cfRule type="cellIs" dxfId="24" priority="18255" operator="lessThan">
      <formula>0</formula>
    </cfRule>
  </conditionalFormatting>
  <conditionalFormatting sqref="Q182">
    <cfRule type="expression" dxfId="22" priority="50937">
      <formula>$I182=0</formula>
    </cfRule>
  </conditionalFormatting>
  <conditionalFormatting sqref="R182:T182">
    <cfRule type="expression" dxfId="22" priority="18253">
      <formula>$I182=0</formula>
    </cfRule>
  </conditionalFormatting>
  <conditionalFormatting sqref="S182:T182">
    <cfRule type="cellIs" dxfId="23" priority="18251" operator="lessThan">
      <formula>0</formula>
    </cfRule>
    <cfRule type="cellIs" dxfId="24" priority="18252" operator="lessThan">
      <formula>0</formula>
    </cfRule>
  </conditionalFormatting>
  <conditionalFormatting sqref="U182">
    <cfRule type="expression" dxfId="22" priority="50936">
      <formula>$I182=0</formula>
    </cfRule>
  </conditionalFormatting>
  <conditionalFormatting sqref="B183">
    <cfRule type="expression" dxfId="22" priority="50932">
      <formula>$I183=0</formula>
    </cfRule>
  </conditionalFormatting>
  <conditionalFormatting sqref="C183:E183">
    <cfRule type="expression" dxfId="22" priority="50931">
      <formula>$I183=0</formula>
    </cfRule>
  </conditionalFormatting>
  <conditionalFormatting sqref="D183:E183">
    <cfRule type="cellIs" dxfId="23" priority="50929" operator="lessThan">
      <formula>0</formula>
    </cfRule>
    <cfRule type="cellIs" dxfId="24" priority="50930" operator="lessThan">
      <formula>0</formula>
    </cfRule>
  </conditionalFormatting>
  <conditionalFormatting sqref="F183">
    <cfRule type="expression" dxfId="22" priority="50928">
      <formula>$I183=0</formula>
    </cfRule>
  </conditionalFormatting>
  <conditionalFormatting sqref="G183:H183">
    <cfRule type="cellIs" dxfId="23" priority="50925" operator="lessThan">
      <formula>0</formula>
    </cfRule>
    <cfRule type="cellIs" dxfId="24" priority="50926" operator="lessThan">
      <formula>0</formula>
    </cfRule>
  </conditionalFormatting>
  <conditionalFormatting sqref="I183">
    <cfRule type="expression" dxfId="22" priority="50924">
      <formula>$I183=0</formula>
    </cfRule>
  </conditionalFormatting>
  <conditionalFormatting sqref="J183">
    <cfRule type="expression" dxfId="22" priority="50923">
      <formula>$I183=0</formula>
    </cfRule>
  </conditionalFormatting>
  <conditionalFormatting sqref="K183">
    <cfRule type="expression" dxfId="22" priority="50920">
      <formula>$I183=0</formula>
    </cfRule>
  </conditionalFormatting>
  <conditionalFormatting sqref="M183">
    <cfRule type="expression" dxfId="22" priority="50916">
      <formula>$I183=0</formula>
    </cfRule>
  </conditionalFormatting>
  <conditionalFormatting sqref="N183:P183">
    <cfRule type="expression" dxfId="22" priority="50915">
      <formula>$I183=0</formula>
    </cfRule>
  </conditionalFormatting>
  <conditionalFormatting sqref="O183:P183">
    <cfRule type="cellIs" dxfId="23" priority="50913" operator="lessThan">
      <formula>0</formula>
    </cfRule>
    <cfRule type="cellIs" dxfId="24" priority="50914" operator="lessThan">
      <formula>0</formula>
    </cfRule>
  </conditionalFormatting>
  <conditionalFormatting sqref="Q183">
    <cfRule type="expression" dxfId="22" priority="50912">
      <formula>$I183=0</formula>
    </cfRule>
  </conditionalFormatting>
  <conditionalFormatting sqref="R183:T183">
    <cfRule type="expression" dxfId="22" priority="50911">
      <formula>$I183=0</formula>
    </cfRule>
  </conditionalFormatting>
  <conditionalFormatting sqref="S183:T183">
    <cfRule type="cellIs" dxfId="23" priority="50909" operator="lessThan">
      <formula>0</formula>
    </cfRule>
    <cfRule type="cellIs" dxfId="24" priority="50910" operator="lessThan">
      <formula>0</formula>
    </cfRule>
  </conditionalFormatting>
  <conditionalFormatting sqref="U183">
    <cfRule type="expression" dxfId="22" priority="50908">
      <formula>$I183=0</formula>
    </cfRule>
  </conditionalFormatting>
  <conditionalFormatting sqref="B184">
    <cfRule type="expression" dxfId="22" priority="50907">
      <formula>$I184=0</formula>
    </cfRule>
  </conditionalFormatting>
  <conditionalFormatting sqref="C184:E184">
    <cfRule type="expression" dxfId="22" priority="18247">
      <formula>$I184=0</formula>
    </cfRule>
  </conditionalFormatting>
  <conditionalFormatting sqref="D184:E184">
    <cfRule type="cellIs" dxfId="23" priority="18245" operator="lessThan">
      <formula>0</formula>
    </cfRule>
    <cfRule type="cellIs" dxfId="24" priority="18246" operator="lessThan">
      <formula>0</formula>
    </cfRule>
  </conditionalFormatting>
  <conditionalFormatting sqref="F184">
    <cfRule type="expression" dxfId="22" priority="50906">
      <formula>$I184=0</formula>
    </cfRule>
  </conditionalFormatting>
  <conditionalFormatting sqref="G184:H184">
    <cfRule type="cellIs" dxfId="23" priority="18242" operator="lessThan">
      <formula>0</formula>
    </cfRule>
    <cfRule type="cellIs" dxfId="24" priority="18243" operator="lessThan">
      <formula>0</formula>
    </cfRule>
  </conditionalFormatting>
  <conditionalFormatting sqref="I184">
    <cfRule type="expression" dxfId="22" priority="50905">
      <formula>$I184=0</formula>
    </cfRule>
  </conditionalFormatting>
  <conditionalFormatting sqref="J184">
    <cfRule type="expression" dxfId="22" priority="18241">
      <formula>$I184=0</formula>
    </cfRule>
  </conditionalFormatting>
  <conditionalFormatting sqref="K184">
    <cfRule type="expression" dxfId="22" priority="50904">
      <formula>$I184=0</formula>
    </cfRule>
  </conditionalFormatting>
  <conditionalFormatting sqref="M184">
    <cfRule type="expression" dxfId="22" priority="50903">
      <formula>$I184=0</formula>
    </cfRule>
  </conditionalFormatting>
  <conditionalFormatting sqref="N184:P184">
    <cfRule type="expression" dxfId="22" priority="18235">
      <formula>$I184=0</formula>
    </cfRule>
  </conditionalFormatting>
  <conditionalFormatting sqref="O184:P184">
    <cfRule type="cellIs" dxfId="23" priority="18233" operator="lessThan">
      <formula>0</formula>
    </cfRule>
    <cfRule type="cellIs" dxfId="24" priority="18234" operator="lessThan">
      <formula>0</formula>
    </cfRule>
  </conditionalFormatting>
  <conditionalFormatting sqref="Q184">
    <cfRule type="expression" dxfId="22" priority="50902">
      <formula>$I184=0</formula>
    </cfRule>
  </conditionalFormatting>
  <conditionalFormatting sqref="R184:T184">
    <cfRule type="expression" dxfId="22" priority="18232">
      <formula>$I184=0</formula>
    </cfRule>
  </conditionalFormatting>
  <conditionalFormatting sqref="S184:T184">
    <cfRule type="cellIs" dxfId="23" priority="18230" operator="lessThan">
      <formula>0</formula>
    </cfRule>
    <cfRule type="cellIs" dxfId="24" priority="18231" operator="lessThan">
      <formula>0</formula>
    </cfRule>
  </conditionalFormatting>
  <conditionalFormatting sqref="U184">
    <cfRule type="expression" dxfId="22" priority="50901">
      <formula>$I184=0</formula>
    </cfRule>
  </conditionalFormatting>
  <conditionalFormatting sqref="B185">
    <cfRule type="expression" dxfId="22" priority="50897">
      <formula>$I185=0</formula>
    </cfRule>
  </conditionalFormatting>
  <conditionalFormatting sqref="C185:E185">
    <cfRule type="expression" dxfId="22" priority="50896">
      <formula>$I185=0</formula>
    </cfRule>
  </conditionalFormatting>
  <conditionalFormatting sqref="D185:E185">
    <cfRule type="cellIs" dxfId="23" priority="50894" operator="lessThan">
      <formula>0</formula>
    </cfRule>
    <cfRule type="cellIs" dxfId="24" priority="50895" operator="lessThan">
      <formula>0</formula>
    </cfRule>
  </conditionalFormatting>
  <conditionalFormatting sqref="F185">
    <cfRule type="expression" dxfId="22" priority="50893">
      <formula>$I185=0</formula>
    </cfRule>
  </conditionalFormatting>
  <conditionalFormatting sqref="G185:H185">
    <cfRule type="cellIs" dxfId="23" priority="50890" operator="lessThan">
      <formula>0</formula>
    </cfRule>
    <cfRule type="cellIs" dxfId="24" priority="50891" operator="lessThan">
      <formula>0</formula>
    </cfRule>
  </conditionalFormatting>
  <conditionalFormatting sqref="I185">
    <cfRule type="expression" dxfId="22" priority="50889">
      <formula>$I185=0</formula>
    </cfRule>
  </conditionalFormatting>
  <conditionalFormatting sqref="J185">
    <cfRule type="expression" dxfId="22" priority="50888">
      <formula>$I185=0</formula>
    </cfRule>
  </conditionalFormatting>
  <conditionalFormatting sqref="K185">
    <cfRule type="expression" dxfId="22" priority="50885">
      <formula>$I185=0</formula>
    </cfRule>
  </conditionalFormatting>
  <conditionalFormatting sqref="M185">
    <cfRule type="expression" dxfId="22" priority="50881">
      <formula>$I185=0</formula>
    </cfRule>
  </conditionalFormatting>
  <conditionalFormatting sqref="N185:P185">
    <cfRule type="expression" dxfId="22" priority="50880">
      <formula>$I185=0</formula>
    </cfRule>
  </conditionalFormatting>
  <conditionalFormatting sqref="O185:P185">
    <cfRule type="cellIs" dxfId="23" priority="50878" operator="lessThan">
      <formula>0</formula>
    </cfRule>
    <cfRule type="cellIs" dxfId="24" priority="50879" operator="lessThan">
      <formula>0</formula>
    </cfRule>
  </conditionalFormatting>
  <conditionalFormatting sqref="Q185">
    <cfRule type="expression" dxfId="22" priority="50877">
      <formula>$I185=0</formula>
    </cfRule>
  </conditionalFormatting>
  <conditionalFormatting sqref="R185:T185">
    <cfRule type="expression" dxfId="22" priority="50876">
      <formula>$I185=0</formula>
    </cfRule>
  </conditionalFormatting>
  <conditionalFormatting sqref="S185:T185">
    <cfRule type="cellIs" dxfId="23" priority="50874" operator="lessThan">
      <formula>0</formula>
    </cfRule>
    <cfRule type="cellIs" dxfId="24" priority="50875" operator="lessThan">
      <formula>0</formula>
    </cfRule>
  </conditionalFormatting>
  <conditionalFormatting sqref="U185">
    <cfRule type="expression" dxfId="22" priority="50873">
      <formula>$I185=0</formula>
    </cfRule>
  </conditionalFormatting>
  <conditionalFormatting sqref="B186">
    <cfRule type="expression" dxfId="22" priority="50872">
      <formula>$I186=0</formula>
    </cfRule>
  </conditionalFormatting>
  <conditionalFormatting sqref="C186:E186">
    <cfRule type="expression" dxfId="22" priority="18226">
      <formula>$I186=0</formula>
    </cfRule>
  </conditionalFormatting>
  <conditionalFormatting sqref="D186:E186">
    <cfRule type="cellIs" dxfId="23" priority="18224" operator="lessThan">
      <formula>0</formula>
    </cfRule>
    <cfRule type="cellIs" dxfId="24" priority="18225" operator="lessThan">
      <formula>0</formula>
    </cfRule>
  </conditionalFormatting>
  <conditionalFormatting sqref="F186">
    <cfRule type="expression" dxfId="22" priority="50871">
      <formula>$I186=0</formula>
    </cfRule>
  </conditionalFormatting>
  <conditionalFormatting sqref="G186:H186">
    <cfRule type="cellIs" dxfId="23" priority="18221" operator="lessThan">
      <formula>0</formula>
    </cfRule>
    <cfRule type="cellIs" dxfId="24" priority="18222" operator="lessThan">
      <formula>0</formula>
    </cfRule>
  </conditionalFormatting>
  <conditionalFormatting sqref="I186">
    <cfRule type="expression" dxfId="22" priority="50870">
      <formula>$I186=0</formula>
    </cfRule>
  </conditionalFormatting>
  <conditionalFormatting sqref="J186">
    <cfRule type="expression" dxfId="22" priority="18220">
      <formula>$I186=0</formula>
    </cfRule>
  </conditionalFormatting>
  <conditionalFormatting sqref="K186">
    <cfRule type="expression" dxfId="22" priority="50869">
      <formula>$I186=0</formula>
    </cfRule>
  </conditionalFormatting>
  <conditionalFormatting sqref="M186">
    <cfRule type="expression" dxfId="22" priority="50868">
      <formula>$I186=0</formula>
    </cfRule>
  </conditionalFormatting>
  <conditionalFormatting sqref="N186:P186">
    <cfRule type="expression" dxfId="22" priority="18214">
      <formula>$I186=0</formula>
    </cfRule>
  </conditionalFormatting>
  <conditionalFormatting sqref="O186:P186">
    <cfRule type="cellIs" dxfId="23" priority="18212" operator="lessThan">
      <formula>0</formula>
    </cfRule>
    <cfRule type="cellIs" dxfId="24" priority="18213" operator="lessThan">
      <formula>0</formula>
    </cfRule>
  </conditionalFormatting>
  <conditionalFormatting sqref="Q186">
    <cfRule type="expression" dxfId="22" priority="50867">
      <formula>$I186=0</formula>
    </cfRule>
  </conditionalFormatting>
  <conditionalFormatting sqref="R186:T186">
    <cfRule type="expression" dxfId="22" priority="18211">
      <formula>$I186=0</formula>
    </cfRule>
  </conditionalFormatting>
  <conditionalFormatting sqref="S186:T186">
    <cfRule type="cellIs" dxfId="23" priority="18209" operator="lessThan">
      <formula>0</formula>
    </cfRule>
    <cfRule type="cellIs" dxfId="24" priority="18210" operator="lessThan">
      <formula>0</formula>
    </cfRule>
  </conditionalFormatting>
  <conditionalFormatting sqref="U186">
    <cfRule type="expression" dxfId="22" priority="50866">
      <formula>$I186=0</formula>
    </cfRule>
  </conditionalFormatting>
  <conditionalFormatting sqref="B187">
    <cfRule type="expression" dxfId="22" priority="50862">
      <formula>$I187=0</formula>
    </cfRule>
  </conditionalFormatting>
  <conditionalFormatting sqref="C187:E187">
    <cfRule type="expression" dxfId="22" priority="50861">
      <formula>$I187=0</formula>
    </cfRule>
  </conditionalFormatting>
  <conditionalFormatting sqref="D187:E187">
    <cfRule type="cellIs" dxfId="23" priority="50859" operator="lessThan">
      <formula>0</formula>
    </cfRule>
    <cfRule type="cellIs" dxfId="24" priority="50860" operator="lessThan">
      <formula>0</formula>
    </cfRule>
  </conditionalFormatting>
  <conditionalFormatting sqref="F187">
    <cfRule type="expression" dxfId="22" priority="50858">
      <formula>$I187=0</formula>
    </cfRule>
  </conditionalFormatting>
  <conditionalFormatting sqref="G187:H187">
    <cfRule type="cellIs" dxfId="23" priority="50855" operator="lessThan">
      <formula>0</formula>
    </cfRule>
    <cfRule type="cellIs" dxfId="24" priority="50856" operator="lessThan">
      <formula>0</formula>
    </cfRule>
  </conditionalFormatting>
  <conditionalFormatting sqref="I187">
    <cfRule type="expression" dxfId="22" priority="50854">
      <formula>$I187=0</formula>
    </cfRule>
  </conditionalFormatting>
  <conditionalFormatting sqref="J187">
    <cfRule type="expression" dxfId="22" priority="50853">
      <formula>$I187=0</formula>
    </cfRule>
  </conditionalFormatting>
  <conditionalFormatting sqref="K187">
    <cfRule type="expression" dxfId="22" priority="50850">
      <formula>$I187=0</formula>
    </cfRule>
  </conditionalFormatting>
  <conditionalFormatting sqref="M187">
    <cfRule type="expression" dxfId="22" priority="50846">
      <formula>$I187=0</formula>
    </cfRule>
  </conditionalFormatting>
  <conditionalFormatting sqref="N187:P187">
    <cfRule type="expression" dxfId="22" priority="50845">
      <formula>$I187=0</formula>
    </cfRule>
  </conditionalFormatting>
  <conditionalFormatting sqref="O187:P187">
    <cfRule type="cellIs" dxfId="23" priority="50843" operator="lessThan">
      <formula>0</formula>
    </cfRule>
    <cfRule type="cellIs" dxfId="24" priority="50844" operator="lessThan">
      <formula>0</formula>
    </cfRule>
  </conditionalFormatting>
  <conditionalFormatting sqref="Q187">
    <cfRule type="expression" dxfId="22" priority="50842">
      <formula>$I187=0</formula>
    </cfRule>
  </conditionalFormatting>
  <conditionalFormatting sqref="R187:T187">
    <cfRule type="expression" dxfId="22" priority="50841">
      <formula>$I187=0</formula>
    </cfRule>
  </conditionalFormatting>
  <conditionalFormatting sqref="S187:T187">
    <cfRule type="cellIs" dxfId="23" priority="50839" operator="lessThan">
      <formula>0</formula>
    </cfRule>
    <cfRule type="cellIs" dxfId="24" priority="50840" operator="lessThan">
      <formula>0</formula>
    </cfRule>
  </conditionalFormatting>
  <conditionalFormatting sqref="U187">
    <cfRule type="expression" dxfId="22" priority="50838">
      <formula>$I187=0</formula>
    </cfRule>
  </conditionalFormatting>
  <conditionalFormatting sqref="B188">
    <cfRule type="expression" dxfId="22" priority="50837">
      <formula>$I188=0</formula>
    </cfRule>
  </conditionalFormatting>
  <conditionalFormatting sqref="C188:E188">
    <cfRule type="expression" dxfId="22" priority="18205">
      <formula>$I188=0</formula>
    </cfRule>
  </conditionalFormatting>
  <conditionalFormatting sqref="D188:E188">
    <cfRule type="cellIs" dxfId="23" priority="18203" operator="lessThan">
      <formula>0</formula>
    </cfRule>
    <cfRule type="cellIs" dxfId="24" priority="18204" operator="lessThan">
      <formula>0</formula>
    </cfRule>
  </conditionalFormatting>
  <conditionalFormatting sqref="F188">
    <cfRule type="expression" dxfId="22" priority="50836">
      <formula>$I188=0</formula>
    </cfRule>
  </conditionalFormatting>
  <conditionalFormatting sqref="G188:H188">
    <cfRule type="cellIs" dxfId="23" priority="18200" operator="lessThan">
      <formula>0</formula>
    </cfRule>
    <cfRule type="cellIs" dxfId="24" priority="18201" operator="lessThan">
      <formula>0</formula>
    </cfRule>
  </conditionalFormatting>
  <conditionalFormatting sqref="I188">
    <cfRule type="expression" dxfId="22" priority="50835">
      <formula>$I188=0</formula>
    </cfRule>
  </conditionalFormatting>
  <conditionalFormatting sqref="J188">
    <cfRule type="expression" dxfId="22" priority="18199">
      <formula>$I188=0</formula>
    </cfRule>
  </conditionalFormatting>
  <conditionalFormatting sqref="K188">
    <cfRule type="expression" dxfId="22" priority="50834">
      <formula>$I188=0</formula>
    </cfRule>
  </conditionalFormatting>
  <conditionalFormatting sqref="M188">
    <cfRule type="expression" dxfId="22" priority="50833">
      <formula>$I188=0</formula>
    </cfRule>
  </conditionalFormatting>
  <conditionalFormatting sqref="N188:P188">
    <cfRule type="expression" dxfId="22" priority="18193">
      <formula>$I188=0</formula>
    </cfRule>
  </conditionalFormatting>
  <conditionalFormatting sqref="O188:P188">
    <cfRule type="cellIs" dxfId="23" priority="18191" operator="lessThan">
      <formula>0</formula>
    </cfRule>
    <cfRule type="cellIs" dxfId="24" priority="18192" operator="lessThan">
      <formula>0</formula>
    </cfRule>
  </conditionalFormatting>
  <conditionalFormatting sqref="Q188">
    <cfRule type="expression" dxfId="22" priority="50832">
      <formula>$I188=0</formula>
    </cfRule>
  </conditionalFormatting>
  <conditionalFormatting sqref="R188:T188">
    <cfRule type="expression" dxfId="22" priority="18190">
      <formula>$I188=0</formula>
    </cfRule>
  </conditionalFormatting>
  <conditionalFormatting sqref="S188:T188">
    <cfRule type="cellIs" dxfId="23" priority="18188" operator="lessThan">
      <formula>0</formula>
    </cfRule>
    <cfRule type="cellIs" dxfId="24" priority="18189" operator="lessThan">
      <formula>0</formula>
    </cfRule>
  </conditionalFormatting>
  <conditionalFormatting sqref="U188">
    <cfRule type="expression" dxfId="22" priority="50831">
      <formula>$I188=0</formula>
    </cfRule>
  </conditionalFormatting>
  <conditionalFormatting sqref="B189">
    <cfRule type="expression" dxfId="22" priority="50827">
      <formula>$I189=0</formula>
    </cfRule>
  </conditionalFormatting>
  <conditionalFormatting sqref="C189:E189">
    <cfRule type="expression" dxfId="22" priority="50826">
      <formula>$I189=0</formula>
    </cfRule>
  </conditionalFormatting>
  <conditionalFormatting sqref="D189:E189">
    <cfRule type="cellIs" dxfId="23" priority="50824" operator="lessThan">
      <formula>0</formula>
    </cfRule>
    <cfRule type="cellIs" dxfId="24" priority="50825" operator="lessThan">
      <formula>0</formula>
    </cfRule>
  </conditionalFormatting>
  <conditionalFormatting sqref="F189">
    <cfRule type="expression" dxfId="22" priority="50823">
      <formula>$I189=0</formula>
    </cfRule>
  </conditionalFormatting>
  <conditionalFormatting sqref="G189:H189">
    <cfRule type="cellIs" dxfId="23" priority="50820" operator="lessThan">
      <formula>0</formula>
    </cfRule>
    <cfRule type="cellIs" dxfId="24" priority="50821" operator="lessThan">
      <formula>0</formula>
    </cfRule>
  </conditionalFormatting>
  <conditionalFormatting sqref="I189">
    <cfRule type="expression" dxfId="22" priority="50819">
      <formula>$I189=0</formula>
    </cfRule>
  </conditionalFormatting>
  <conditionalFormatting sqref="J189">
    <cfRule type="expression" dxfId="22" priority="50818">
      <formula>$I189=0</formula>
    </cfRule>
  </conditionalFormatting>
  <conditionalFormatting sqref="K189">
    <cfRule type="expression" dxfId="22" priority="50815">
      <formula>$I189=0</formula>
    </cfRule>
  </conditionalFormatting>
  <conditionalFormatting sqref="M189">
    <cfRule type="expression" dxfId="22" priority="50811">
      <formula>$I189=0</formula>
    </cfRule>
  </conditionalFormatting>
  <conditionalFormatting sqref="N189:P189">
    <cfRule type="expression" dxfId="22" priority="50810">
      <formula>$I189=0</formula>
    </cfRule>
  </conditionalFormatting>
  <conditionalFormatting sqref="O189:P189">
    <cfRule type="cellIs" dxfId="23" priority="50808" operator="lessThan">
      <formula>0</formula>
    </cfRule>
    <cfRule type="cellIs" dxfId="24" priority="50809" operator="lessThan">
      <formula>0</formula>
    </cfRule>
  </conditionalFormatting>
  <conditionalFormatting sqref="Q189">
    <cfRule type="expression" dxfId="22" priority="50807">
      <formula>$I189=0</formula>
    </cfRule>
  </conditionalFormatting>
  <conditionalFormatting sqref="R189:T189">
    <cfRule type="expression" dxfId="22" priority="50806">
      <formula>$I189=0</formula>
    </cfRule>
  </conditionalFormatting>
  <conditionalFormatting sqref="S189:T189">
    <cfRule type="cellIs" dxfId="23" priority="50804" operator="lessThan">
      <formula>0</formula>
    </cfRule>
    <cfRule type="cellIs" dxfId="24" priority="50805" operator="lessThan">
      <formula>0</formula>
    </cfRule>
  </conditionalFormatting>
  <conditionalFormatting sqref="U189">
    <cfRule type="expression" dxfId="22" priority="50803">
      <formula>$I189=0</formula>
    </cfRule>
  </conditionalFormatting>
  <conditionalFormatting sqref="B190">
    <cfRule type="expression" dxfId="22" priority="50802">
      <formula>$I190=0</formula>
    </cfRule>
  </conditionalFormatting>
  <conditionalFormatting sqref="C190:E190">
    <cfRule type="expression" dxfId="22" priority="18184">
      <formula>$I190=0</formula>
    </cfRule>
  </conditionalFormatting>
  <conditionalFormatting sqref="D190:E190">
    <cfRule type="cellIs" dxfId="23" priority="18182" operator="lessThan">
      <formula>0</formula>
    </cfRule>
    <cfRule type="cellIs" dxfId="24" priority="18183" operator="lessThan">
      <formula>0</formula>
    </cfRule>
  </conditionalFormatting>
  <conditionalFormatting sqref="F190">
    <cfRule type="expression" dxfId="22" priority="50801">
      <formula>$I190=0</formula>
    </cfRule>
  </conditionalFormatting>
  <conditionalFormatting sqref="G190:H190">
    <cfRule type="cellIs" dxfId="23" priority="18179" operator="lessThan">
      <formula>0</formula>
    </cfRule>
    <cfRule type="cellIs" dxfId="24" priority="18180" operator="lessThan">
      <formula>0</formula>
    </cfRule>
  </conditionalFormatting>
  <conditionalFormatting sqref="I190">
    <cfRule type="expression" dxfId="22" priority="50800">
      <formula>$I190=0</formula>
    </cfRule>
  </conditionalFormatting>
  <conditionalFormatting sqref="J190">
    <cfRule type="expression" dxfId="22" priority="18178">
      <formula>$I190=0</formula>
    </cfRule>
  </conditionalFormatting>
  <conditionalFormatting sqref="K190">
    <cfRule type="expression" dxfId="22" priority="50799">
      <formula>$I190=0</formula>
    </cfRule>
  </conditionalFormatting>
  <conditionalFormatting sqref="M190">
    <cfRule type="expression" dxfId="22" priority="50798">
      <formula>$I190=0</formula>
    </cfRule>
  </conditionalFormatting>
  <conditionalFormatting sqref="N190:P190">
    <cfRule type="expression" dxfId="22" priority="18172">
      <formula>$I190=0</formula>
    </cfRule>
  </conditionalFormatting>
  <conditionalFormatting sqref="O190:P190">
    <cfRule type="cellIs" dxfId="23" priority="18170" operator="lessThan">
      <formula>0</formula>
    </cfRule>
    <cfRule type="cellIs" dxfId="24" priority="18171" operator="lessThan">
      <formula>0</formula>
    </cfRule>
  </conditionalFormatting>
  <conditionalFormatting sqref="Q190">
    <cfRule type="expression" dxfId="22" priority="50797">
      <formula>$I190=0</formula>
    </cfRule>
  </conditionalFormatting>
  <conditionalFormatting sqref="R190:T190">
    <cfRule type="expression" dxfId="22" priority="18169">
      <formula>$I190=0</formula>
    </cfRule>
  </conditionalFormatting>
  <conditionalFormatting sqref="S190:T190">
    <cfRule type="cellIs" dxfId="23" priority="18167" operator="lessThan">
      <formula>0</formula>
    </cfRule>
    <cfRule type="cellIs" dxfId="24" priority="18168" operator="lessThan">
      <formula>0</formula>
    </cfRule>
  </conditionalFormatting>
  <conditionalFormatting sqref="U190">
    <cfRule type="expression" dxfId="22" priority="50796">
      <formula>$I190=0</formula>
    </cfRule>
  </conditionalFormatting>
  <conditionalFormatting sqref="B191">
    <cfRule type="expression" dxfId="22" priority="50792">
      <formula>$I191=0</formula>
    </cfRule>
  </conditionalFormatting>
  <conditionalFormatting sqref="C191:E191">
    <cfRule type="expression" dxfId="22" priority="50791">
      <formula>$I191=0</formula>
    </cfRule>
  </conditionalFormatting>
  <conditionalFormatting sqref="D191:E191">
    <cfRule type="cellIs" dxfId="23" priority="50789" operator="lessThan">
      <formula>0</formula>
    </cfRule>
    <cfRule type="cellIs" dxfId="24" priority="50790" operator="lessThan">
      <formula>0</formula>
    </cfRule>
  </conditionalFormatting>
  <conditionalFormatting sqref="F191">
    <cfRule type="expression" dxfId="22" priority="50788">
      <formula>$I191=0</formula>
    </cfRule>
  </conditionalFormatting>
  <conditionalFormatting sqref="G191:H191">
    <cfRule type="cellIs" dxfId="23" priority="50785" operator="lessThan">
      <formula>0</formula>
    </cfRule>
    <cfRule type="cellIs" dxfId="24" priority="50786" operator="lessThan">
      <formula>0</formula>
    </cfRule>
  </conditionalFormatting>
  <conditionalFormatting sqref="I191">
    <cfRule type="expression" dxfId="22" priority="50784">
      <formula>$I191=0</formula>
    </cfRule>
  </conditionalFormatting>
  <conditionalFormatting sqref="J191">
    <cfRule type="expression" dxfId="22" priority="50783">
      <formula>$I191=0</formula>
    </cfRule>
  </conditionalFormatting>
  <conditionalFormatting sqref="K191">
    <cfRule type="expression" dxfId="22" priority="50780">
      <formula>$I191=0</formula>
    </cfRule>
  </conditionalFormatting>
  <conditionalFormatting sqref="M191">
    <cfRule type="expression" dxfId="22" priority="50776">
      <formula>$I191=0</formula>
    </cfRule>
  </conditionalFormatting>
  <conditionalFormatting sqref="N191:P191">
    <cfRule type="expression" dxfId="22" priority="50775">
      <formula>$I191=0</formula>
    </cfRule>
  </conditionalFormatting>
  <conditionalFormatting sqref="O191:P191">
    <cfRule type="cellIs" dxfId="23" priority="50773" operator="lessThan">
      <formula>0</formula>
    </cfRule>
    <cfRule type="cellIs" dxfId="24" priority="50774" operator="lessThan">
      <formula>0</formula>
    </cfRule>
  </conditionalFormatting>
  <conditionalFormatting sqref="Q191">
    <cfRule type="expression" dxfId="22" priority="50772">
      <formula>$I191=0</formula>
    </cfRule>
  </conditionalFormatting>
  <conditionalFormatting sqref="R191:T191">
    <cfRule type="expression" dxfId="22" priority="50771">
      <formula>$I191=0</formula>
    </cfRule>
  </conditionalFormatting>
  <conditionalFormatting sqref="S191:T191">
    <cfRule type="cellIs" dxfId="23" priority="50769" operator="lessThan">
      <formula>0</formula>
    </cfRule>
    <cfRule type="cellIs" dxfId="24" priority="50770" operator="lessThan">
      <formula>0</formula>
    </cfRule>
  </conditionalFormatting>
  <conditionalFormatting sqref="U191">
    <cfRule type="expression" dxfId="22" priority="50768">
      <formula>$I191=0</formula>
    </cfRule>
  </conditionalFormatting>
  <conditionalFormatting sqref="B192">
    <cfRule type="expression" dxfId="22" priority="50767">
      <formula>$I192=0</formula>
    </cfRule>
  </conditionalFormatting>
  <conditionalFormatting sqref="C192:E192">
    <cfRule type="expression" dxfId="22" priority="18163">
      <formula>$I192=0</formula>
    </cfRule>
  </conditionalFormatting>
  <conditionalFormatting sqref="D192:E192">
    <cfRule type="cellIs" dxfId="23" priority="18161" operator="lessThan">
      <formula>0</formula>
    </cfRule>
    <cfRule type="cellIs" dxfId="24" priority="18162" operator="lessThan">
      <formula>0</formula>
    </cfRule>
  </conditionalFormatting>
  <conditionalFormatting sqref="F192">
    <cfRule type="expression" dxfId="22" priority="50766">
      <formula>$I192=0</formula>
    </cfRule>
  </conditionalFormatting>
  <conditionalFormatting sqref="G192:H192">
    <cfRule type="cellIs" dxfId="23" priority="18158" operator="lessThan">
      <formula>0</formula>
    </cfRule>
    <cfRule type="cellIs" dxfId="24" priority="18159" operator="lessThan">
      <formula>0</formula>
    </cfRule>
  </conditionalFormatting>
  <conditionalFormatting sqref="I192">
    <cfRule type="expression" dxfId="22" priority="50765">
      <formula>$I192=0</formula>
    </cfRule>
  </conditionalFormatting>
  <conditionalFormatting sqref="J192">
    <cfRule type="expression" dxfId="22" priority="18157">
      <formula>$I192=0</formula>
    </cfRule>
  </conditionalFormatting>
  <conditionalFormatting sqref="K192">
    <cfRule type="expression" dxfId="22" priority="50764">
      <formula>$I192=0</formula>
    </cfRule>
  </conditionalFormatting>
  <conditionalFormatting sqref="M192">
    <cfRule type="expression" dxfId="22" priority="50763">
      <formula>$I192=0</formula>
    </cfRule>
  </conditionalFormatting>
  <conditionalFormatting sqref="N192:P192">
    <cfRule type="expression" dxfId="22" priority="18151">
      <formula>$I192=0</formula>
    </cfRule>
  </conditionalFormatting>
  <conditionalFormatting sqref="O192:P192">
    <cfRule type="cellIs" dxfId="23" priority="18149" operator="lessThan">
      <formula>0</formula>
    </cfRule>
    <cfRule type="cellIs" dxfId="24" priority="18150" operator="lessThan">
      <formula>0</formula>
    </cfRule>
  </conditionalFormatting>
  <conditionalFormatting sqref="Q192">
    <cfRule type="expression" dxfId="22" priority="50762">
      <formula>$I192=0</formula>
    </cfRule>
  </conditionalFormatting>
  <conditionalFormatting sqref="R192:T192">
    <cfRule type="expression" dxfId="22" priority="18148">
      <formula>$I192=0</formula>
    </cfRule>
  </conditionalFormatting>
  <conditionalFormatting sqref="S192:T192">
    <cfRule type="cellIs" dxfId="23" priority="18146" operator="lessThan">
      <formula>0</formula>
    </cfRule>
    <cfRule type="cellIs" dxfId="24" priority="18147" operator="lessThan">
      <formula>0</formula>
    </cfRule>
  </conditionalFormatting>
  <conditionalFormatting sqref="U192">
    <cfRule type="expression" dxfId="22" priority="50761">
      <formula>$I192=0</formula>
    </cfRule>
  </conditionalFormatting>
  <conditionalFormatting sqref="B193">
    <cfRule type="expression" dxfId="22" priority="50757">
      <formula>$I193=0</formula>
    </cfRule>
  </conditionalFormatting>
  <conditionalFormatting sqref="C193:E193">
    <cfRule type="expression" dxfId="22" priority="50756">
      <formula>$I193=0</formula>
    </cfRule>
  </conditionalFormatting>
  <conditionalFormatting sqref="D193:E193">
    <cfRule type="cellIs" dxfId="23" priority="50754" operator="lessThan">
      <formula>0</formula>
    </cfRule>
    <cfRule type="cellIs" dxfId="24" priority="50755" operator="lessThan">
      <formula>0</formula>
    </cfRule>
  </conditionalFormatting>
  <conditionalFormatting sqref="F193">
    <cfRule type="expression" dxfId="22" priority="50753">
      <formula>$I193=0</formula>
    </cfRule>
  </conditionalFormatting>
  <conditionalFormatting sqref="G193:H193">
    <cfRule type="cellIs" dxfId="23" priority="50750" operator="lessThan">
      <formula>0</formula>
    </cfRule>
    <cfRule type="cellIs" dxfId="24" priority="50751" operator="lessThan">
      <formula>0</formula>
    </cfRule>
  </conditionalFormatting>
  <conditionalFormatting sqref="I193">
    <cfRule type="expression" dxfId="22" priority="50749">
      <formula>$I193=0</formula>
    </cfRule>
  </conditionalFormatting>
  <conditionalFormatting sqref="J193">
    <cfRule type="expression" dxfId="22" priority="50748">
      <formula>$I193=0</formula>
    </cfRule>
  </conditionalFormatting>
  <conditionalFormatting sqref="K193">
    <cfRule type="expression" dxfId="22" priority="50745">
      <formula>$I193=0</formula>
    </cfRule>
  </conditionalFormatting>
  <conditionalFormatting sqref="M193">
    <cfRule type="expression" dxfId="22" priority="50741">
      <formula>$I193=0</formula>
    </cfRule>
  </conditionalFormatting>
  <conditionalFormatting sqref="N193:P193">
    <cfRule type="expression" dxfId="22" priority="50740">
      <formula>$I193=0</formula>
    </cfRule>
  </conditionalFormatting>
  <conditionalFormatting sqref="O193:P193">
    <cfRule type="cellIs" dxfId="23" priority="50738" operator="lessThan">
      <formula>0</formula>
    </cfRule>
    <cfRule type="cellIs" dxfId="24" priority="50739" operator="lessThan">
      <formula>0</formula>
    </cfRule>
  </conditionalFormatting>
  <conditionalFormatting sqref="Q193">
    <cfRule type="expression" dxfId="22" priority="50737">
      <formula>$I193=0</formula>
    </cfRule>
  </conditionalFormatting>
  <conditionalFormatting sqref="R193:T193">
    <cfRule type="expression" dxfId="22" priority="50736">
      <formula>$I193=0</formula>
    </cfRule>
  </conditionalFormatting>
  <conditionalFormatting sqref="S193:T193">
    <cfRule type="cellIs" dxfId="23" priority="50734" operator="lessThan">
      <formula>0</formula>
    </cfRule>
    <cfRule type="cellIs" dxfId="24" priority="50735" operator="lessThan">
      <formula>0</formula>
    </cfRule>
  </conditionalFormatting>
  <conditionalFormatting sqref="U193">
    <cfRule type="expression" dxfId="22" priority="50733">
      <formula>$I193=0</formula>
    </cfRule>
  </conditionalFormatting>
  <conditionalFormatting sqref="B194">
    <cfRule type="expression" dxfId="22" priority="50732">
      <formula>$I194=0</formula>
    </cfRule>
  </conditionalFormatting>
  <conditionalFormatting sqref="C194:E194">
    <cfRule type="expression" dxfId="22" priority="18142">
      <formula>$I194=0</formula>
    </cfRule>
  </conditionalFormatting>
  <conditionalFormatting sqref="D194:E194">
    <cfRule type="cellIs" dxfId="23" priority="18140" operator="lessThan">
      <formula>0</formula>
    </cfRule>
    <cfRule type="cellIs" dxfId="24" priority="18141" operator="lessThan">
      <formula>0</formula>
    </cfRule>
  </conditionalFormatting>
  <conditionalFormatting sqref="F194">
    <cfRule type="expression" dxfId="22" priority="50731">
      <formula>$I194=0</formula>
    </cfRule>
  </conditionalFormatting>
  <conditionalFormatting sqref="G194:H194">
    <cfRule type="cellIs" dxfId="23" priority="18137" operator="lessThan">
      <formula>0</formula>
    </cfRule>
    <cfRule type="cellIs" dxfId="24" priority="18138" operator="lessThan">
      <formula>0</formula>
    </cfRule>
  </conditionalFormatting>
  <conditionalFormatting sqref="I194">
    <cfRule type="expression" dxfId="22" priority="50730">
      <formula>$I194=0</formula>
    </cfRule>
  </conditionalFormatting>
  <conditionalFormatting sqref="J194">
    <cfRule type="expression" dxfId="22" priority="18136">
      <formula>$I194=0</formula>
    </cfRule>
  </conditionalFormatting>
  <conditionalFormatting sqref="K194">
    <cfRule type="expression" dxfId="22" priority="50729">
      <formula>$I194=0</formula>
    </cfRule>
  </conditionalFormatting>
  <conditionalFormatting sqref="M194">
    <cfRule type="expression" dxfId="22" priority="50728">
      <formula>$I194=0</formula>
    </cfRule>
  </conditionalFormatting>
  <conditionalFormatting sqref="N194:P194">
    <cfRule type="expression" dxfId="22" priority="18130">
      <formula>$I194=0</formula>
    </cfRule>
  </conditionalFormatting>
  <conditionalFormatting sqref="O194:P194">
    <cfRule type="cellIs" dxfId="23" priority="18128" operator="lessThan">
      <formula>0</formula>
    </cfRule>
    <cfRule type="cellIs" dxfId="24" priority="18129" operator="lessThan">
      <formula>0</formula>
    </cfRule>
  </conditionalFormatting>
  <conditionalFormatting sqref="Q194">
    <cfRule type="expression" dxfId="22" priority="50727">
      <formula>$I194=0</formula>
    </cfRule>
  </conditionalFormatting>
  <conditionalFormatting sqref="R194:T194">
    <cfRule type="expression" dxfId="22" priority="18127">
      <formula>$I194=0</formula>
    </cfRule>
  </conditionalFormatting>
  <conditionalFormatting sqref="S194:T194">
    <cfRule type="cellIs" dxfId="23" priority="18125" operator="lessThan">
      <formula>0</formula>
    </cfRule>
    <cfRule type="cellIs" dxfId="24" priority="18126" operator="lessThan">
      <formula>0</formula>
    </cfRule>
  </conditionalFormatting>
  <conditionalFormatting sqref="U194">
    <cfRule type="expression" dxfId="22" priority="50726">
      <formula>$I194=0</formula>
    </cfRule>
  </conditionalFormatting>
  <conditionalFormatting sqref="B195">
    <cfRule type="expression" dxfId="22" priority="50722">
      <formula>$I195=0</formula>
    </cfRule>
  </conditionalFormatting>
  <conditionalFormatting sqref="C195:E195">
    <cfRule type="expression" dxfId="22" priority="50721">
      <formula>$I195=0</formula>
    </cfRule>
  </conditionalFormatting>
  <conditionalFormatting sqref="D195:E195">
    <cfRule type="cellIs" dxfId="23" priority="50719" operator="lessThan">
      <formula>0</formula>
    </cfRule>
    <cfRule type="cellIs" dxfId="24" priority="50720" operator="lessThan">
      <formula>0</formula>
    </cfRule>
  </conditionalFormatting>
  <conditionalFormatting sqref="F195">
    <cfRule type="expression" dxfId="22" priority="50718">
      <formula>$I195=0</formula>
    </cfRule>
  </conditionalFormatting>
  <conditionalFormatting sqref="G195:H195">
    <cfRule type="cellIs" dxfId="23" priority="50715" operator="lessThan">
      <formula>0</formula>
    </cfRule>
    <cfRule type="cellIs" dxfId="24" priority="50716" operator="lessThan">
      <formula>0</formula>
    </cfRule>
  </conditionalFormatting>
  <conditionalFormatting sqref="I195">
    <cfRule type="expression" dxfId="22" priority="50714">
      <formula>$I195=0</formula>
    </cfRule>
  </conditionalFormatting>
  <conditionalFormatting sqref="J195">
    <cfRule type="expression" dxfId="22" priority="50713">
      <formula>$I195=0</formula>
    </cfRule>
  </conditionalFormatting>
  <conditionalFormatting sqref="K195">
    <cfRule type="expression" dxfId="22" priority="50710">
      <formula>$I195=0</formula>
    </cfRule>
  </conditionalFormatting>
  <conditionalFormatting sqref="M195">
    <cfRule type="expression" dxfId="22" priority="50706">
      <formula>$I195=0</formula>
    </cfRule>
  </conditionalFormatting>
  <conditionalFormatting sqref="N195:P195">
    <cfRule type="expression" dxfId="22" priority="50705">
      <formula>$I195=0</formula>
    </cfRule>
  </conditionalFormatting>
  <conditionalFormatting sqref="O195:P195">
    <cfRule type="cellIs" dxfId="23" priority="50703" operator="lessThan">
      <formula>0</formula>
    </cfRule>
    <cfRule type="cellIs" dxfId="24" priority="50704" operator="lessThan">
      <formula>0</formula>
    </cfRule>
  </conditionalFormatting>
  <conditionalFormatting sqref="Q195">
    <cfRule type="expression" dxfId="22" priority="50702">
      <formula>$I195=0</formula>
    </cfRule>
  </conditionalFormatting>
  <conditionalFormatting sqref="R195:T195">
    <cfRule type="expression" dxfId="22" priority="50701">
      <formula>$I195=0</formula>
    </cfRule>
  </conditionalFormatting>
  <conditionalFormatting sqref="S195:T195">
    <cfRule type="cellIs" dxfId="23" priority="50699" operator="lessThan">
      <formula>0</formula>
    </cfRule>
    <cfRule type="cellIs" dxfId="24" priority="50700" operator="lessThan">
      <formula>0</formula>
    </cfRule>
  </conditionalFormatting>
  <conditionalFormatting sqref="U195">
    <cfRule type="expression" dxfId="22" priority="50698">
      <formula>$I195=0</formula>
    </cfRule>
  </conditionalFormatting>
  <conditionalFormatting sqref="B196">
    <cfRule type="expression" dxfId="22" priority="50697">
      <formula>$I196=0</formula>
    </cfRule>
  </conditionalFormatting>
  <conditionalFormatting sqref="C196:E196">
    <cfRule type="expression" dxfId="22" priority="18121">
      <formula>$I196=0</formula>
    </cfRule>
  </conditionalFormatting>
  <conditionalFormatting sqref="D196:E196">
    <cfRule type="cellIs" dxfId="23" priority="18119" operator="lessThan">
      <formula>0</formula>
    </cfRule>
    <cfRule type="cellIs" dxfId="24" priority="18120" operator="lessThan">
      <formula>0</formula>
    </cfRule>
  </conditionalFormatting>
  <conditionalFormatting sqref="F196">
    <cfRule type="expression" dxfId="22" priority="50696">
      <formula>$I196=0</formula>
    </cfRule>
  </conditionalFormatting>
  <conditionalFormatting sqref="G196:H196">
    <cfRule type="cellIs" dxfId="23" priority="18116" operator="lessThan">
      <formula>0</formula>
    </cfRule>
    <cfRule type="cellIs" dxfId="24" priority="18117" operator="lessThan">
      <formula>0</formula>
    </cfRule>
  </conditionalFormatting>
  <conditionalFormatting sqref="I196">
    <cfRule type="expression" dxfId="22" priority="50695">
      <formula>$I196=0</formula>
    </cfRule>
  </conditionalFormatting>
  <conditionalFormatting sqref="J196">
    <cfRule type="expression" dxfId="22" priority="18115">
      <formula>$I196=0</formula>
    </cfRule>
  </conditionalFormatting>
  <conditionalFormatting sqref="K196">
    <cfRule type="expression" dxfId="22" priority="50694">
      <formula>$I196=0</formula>
    </cfRule>
  </conditionalFormatting>
  <conditionalFormatting sqref="M196">
    <cfRule type="expression" dxfId="22" priority="50693">
      <formula>$I196=0</formula>
    </cfRule>
  </conditionalFormatting>
  <conditionalFormatting sqref="N196:P196">
    <cfRule type="expression" dxfId="22" priority="18109">
      <formula>$I196=0</formula>
    </cfRule>
  </conditionalFormatting>
  <conditionalFormatting sqref="O196:P196">
    <cfRule type="cellIs" dxfId="23" priority="18107" operator="lessThan">
      <formula>0</formula>
    </cfRule>
    <cfRule type="cellIs" dxfId="24" priority="18108" operator="lessThan">
      <formula>0</formula>
    </cfRule>
  </conditionalFormatting>
  <conditionalFormatting sqref="Q196">
    <cfRule type="expression" dxfId="22" priority="50692">
      <formula>$I196=0</formula>
    </cfRule>
  </conditionalFormatting>
  <conditionalFormatting sqref="R196:T196">
    <cfRule type="expression" dxfId="22" priority="18106">
      <formula>$I196=0</formula>
    </cfRule>
  </conditionalFormatting>
  <conditionalFormatting sqref="S196:T196">
    <cfRule type="cellIs" dxfId="23" priority="18104" operator="lessThan">
      <formula>0</formula>
    </cfRule>
    <cfRule type="cellIs" dxfId="24" priority="18105" operator="lessThan">
      <formula>0</formula>
    </cfRule>
  </conditionalFormatting>
  <conditionalFormatting sqref="U196">
    <cfRule type="expression" dxfId="22" priority="50691">
      <formula>$I196=0</formula>
    </cfRule>
  </conditionalFormatting>
  <conditionalFormatting sqref="B197">
    <cfRule type="expression" dxfId="22" priority="50687">
      <formula>$I197=0</formula>
    </cfRule>
  </conditionalFormatting>
  <conditionalFormatting sqref="C197:E197">
    <cfRule type="expression" dxfId="22" priority="50686">
      <formula>$I197=0</formula>
    </cfRule>
  </conditionalFormatting>
  <conditionalFormatting sqref="D197:E197">
    <cfRule type="cellIs" dxfId="23" priority="50684" operator="lessThan">
      <formula>0</formula>
    </cfRule>
    <cfRule type="cellIs" dxfId="24" priority="50685" operator="lessThan">
      <formula>0</formula>
    </cfRule>
  </conditionalFormatting>
  <conditionalFormatting sqref="F197">
    <cfRule type="expression" dxfId="22" priority="50683">
      <formula>$I197=0</formula>
    </cfRule>
  </conditionalFormatting>
  <conditionalFormatting sqref="G197:H197">
    <cfRule type="cellIs" dxfId="23" priority="50680" operator="lessThan">
      <formula>0</formula>
    </cfRule>
    <cfRule type="cellIs" dxfId="24" priority="50681" operator="lessThan">
      <formula>0</formula>
    </cfRule>
  </conditionalFormatting>
  <conditionalFormatting sqref="I197">
    <cfRule type="expression" dxfId="22" priority="50679">
      <formula>$I197=0</formula>
    </cfRule>
  </conditionalFormatting>
  <conditionalFormatting sqref="J197">
    <cfRule type="expression" dxfId="22" priority="50678">
      <formula>$I197=0</formula>
    </cfRule>
  </conditionalFormatting>
  <conditionalFormatting sqref="K197">
    <cfRule type="expression" dxfId="22" priority="50675">
      <formula>$I197=0</formula>
    </cfRule>
  </conditionalFormatting>
  <conditionalFormatting sqref="M197">
    <cfRule type="expression" dxfId="22" priority="50671">
      <formula>$I197=0</formula>
    </cfRule>
  </conditionalFormatting>
  <conditionalFormatting sqref="N197:P197">
    <cfRule type="expression" dxfId="22" priority="50670">
      <formula>$I197=0</formula>
    </cfRule>
  </conditionalFormatting>
  <conditionalFormatting sqref="O197:P197">
    <cfRule type="cellIs" dxfId="23" priority="50668" operator="lessThan">
      <formula>0</formula>
    </cfRule>
    <cfRule type="cellIs" dxfId="24" priority="50669" operator="lessThan">
      <formula>0</formula>
    </cfRule>
  </conditionalFormatting>
  <conditionalFormatting sqref="Q197">
    <cfRule type="expression" dxfId="22" priority="50667">
      <formula>$I197=0</formula>
    </cfRule>
  </conditionalFormatting>
  <conditionalFormatting sqref="R197:T197">
    <cfRule type="expression" dxfId="22" priority="50666">
      <formula>$I197=0</formula>
    </cfRule>
  </conditionalFormatting>
  <conditionalFormatting sqref="S197:T197">
    <cfRule type="cellIs" dxfId="23" priority="50664" operator="lessThan">
      <formula>0</formula>
    </cfRule>
    <cfRule type="cellIs" dxfId="24" priority="50665" operator="lessThan">
      <formula>0</formula>
    </cfRule>
  </conditionalFormatting>
  <conditionalFormatting sqref="U197">
    <cfRule type="expression" dxfId="22" priority="50663">
      <formula>$I197=0</formula>
    </cfRule>
  </conditionalFormatting>
  <conditionalFormatting sqref="B198">
    <cfRule type="expression" dxfId="22" priority="50662">
      <formula>$I198=0</formula>
    </cfRule>
  </conditionalFormatting>
  <conditionalFormatting sqref="C198:E198">
    <cfRule type="expression" dxfId="22" priority="18100">
      <formula>$I198=0</formula>
    </cfRule>
  </conditionalFormatting>
  <conditionalFormatting sqref="D198:E198">
    <cfRule type="cellIs" dxfId="23" priority="18098" operator="lessThan">
      <formula>0</formula>
    </cfRule>
    <cfRule type="cellIs" dxfId="24" priority="18099" operator="lessThan">
      <formula>0</formula>
    </cfRule>
  </conditionalFormatting>
  <conditionalFormatting sqref="F198">
    <cfRule type="expression" dxfId="22" priority="50661">
      <formula>$I198=0</formula>
    </cfRule>
  </conditionalFormatting>
  <conditionalFormatting sqref="G198:H198">
    <cfRule type="cellIs" dxfId="23" priority="18095" operator="lessThan">
      <formula>0</formula>
    </cfRule>
    <cfRule type="cellIs" dxfId="24" priority="18096" operator="lessThan">
      <formula>0</formula>
    </cfRule>
  </conditionalFormatting>
  <conditionalFormatting sqref="I198">
    <cfRule type="expression" dxfId="22" priority="50660">
      <formula>$I198=0</formula>
    </cfRule>
  </conditionalFormatting>
  <conditionalFormatting sqref="J198">
    <cfRule type="expression" dxfId="22" priority="18094">
      <formula>$I198=0</formula>
    </cfRule>
  </conditionalFormatting>
  <conditionalFormatting sqref="K198">
    <cfRule type="expression" dxfId="22" priority="50659">
      <formula>$I198=0</formula>
    </cfRule>
  </conditionalFormatting>
  <conditionalFormatting sqref="M198">
    <cfRule type="expression" dxfId="22" priority="50658">
      <formula>$I198=0</formula>
    </cfRule>
  </conditionalFormatting>
  <conditionalFormatting sqref="N198:P198">
    <cfRule type="expression" dxfId="22" priority="18088">
      <formula>$I198=0</formula>
    </cfRule>
  </conditionalFormatting>
  <conditionalFormatting sqref="O198:P198">
    <cfRule type="cellIs" dxfId="23" priority="18086" operator="lessThan">
      <formula>0</formula>
    </cfRule>
    <cfRule type="cellIs" dxfId="24" priority="18087" operator="lessThan">
      <formula>0</formula>
    </cfRule>
  </conditionalFormatting>
  <conditionalFormatting sqref="Q198">
    <cfRule type="expression" dxfId="22" priority="50657">
      <formula>$I198=0</formula>
    </cfRule>
  </conditionalFormatting>
  <conditionalFormatting sqref="R198:T198">
    <cfRule type="expression" dxfId="22" priority="18085">
      <formula>$I198=0</formula>
    </cfRule>
  </conditionalFormatting>
  <conditionalFormatting sqref="S198:T198">
    <cfRule type="cellIs" dxfId="23" priority="18083" operator="lessThan">
      <formula>0</formula>
    </cfRule>
    <cfRule type="cellIs" dxfId="24" priority="18084" operator="lessThan">
      <formula>0</formula>
    </cfRule>
  </conditionalFormatting>
  <conditionalFormatting sqref="U198">
    <cfRule type="expression" dxfId="22" priority="50656">
      <formula>$I198=0</formula>
    </cfRule>
  </conditionalFormatting>
  <conditionalFormatting sqref="B199">
    <cfRule type="expression" dxfId="22" priority="50652">
      <formula>$I199=0</formula>
    </cfRule>
  </conditionalFormatting>
  <conditionalFormatting sqref="C199:E199">
    <cfRule type="expression" dxfId="22" priority="50651">
      <formula>$I199=0</formula>
    </cfRule>
  </conditionalFormatting>
  <conditionalFormatting sqref="D199:E199">
    <cfRule type="cellIs" dxfId="23" priority="50649" operator="lessThan">
      <formula>0</formula>
    </cfRule>
    <cfRule type="cellIs" dxfId="24" priority="50650" operator="lessThan">
      <formula>0</formula>
    </cfRule>
  </conditionalFormatting>
  <conditionalFormatting sqref="F199">
    <cfRule type="expression" dxfId="22" priority="50648">
      <formula>$I199=0</formula>
    </cfRule>
  </conditionalFormatting>
  <conditionalFormatting sqref="G199:H199">
    <cfRule type="cellIs" dxfId="23" priority="50645" operator="lessThan">
      <formula>0</formula>
    </cfRule>
    <cfRule type="cellIs" dxfId="24" priority="50646" operator="lessThan">
      <formula>0</formula>
    </cfRule>
  </conditionalFormatting>
  <conditionalFormatting sqref="I199">
    <cfRule type="expression" dxfId="22" priority="50644">
      <formula>$I199=0</formula>
    </cfRule>
  </conditionalFormatting>
  <conditionalFormatting sqref="J199">
    <cfRule type="expression" dxfId="22" priority="50643">
      <formula>$I199=0</formula>
    </cfRule>
  </conditionalFormatting>
  <conditionalFormatting sqref="K199">
    <cfRule type="expression" dxfId="22" priority="50640">
      <formula>$I199=0</formula>
    </cfRule>
  </conditionalFormatting>
  <conditionalFormatting sqref="M199">
    <cfRule type="expression" dxfId="22" priority="50636">
      <formula>$I199=0</formula>
    </cfRule>
  </conditionalFormatting>
  <conditionalFormatting sqref="N199:P199">
    <cfRule type="expression" dxfId="22" priority="50635">
      <formula>$I199=0</formula>
    </cfRule>
  </conditionalFormatting>
  <conditionalFormatting sqref="O199:P199">
    <cfRule type="cellIs" dxfId="23" priority="50633" operator="lessThan">
      <formula>0</formula>
    </cfRule>
    <cfRule type="cellIs" dxfId="24" priority="50634" operator="lessThan">
      <formula>0</formula>
    </cfRule>
  </conditionalFormatting>
  <conditionalFormatting sqref="Q199">
    <cfRule type="expression" dxfId="22" priority="50632">
      <formula>$I199=0</formula>
    </cfRule>
  </conditionalFormatting>
  <conditionalFormatting sqref="R199:T199">
    <cfRule type="expression" dxfId="22" priority="50631">
      <formula>$I199=0</formula>
    </cfRule>
  </conditionalFormatting>
  <conditionalFormatting sqref="S199:T199">
    <cfRule type="cellIs" dxfId="23" priority="50629" operator="lessThan">
      <formula>0</formula>
    </cfRule>
    <cfRule type="cellIs" dxfId="24" priority="50630" operator="lessThan">
      <formula>0</formula>
    </cfRule>
  </conditionalFormatting>
  <conditionalFormatting sqref="U199">
    <cfRule type="expression" dxfId="22" priority="50628">
      <formula>$I199=0</formula>
    </cfRule>
  </conditionalFormatting>
  <conditionalFormatting sqref="B200">
    <cfRule type="expression" dxfId="22" priority="50627">
      <formula>$I200=0</formula>
    </cfRule>
  </conditionalFormatting>
  <conditionalFormatting sqref="C200:E200">
    <cfRule type="expression" dxfId="22" priority="18079">
      <formula>$I200=0</formula>
    </cfRule>
  </conditionalFormatting>
  <conditionalFormatting sqref="D200:E200">
    <cfRule type="cellIs" dxfId="23" priority="18077" operator="lessThan">
      <formula>0</formula>
    </cfRule>
    <cfRule type="cellIs" dxfId="24" priority="18078" operator="lessThan">
      <formula>0</formula>
    </cfRule>
  </conditionalFormatting>
  <conditionalFormatting sqref="F200">
    <cfRule type="expression" dxfId="22" priority="50626">
      <formula>$I200=0</formula>
    </cfRule>
  </conditionalFormatting>
  <conditionalFormatting sqref="G200:H200">
    <cfRule type="cellIs" dxfId="23" priority="18074" operator="lessThan">
      <formula>0</formula>
    </cfRule>
    <cfRule type="cellIs" dxfId="24" priority="18075" operator="lessThan">
      <formula>0</formula>
    </cfRule>
  </conditionalFormatting>
  <conditionalFormatting sqref="I200">
    <cfRule type="expression" dxfId="22" priority="50625">
      <formula>$I200=0</formula>
    </cfRule>
  </conditionalFormatting>
  <conditionalFormatting sqref="J200">
    <cfRule type="expression" dxfId="22" priority="18073">
      <formula>$I200=0</formula>
    </cfRule>
  </conditionalFormatting>
  <conditionalFormatting sqref="K200">
    <cfRule type="expression" dxfId="22" priority="50624">
      <formula>$I200=0</formula>
    </cfRule>
  </conditionalFormatting>
  <conditionalFormatting sqref="M200">
    <cfRule type="expression" dxfId="22" priority="50623">
      <formula>$I200=0</formula>
    </cfRule>
  </conditionalFormatting>
  <conditionalFormatting sqref="N200:P200">
    <cfRule type="expression" dxfId="22" priority="18067">
      <formula>$I200=0</formula>
    </cfRule>
  </conditionalFormatting>
  <conditionalFormatting sqref="O200:P200">
    <cfRule type="cellIs" dxfId="23" priority="18065" operator="lessThan">
      <formula>0</formula>
    </cfRule>
    <cfRule type="cellIs" dxfId="24" priority="18066" operator="lessThan">
      <formula>0</formula>
    </cfRule>
  </conditionalFormatting>
  <conditionalFormatting sqref="Q200">
    <cfRule type="expression" dxfId="22" priority="50622">
      <formula>$I200=0</formula>
    </cfRule>
  </conditionalFormatting>
  <conditionalFormatting sqref="R200:T200">
    <cfRule type="expression" dxfId="22" priority="18064">
      <formula>$I200=0</formula>
    </cfRule>
  </conditionalFormatting>
  <conditionalFormatting sqref="S200:T200">
    <cfRule type="cellIs" dxfId="23" priority="18062" operator="lessThan">
      <formula>0</formula>
    </cfRule>
    <cfRule type="cellIs" dxfId="24" priority="18063" operator="lessThan">
      <formula>0</formula>
    </cfRule>
  </conditionalFormatting>
  <conditionalFormatting sqref="U200">
    <cfRule type="expression" dxfId="22" priority="50621">
      <formula>$I200=0</formula>
    </cfRule>
  </conditionalFormatting>
  <conditionalFormatting sqref="B201">
    <cfRule type="expression" dxfId="22" priority="50617">
      <formula>$I201=0</formula>
    </cfRule>
  </conditionalFormatting>
  <conditionalFormatting sqref="C201:E201">
    <cfRule type="expression" dxfId="22" priority="50616">
      <formula>$I201=0</formula>
    </cfRule>
  </conditionalFormatting>
  <conditionalFormatting sqref="D201:E201">
    <cfRule type="cellIs" dxfId="23" priority="50614" operator="lessThan">
      <formula>0</formula>
    </cfRule>
    <cfRule type="cellIs" dxfId="24" priority="50615" operator="lessThan">
      <formula>0</formula>
    </cfRule>
  </conditionalFormatting>
  <conditionalFormatting sqref="F201">
    <cfRule type="expression" dxfId="22" priority="50613">
      <formula>$I201=0</formula>
    </cfRule>
  </conditionalFormatting>
  <conditionalFormatting sqref="G201:H201">
    <cfRule type="cellIs" dxfId="23" priority="50610" operator="lessThan">
      <formula>0</formula>
    </cfRule>
    <cfRule type="cellIs" dxfId="24" priority="50611" operator="lessThan">
      <formula>0</formula>
    </cfRule>
  </conditionalFormatting>
  <conditionalFormatting sqref="I201">
    <cfRule type="expression" dxfId="22" priority="50609">
      <formula>$I201=0</formula>
    </cfRule>
  </conditionalFormatting>
  <conditionalFormatting sqref="J201">
    <cfRule type="expression" dxfId="22" priority="50608">
      <formula>$I201=0</formula>
    </cfRule>
  </conditionalFormatting>
  <conditionalFormatting sqref="K201">
    <cfRule type="expression" dxfId="22" priority="50605">
      <formula>$I201=0</formula>
    </cfRule>
  </conditionalFormatting>
  <conditionalFormatting sqref="M201">
    <cfRule type="expression" dxfId="22" priority="50601">
      <formula>$I201=0</formula>
    </cfRule>
  </conditionalFormatting>
  <conditionalFormatting sqref="N201:P201">
    <cfRule type="expression" dxfId="22" priority="50600">
      <formula>$I201=0</formula>
    </cfRule>
  </conditionalFormatting>
  <conditionalFormatting sqref="O201:P201">
    <cfRule type="cellIs" dxfId="23" priority="50598" operator="lessThan">
      <formula>0</formula>
    </cfRule>
    <cfRule type="cellIs" dxfId="24" priority="50599" operator="lessThan">
      <formula>0</formula>
    </cfRule>
  </conditionalFormatting>
  <conditionalFormatting sqref="Q201">
    <cfRule type="expression" dxfId="22" priority="50597">
      <formula>$I201=0</formula>
    </cfRule>
  </conditionalFormatting>
  <conditionalFormatting sqref="R201:T201">
    <cfRule type="expression" dxfId="22" priority="50596">
      <formula>$I201=0</formula>
    </cfRule>
  </conditionalFormatting>
  <conditionalFormatting sqref="S201:T201">
    <cfRule type="cellIs" dxfId="23" priority="50594" operator="lessThan">
      <formula>0</formula>
    </cfRule>
    <cfRule type="cellIs" dxfId="24" priority="50595" operator="lessThan">
      <formula>0</formula>
    </cfRule>
  </conditionalFormatting>
  <conditionalFormatting sqref="U201">
    <cfRule type="expression" dxfId="22" priority="50593">
      <formula>$I201=0</formula>
    </cfRule>
  </conditionalFormatting>
  <conditionalFormatting sqref="B202">
    <cfRule type="expression" dxfId="22" priority="50592">
      <formula>$I202=0</formula>
    </cfRule>
  </conditionalFormatting>
  <conditionalFormatting sqref="C202:E202">
    <cfRule type="expression" dxfId="22" priority="18058">
      <formula>$I202=0</formula>
    </cfRule>
  </conditionalFormatting>
  <conditionalFormatting sqref="D202:E202">
    <cfRule type="cellIs" dxfId="23" priority="18056" operator="lessThan">
      <formula>0</formula>
    </cfRule>
    <cfRule type="cellIs" dxfId="24" priority="18057" operator="lessThan">
      <formula>0</formula>
    </cfRule>
  </conditionalFormatting>
  <conditionalFormatting sqref="F202">
    <cfRule type="expression" dxfId="22" priority="50591">
      <formula>$I202=0</formula>
    </cfRule>
  </conditionalFormatting>
  <conditionalFormatting sqref="G202:H202">
    <cfRule type="cellIs" dxfId="23" priority="18053" operator="lessThan">
      <formula>0</formula>
    </cfRule>
    <cfRule type="cellIs" dxfId="24" priority="18054" operator="lessThan">
      <formula>0</formula>
    </cfRule>
  </conditionalFormatting>
  <conditionalFormatting sqref="I202">
    <cfRule type="expression" dxfId="22" priority="50590">
      <formula>$I202=0</formula>
    </cfRule>
  </conditionalFormatting>
  <conditionalFormatting sqref="J202">
    <cfRule type="expression" dxfId="22" priority="18052">
      <formula>$I202=0</formula>
    </cfRule>
  </conditionalFormatting>
  <conditionalFormatting sqref="K202">
    <cfRule type="expression" dxfId="22" priority="50589">
      <formula>$I202=0</formula>
    </cfRule>
  </conditionalFormatting>
  <conditionalFormatting sqref="M202">
    <cfRule type="expression" dxfId="22" priority="50588">
      <formula>$I202=0</formula>
    </cfRule>
  </conditionalFormatting>
  <conditionalFormatting sqref="N202:P202">
    <cfRule type="expression" dxfId="22" priority="18046">
      <formula>$I202=0</formula>
    </cfRule>
  </conditionalFormatting>
  <conditionalFormatting sqref="O202:P202">
    <cfRule type="cellIs" dxfId="23" priority="18044" operator="lessThan">
      <formula>0</formula>
    </cfRule>
    <cfRule type="cellIs" dxfId="24" priority="18045" operator="lessThan">
      <formula>0</formula>
    </cfRule>
  </conditionalFormatting>
  <conditionalFormatting sqref="Q202">
    <cfRule type="expression" dxfId="22" priority="50587">
      <formula>$I202=0</formula>
    </cfRule>
  </conditionalFormatting>
  <conditionalFormatting sqref="R202:T202">
    <cfRule type="expression" dxfId="22" priority="18043">
      <formula>$I202=0</formula>
    </cfRule>
  </conditionalFormatting>
  <conditionalFormatting sqref="S202:T202">
    <cfRule type="cellIs" dxfId="23" priority="18041" operator="lessThan">
      <formula>0</formula>
    </cfRule>
    <cfRule type="cellIs" dxfId="24" priority="18042" operator="lessThan">
      <formula>0</formula>
    </cfRule>
  </conditionalFormatting>
  <conditionalFormatting sqref="U202">
    <cfRule type="expression" dxfId="22" priority="50586">
      <formula>$I202=0</formula>
    </cfRule>
  </conditionalFormatting>
  <conditionalFormatting sqref="B203">
    <cfRule type="expression" dxfId="22" priority="50582">
      <formula>$I203=0</formula>
    </cfRule>
  </conditionalFormatting>
  <conditionalFormatting sqref="C203:E203">
    <cfRule type="expression" dxfId="22" priority="50581">
      <formula>$I203=0</formula>
    </cfRule>
  </conditionalFormatting>
  <conditionalFormatting sqref="D203:E203">
    <cfRule type="cellIs" dxfId="23" priority="50579" operator="lessThan">
      <formula>0</formula>
    </cfRule>
    <cfRule type="cellIs" dxfId="24" priority="50580" operator="lessThan">
      <formula>0</formula>
    </cfRule>
  </conditionalFormatting>
  <conditionalFormatting sqref="F203">
    <cfRule type="expression" dxfId="22" priority="50578">
      <formula>$I203=0</formula>
    </cfRule>
  </conditionalFormatting>
  <conditionalFormatting sqref="G203:H203">
    <cfRule type="cellIs" dxfId="23" priority="50575" operator="lessThan">
      <formula>0</formula>
    </cfRule>
    <cfRule type="cellIs" dxfId="24" priority="50576" operator="lessThan">
      <formula>0</formula>
    </cfRule>
  </conditionalFormatting>
  <conditionalFormatting sqref="I203">
    <cfRule type="expression" dxfId="22" priority="50574">
      <formula>$I203=0</formula>
    </cfRule>
  </conditionalFormatting>
  <conditionalFormatting sqref="J203">
    <cfRule type="expression" dxfId="22" priority="50573">
      <formula>$I203=0</formula>
    </cfRule>
  </conditionalFormatting>
  <conditionalFormatting sqref="K203">
    <cfRule type="expression" dxfId="22" priority="50570">
      <formula>$I203=0</formula>
    </cfRule>
  </conditionalFormatting>
  <conditionalFormatting sqref="M203">
    <cfRule type="expression" dxfId="22" priority="50566">
      <formula>$I203=0</formula>
    </cfRule>
  </conditionalFormatting>
  <conditionalFormatting sqref="N203:P203">
    <cfRule type="expression" dxfId="22" priority="50565">
      <formula>$I203=0</formula>
    </cfRule>
  </conditionalFormatting>
  <conditionalFormatting sqref="O203:P203">
    <cfRule type="cellIs" dxfId="23" priority="50563" operator="lessThan">
      <formula>0</formula>
    </cfRule>
    <cfRule type="cellIs" dxfId="24" priority="50564" operator="lessThan">
      <formula>0</formula>
    </cfRule>
  </conditionalFormatting>
  <conditionalFormatting sqref="Q203">
    <cfRule type="expression" dxfId="22" priority="50562">
      <formula>$I203=0</formula>
    </cfRule>
  </conditionalFormatting>
  <conditionalFormatting sqref="R203:T203">
    <cfRule type="expression" dxfId="22" priority="50561">
      <formula>$I203=0</formula>
    </cfRule>
  </conditionalFormatting>
  <conditionalFormatting sqref="S203:T203">
    <cfRule type="cellIs" dxfId="23" priority="50559" operator="lessThan">
      <formula>0</formula>
    </cfRule>
    <cfRule type="cellIs" dxfId="24" priority="50560" operator="lessThan">
      <formula>0</formula>
    </cfRule>
  </conditionalFormatting>
  <conditionalFormatting sqref="U203">
    <cfRule type="expression" dxfId="22" priority="50558">
      <formula>$I203=0</formula>
    </cfRule>
  </conditionalFormatting>
  <conditionalFormatting sqref="B204">
    <cfRule type="expression" dxfId="22" priority="50557">
      <formula>$I204=0</formula>
    </cfRule>
  </conditionalFormatting>
  <conditionalFormatting sqref="C204:E204">
    <cfRule type="expression" dxfId="22" priority="18037">
      <formula>$I204=0</formula>
    </cfRule>
  </conditionalFormatting>
  <conditionalFormatting sqref="D204:E204">
    <cfRule type="cellIs" dxfId="23" priority="18035" operator="lessThan">
      <formula>0</formula>
    </cfRule>
    <cfRule type="cellIs" dxfId="24" priority="18036" operator="lessThan">
      <formula>0</formula>
    </cfRule>
  </conditionalFormatting>
  <conditionalFormatting sqref="F204">
    <cfRule type="expression" dxfId="22" priority="50556">
      <formula>$I204=0</formula>
    </cfRule>
  </conditionalFormatting>
  <conditionalFormatting sqref="G204:H204">
    <cfRule type="cellIs" dxfId="23" priority="18032" operator="lessThan">
      <formula>0</formula>
    </cfRule>
    <cfRule type="cellIs" dxfId="24" priority="18033" operator="lessThan">
      <formula>0</formula>
    </cfRule>
  </conditionalFormatting>
  <conditionalFormatting sqref="I204">
    <cfRule type="expression" dxfId="22" priority="50555">
      <formula>$I204=0</formula>
    </cfRule>
  </conditionalFormatting>
  <conditionalFormatting sqref="J204">
    <cfRule type="expression" dxfId="22" priority="18031">
      <formula>$I204=0</formula>
    </cfRule>
  </conditionalFormatting>
  <conditionalFormatting sqref="K204">
    <cfRule type="expression" dxfId="22" priority="50554">
      <formula>$I204=0</formula>
    </cfRule>
  </conditionalFormatting>
  <conditionalFormatting sqref="M204">
    <cfRule type="expression" dxfId="22" priority="50553">
      <formula>$I204=0</formula>
    </cfRule>
  </conditionalFormatting>
  <conditionalFormatting sqref="N204:P204">
    <cfRule type="expression" dxfId="22" priority="18025">
      <formula>$I204=0</formula>
    </cfRule>
  </conditionalFormatting>
  <conditionalFormatting sqref="O204:P204">
    <cfRule type="cellIs" dxfId="23" priority="18023" operator="lessThan">
      <formula>0</formula>
    </cfRule>
    <cfRule type="cellIs" dxfId="24" priority="18024" operator="lessThan">
      <formula>0</formula>
    </cfRule>
  </conditionalFormatting>
  <conditionalFormatting sqref="Q204">
    <cfRule type="expression" dxfId="22" priority="50552">
      <formula>$I204=0</formula>
    </cfRule>
  </conditionalFormatting>
  <conditionalFormatting sqref="R204:T204">
    <cfRule type="expression" dxfId="22" priority="18022">
      <formula>$I204=0</formula>
    </cfRule>
  </conditionalFormatting>
  <conditionalFormatting sqref="S204:T204">
    <cfRule type="cellIs" dxfId="23" priority="18020" operator="lessThan">
      <formula>0</formula>
    </cfRule>
    <cfRule type="cellIs" dxfId="24" priority="18021" operator="lessThan">
      <formula>0</formula>
    </cfRule>
  </conditionalFormatting>
  <conditionalFormatting sqref="U204">
    <cfRule type="expression" dxfId="22" priority="50551">
      <formula>$I204=0</formula>
    </cfRule>
  </conditionalFormatting>
  <conditionalFormatting sqref="B205">
    <cfRule type="expression" dxfId="22" priority="50547">
      <formula>$I205=0</formula>
    </cfRule>
  </conditionalFormatting>
  <conditionalFormatting sqref="C205:E205">
    <cfRule type="expression" dxfId="22" priority="50546">
      <formula>$I205=0</formula>
    </cfRule>
  </conditionalFormatting>
  <conditionalFormatting sqref="D205:E205">
    <cfRule type="cellIs" dxfId="23" priority="50544" operator="lessThan">
      <formula>0</formula>
    </cfRule>
    <cfRule type="cellIs" dxfId="24" priority="50545" operator="lessThan">
      <formula>0</formula>
    </cfRule>
  </conditionalFormatting>
  <conditionalFormatting sqref="F205">
    <cfRule type="expression" dxfId="22" priority="50543">
      <formula>$I205=0</formula>
    </cfRule>
  </conditionalFormatting>
  <conditionalFormatting sqref="G205:H205">
    <cfRule type="cellIs" dxfId="23" priority="50540" operator="lessThan">
      <formula>0</formula>
    </cfRule>
    <cfRule type="cellIs" dxfId="24" priority="50541" operator="lessThan">
      <formula>0</formula>
    </cfRule>
  </conditionalFormatting>
  <conditionalFormatting sqref="I205">
    <cfRule type="expression" dxfId="22" priority="50539">
      <formula>$I205=0</formula>
    </cfRule>
  </conditionalFormatting>
  <conditionalFormatting sqref="J205">
    <cfRule type="expression" dxfId="22" priority="50538">
      <formula>$I205=0</formula>
    </cfRule>
  </conditionalFormatting>
  <conditionalFormatting sqref="K205">
    <cfRule type="expression" dxfId="22" priority="50535">
      <formula>$I205=0</formula>
    </cfRule>
  </conditionalFormatting>
  <conditionalFormatting sqref="M205">
    <cfRule type="expression" dxfId="22" priority="50531">
      <formula>$I205=0</formula>
    </cfRule>
  </conditionalFormatting>
  <conditionalFormatting sqref="N205:P205">
    <cfRule type="expression" dxfId="22" priority="50530">
      <formula>$I205=0</formula>
    </cfRule>
  </conditionalFormatting>
  <conditionalFormatting sqref="O205:P205">
    <cfRule type="cellIs" dxfId="23" priority="50528" operator="lessThan">
      <formula>0</formula>
    </cfRule>
    <cfRule type="cellIs" dxfId="24" priority="50529" operator="lessThan">
      <formula>0</formula>
    </cfRule>
  </conditionalFormatting>
  <conditionalFormatting sqref="Q205">
    <cfRule type="expression" dxfId="22" priority="50527">
      <formula>$I205=0</formula>
    </cfRule>
  </conditionalFormatting>
  <conditionalFormatting sqref="R205:T205">
    <cfRule type="expression" dxfId="22" priority="50526">
      <formula>$I205=0</formula>
    </cfRule>
  </conditionalFormatting>
  <conditionalFormatting sqref="S205:T205">
    <cfRule type="cellIs" dxfId="23" priority="50524" operator="lessThan">
      <formula>0</formula>
    </cfRule>
    <cfRule type="cellIs" dxfId="24" priority="50525" operator="lessThan">
      <formula>0</formula>
    </cfRule>
  </conditionalFormatting>
  <conditionalFormatting sqref="U205">
    <cfRule type="expression" dxfId="22" priority="50523">
      <formula>$I205=0</formula>
    </cfRule>
  </conditionalFormatting>
  <conditionalFormatting sqref="B206">
    <cfRule type="expression" dxfId="22" priority="50522">
      <formula>$I206=0</formula>
    </cfRule>
  </conditionalFormatting>
  <conditionalFormatting sqref="C206:E206">
    <cfRule type="expression" dxfId="22" priority="18016">
      <formula>$I206=0</formula>
    </cfRule>
  </conditionalFormatting>
  <conditionalFormatting sqref="D206:E206">
    <cfRule type="cellIs" dxfId="23" priority="18014" operator="lessThan">
      <formula>0</formula>
    </cfRule>
    <cfRule type="cellIs" dxfId="24" priority="18015" operator="lessThan">
      <formula>0</formula>
    </cfRule>
  </conditionalFormatting>
  <conditionalFormatting sqref="F206">
    <cfRule type="expression" dxfId="22" priority="50521">
      <formula>$I206=0</formula>
    </cfRule>
  </conditionalFormatting>
  <conditionalFormatting sqref="G206:H206">
    <cfRule type="cellIs" dxfId="23" priority="18011" operator="lessThan">
      <formula>0</formula>
    </cfRule>
    <cfRule type="cellIs" dxfId="24" priority="18012" operator="lessThan">
      <formula>0</formula>
    </cfRule>
  </conditionalFormatting>
  <conditionalFormatting sqref="I206">
    <cfRule type="expression" dxfId="22" priority="50520">
      <formula>$I206=0</formula>
    </cfRule>
  </conditionalFormatting>
  <conditionalFormatting sqref="J206">
    <cfRule type="expression" dxfId="22" priority="18010">
      <formula>$I206=0</formula>
    </cfRule>
  </conditionalFormatting>
  <conditionalFormatting sqref="K206">
    <cfRule type="expression" dxfId="22" priority="50519">
      <formula>$I206=0</formula>
    </cfRule>
  </conditionalFormatting>
  <conditionalFormatting sqref="M206">
    <cfRule type="expression" dxfId="22" priority="50518">
      <formula>$I206=0</formula>
    </cfRule>
  </conditionalFormatting>
  <conditionalFormatting sqref="N206:P206">
    <cfRule type="expression" dxfId="22" priority="18004">
      <formula>$I206=0</formula>
    </cfRule>
  </conditionalFormatting>
  <conditionalFormatting sqref="O206:P206">
    <cfRule type="cellIs" dxfId="23" priority="18002" operator="lessThan">
      <formula>0</formula>
    </cfRule>
    <cfRule type="cellIs" dxfId="24" priority="18003" operator="lessThan">
      <formula>0</formula>
    </cfRule>
  </conditionalFormatting>
  <conditionalFormatting sqref="Q206">
    <cfRule type="expression" dxfId="22" priority="50517">
      <formula>$I206=0</formula>
    </cfRule>
  </conditionalFormatting>
  <conditionalFormatting sqref="R206:T206">
    <cfRule type="expression" dxfId="22" priority="18001">
      <formula>$I206=0</formula>
    </cfRule>
  </conditionalFormatting>
  <conditionalFormatting sqref="S206:T206">
    <cfRule type="cellIs" dxfId="23" priority="17999" operator="lessThan">
      <formula>0</formula>
    </cfRule>
    <cfRule type="cellIs" dxfId="24" priority="18000" operator="lessThan">
      <formula>0</formula>
    </cfRule>
  </conditionalFormatting>
  <conditionalFormatting sqref="U206">
    <cfRule type="expression" dxfId="22" priority="50516">
      <formula>$I206=0</formula>
    </cfRule>
  </conditionalFormatting>
  <conditionalFormatting sqref="B207">
    <cfRule type="expression" dxfId="22" priority="50512">
      <formula>$I207=0</formula>
    </cfRule>
  </conditionalFormatting>
  <conditionalFormatting sqref="C207:E207">
    <cfRule type="expression" dxfId="22" priority="50511">
      <formula>$I207=0</formula>
    </cfRule>
  </conditionalFormatting>
  <conditionalFormatting sqref="D207:E207">
    <cfRule type="cellIs" dxfId="23" priority="50509" operator="lessThan">
      <formula>0</formula>
    </cfRule>
    <cfRule type="cellIs" dxfId="24" priority="50510" operator="lessThan">
      <formula>0</formula>
    </cfRule>
  </conditionalFormatting>
  <conditionalFormatting sqref="F207">
    <cfRule type="expression" dxfId="22" priority="50508">
      <formula>$I207=0</formula>
    </cfRule>
  </conditionalFormatting>
  <conditionalFormatting sqref="G207:H207">
    <cfRule type="cellIs" dxfId="23" priority="50505" operator="lessThan">
      <formula>0</formula>
    </cfRule>
    <cfRule type="cellIs" dxfId="24" priority="50506" operator="lessThan">
      <formula>0</formula>
    </cfRule>
  </conditionalFormatting>
  <conditionalFormatting sqref="I207">
    <cfRule type="expression" dxfId="22" priority="50504">
      <formula>$I207=0</formula>
    </cfRule>
  </conditionalFormatting>
  <conditionalFormatting sqref="J207">
    <cfRule type="expression" dxfId="22" priority="50503">
      <formula>$I207=0</formula>
    </cfRule>
  </conditionalFormatting>
  <conditionalFormatting sqref="K207">
    <cfRule type="expression" dxfId="22" priority="50500">
      <formula>$I207=0</formula>
    </cfRule>
  </conditionalFormatting>
  <conditionalFormatting sqref="M207">
    <cfRule type="expression" dxfId="22" priority="50496">
      <formula>$I207=0</formula>
    </cfRule>
  </conditionalFormatting>
  <conditionalFormatting sqref="N207:P207">
    <cfRule type="expression" dxfId="22" priority="50495">
      <formula>$I207=0</formula>
    </cfRule>
  </conditionalFormatting>
  <conditionalFormatting sqref="O207:P207">
    <cfRule type="cellIs" dxfId="23" priority="50493" operator="lessThan">
      <formula>0</formula>
    </cfRule>
    <cfRule type="cellIs" dxfId="24" priority="50494" operator="lessThan">
      <formula>0</formula>
    </cfRule>
  </conditionalFormatting>
  <conditionalFormatting sqref="Q207">
    <cfRule type="expression" dxfId="22" priority="50492">
      <formula>$I207=0</formula>
    </cfRule>
  </conditionalFormatting>
  <conditionalFormatting sqref="R207:T207">
    <cfRule type="expression" dxfId="22" priority="50491">
      <formula>$I207=0</formula>
    </cfRule>
  </conditionalFormatting>
  <conditionalFormatting sqref="S207:T207">
    <cfRule type="cellIs" dxfId="23" priority="50489" operator="lessThan">
      <formula>0</formula>
    </cfRule>
    <cfRule type="cellIs" dxfId="24" priority="50490" operator="lessThan">
      <formula>0</formula>
    </cfRule>
  </conditionalFormatting>
  <conditionalFormatting sqref="U207">
    <cfRule type="expression" dxfId="22" priority="50488">
      <formula>$I207=0</formula>
    </cfRule>
  </conditionalFormatting>
  <conditionalFormatting sqref="B208">
    <cfRule type="expression" dxfId="22" priority="50487">
      <formula>$I208=0</formula>
    </cfRule>
  </conditionalFormatting>
  <conditionalFormatting sqref="C208:E208">
    <cfRule type="expression" dxfId="22" priority="17995">
      <formula>$I208=0</formula>
    </cfRule>
  </conditionalFormatting>
  <conditionalFormatting sqref="D208:E208">
    <cfRule type="cellIs" dxfId="23" priority="17993" operator="lessThan">
      <formula>0</formula>
    </cfRule>
    <cfRule type="cellIs" dxfId="24" priority="17994" operator="lessThan">
      <formula>0</formula>
    </cfRule>
  </conditionalFormatting>
  <conditionalFormatting sqref="F208">
    <cfRule type="expression" dxfId="22" priority="50486">
      <formula>$I208=0</formula>
    </cfRule>
  </conditionalFormatting>
  <conditionalFormatting sqref="G208:H208">
    <cfRule type="cellIs" dxfId="23" priority="17990" operator="lessThan">
      <formula>0</formula>
    </cfRule>
    <cfRule type="cellIs" dxfId="24" priority="17991" operator="lessThan">
      <formula>0</formula>
    </cfRule>
  </conditionalFormatting>
  <conditionalFormatting sqref="I208">
    <cfRule type="expression" dxfId="22" priority="50485">
      <formula>$I208=0</formula>
    </cfRule>
  </conditionalFormatting>
  <conditionalFormatting sqref="J208">
    <cfRule type="expression" dxfId="22" priority="17989">
      <formula>$I208=0</formula>
    </cfRule>
  </conditionalFormatting>
  <conditionalFormatting sqref="K208">
    <cfRule type="expression" dxfId="22" priority="50484">
      <formula>$I208=0</formula>
    </cfRule>
  </conditionalFormatting>
  <conditionalFormatting sqref="M208">
    <cfRule type="expression" dxfId="22" priority="50483">
      <formula>$I208=0</formula>
    </cfRule>
  </conditionalFormatting>
  <conditionalFormatting sqref="N208:P208">
    <cfRule type="expression" dxfId="22" priority="17983">
      <formula>$I208=0</formula>
    </cfRule>
  </conditionalFormatting>
  <conditionalFormatting sqref="O208:P208">
    <cfRule type="cellIs" dxfId="23" priority="17981" operator="lessThan">
      <formula>0</formula>
    </cfRule>
    <cfRule type="cellIs" dxfId="24" priority="17982" operator="lessThan">
      <formula>0</formula>
    </cfRule>
  </conditionalFormatting>
  <conditionalFormatting sqref="Q208">
    <cfRule type="expression" dxfId="22" priority="50482">
      <formula>$I208=0</formula>
    </cfRule>
  </conditionalFormatting>
  <conditionalFormatting sqref="R208:T208">
    <cfRule type="expression" dxfId="22" priority="17980">
      <formula>$I208=0</formula>
    </cfRule>
  </conditionalFormatting>
  <conditionalFormatting sqref="S208:T208">
    <cfRule type="cellIs" dxfId="23" priority="17978" operator="lessThan">
      <formula>0</formula>
    </cfRule>
    <cfRule type="cellIs" dxfId="24" priority="17979" operator="lessThan">
      <formula>0</formula>
    </cfRule>
  </conditionalFormatting>
  <conditionalFormatting sqref="U208">
    <cfRule type="expression" dxfId="22" priority="50481">
      <formula>$I208=0</formula>
    </cfRule>
  </conditionalFormatting>
  <conditionalFormatting sqref="B209">
    <cfRule type="expression" dxfId="22" priority="50477">
      <formula>$I209=0</formula>
    </cfRule>
  </conditionalFormatting>
  <conditionalFormatting sqref="C209:E209">
    <cfRule type="expression" dxfId="22" priority="50476">
      <formula>$I209=0</formula>
    </cfRule>
  </conditionalFormatting>
  <conditionalFormatting sqref="D209:E209">
    <cfRule type="cellIs" dxfId="23" priority="50474" operator="lessThan">
      <formula>0</formula>
    </cfRule>
    <cfRule type="cellIs" dxfId="24" priority="50475" operator="lessThan">
      <formula>0</formula>
    </cfRule>
  </conditionalFormatting>
  <conditionalFormatting sqref="F209">
    <cfRule type="expression" dxfId="22" priority="50473">
      <formula>$I209=0</formula>
    </cfRule>
  </conditionalFormatting>
  <conditionalFormatting sqref="G209:H209">
    <cfRule type="cellIs" dxfId="23" priority="50470" operator="lessThan">
      <formula>0</formula>
    </cfRule>
    <cfRule type="cellIs" dxfId="24" priority="50471" operator="lessThan">
      <formula>0</formula>
    </cfRule>
  </conditionalFormatting>
  <conditionalFormatting sqref="I209">
    <cfRule type="expression" dxfId="22" priority="50469">
      <formula>$I209=0</formula>
    </cfRule>
  </conditionalFormatting>
  <conditionalFormatting sqref="J209">
    <cfRule type="expression" dxfId="22" priority="50468">
      <formula>$I209=0</formula>
    </cfRule>
  </conditionalFormatting>
  <conditionalFormatting sqref="K209">
    <cfRule type="expression" dxfId="22" priority="50465">
      <formula>$I209=0</formula>
    </cfRule>
  </conditionalFormatting>
  <conditionalFormatting sqref="M209">
    <cfRule type="expression" dxfId="22" priority="50461">
      <formula>$I209=0</formula>
    </cfRule>
  </conditionalFormatting>
  <conditionalFormatting sqref="N209:P209">
    <cfRule type="expression" dxfId="22" priority="50460">
      <formula>$I209=0</formula>
    </cfRule>
  </conditionalFormatting>
  <conditionalFormatting sqref="O209:P209">
    <cfRule type="cellIs" dxfId="23" priority="50458" operator="lessThan">
      <formula>0</formula>
    </cfRule>
    <cfRule type="cellIs" dxfId="24" priority="50459" operator="lessThan">
      <formula>0</formula>
    </cfRule>
  </conditionalFormatting>
  <conditionalFormatting sqref="Q209">
    <cfRule type="expression" dxfId="22" priority="50457">
      <formula>$I209=0</formula>
    </cfRule>
  </conditionalFormatting>
  <conditionalFormatting sqref="R209:T209">
    <cfRule type="expression" dxfId="22" priority="50456">
      <formula>$I209=0</formula>
    </cfRule>
  </conditionalFormatting>
  <conditionalFormatting sqref="S209:T209">
    <cfRule type="cellIs" dxfId="23" priority="50454" operator="lessThan">
      <formula>0</formula>
    </cfRule>
    <cfRule type="cellIs" dxfId="24" priority="50455" operator="lessThan">
      <formula>0</formula>
    </cfRule>
  </conditionalFormatting>
  <conditionalFormatting sqref="U209">
    <cfRule type="expression" dxfId="22" priority="50453">
      <formula>$I209=0</formula>
    </cfRule>
  </conditionalFormatting>
  <conditionalFormatting sqref="B210">
    <cfRule type="expression" dxfId="22" priority="50452">
      <formula>$I210=0</formula>
    </cfRule>
  </conditionalFormatting>
  <conditionalFormatting sqref="C210:E210">
    <cfRule type="expression" dxfId="22" priority="17974">
      <formula>$I210=0</formula>
    </cfRule>
  </conditionalFormatting>
  <conditionalFormatting sqref="D210:E210">
    <cfRule type="cellIs" dxfId="23" priority="17972" operator="lessThan">
      <formula>0</formula>
    </cfRule>
    <cfRule type="cellIs" dxfId="24" priority="17973" operator="lessThan">
      <formula>0</formula>
    </cfRule>
  </conditionalFormatting>
  <conditionalFormatting sqref="F210">
    <cfRule type="expression" dxfId="22" priority="50451">
      <formula>$I210=0</formula>
    </cfRule>
  </conditionalFormatting>
  <conditionalFormatting sqref="G210:H210">
    <cfRule type="cellIs" dxfId="23" priority="17969" operator="lessThan">
      <formula>0</formula>
    </cfRule>
    <cfRule type="cellIs" dxfId="24" priority="17970" operator="lessThan">
      <formula>0</formula>
    </cfRule>
  </conditionalFormatting>
  <conditionalFormatting sqref="I210">
    <cfRule type="expression" dxfId="22" priority="50450">
      <formula>$I210=0</formula>
    </cfRule>
  </conditionalFormatting>
  <conditionalFormatting sqref="J210">
    <cfRule type="expression" dxfId="22" priority="17968">
      <formula>$I210=0</formula>
    </cfRule>
  </conditionalFormatting>
  <conditionalFormatting sqref="K210">
    <cfRule type="expression" dxfId="22" priority="50449">
      <formula>$I210=0</formula>
    </cfRule>
  </conditionalFormatting>
  <conditionalFormatting sqref="M210">
    <cfRule type="expression" dxfId="22" priority="50448">
      <formula>$I210=0</formula>
    </cfRule>
  </conditionalFormatting>
  <conditionalFormatting sqref="N210:P210">
    <cfRule type="expression" dxfId="22" priority="17962">
      <formula>$I210=0</formula>
    </cfRule>
  </conditionalFormatting>
  <conditionalFormatting sqref="O210:P210">
    <cfRule type="cellIs" dxfId="23" priority="17960" operator="lessThan">
      <formula>0</formula>
    </cfRule>
    <cfRule type="cellIs" dxfId="24" priority="17961" operator="lessThan">
      <formula>0</formula>
    </cfRule>
  </conditionalFormatting>
  <conditionalFormatting sqref="Q210">
    <cfRule type="expression" dxfId="22" priority="50447">
      <formula>$I210=0</formula>
    </cfRule>
  </conditionalFormatting>
  <conditionalFormatting sqref="R210:T210">
    <cfRule type="expression" dxfId="22" priority="17959">
      <formula>$I210=0</formula>
    </cfRule>
  </conditionalFormatting>
  <conditionalFormatting sqref="S210:T210">
    <cfRule type="cellIs" dxfId="23" priority="17957" operator="lessThan">
      <formula>0</formula>
    </cfRule>
    <cfRule type="cellIs" dxfId="24" priority="17958" operator="lessThan">
      <formula>0</formula>
    </cfRule>
  </conditionalFormatting>
  <conditionalFormatting sqref="U210">
    <cfRule type="expression" dxfId="22" priority="50446">
      <formula>$I210=0</formula>
    </cfRule>
  </conditionalFormatting>
  <conditionalFormatting sqref="B211">
    <cfRule type="expression" dxfId="22" priority="50442">
      <formula>$I211=0</formula>
    </cfRule>
  </conditionalFormatting>
  <conditionalFormatting sqref="C211:E211">
    <cfRule type="expression" dxfId="22" priority="50441">
      <formula>$I211=0</formula>
    </cfRule>
  </conditionalFormatting>
  <conditionalFormatting sqref="D211:E211">
    <cfRule type="cellIs" dxfId="23" priority="50439" operator="lessThan">
      <formula>0</formula>
    </cfRule>
    <cfRule type="cellIs" dxfId="24" priority="50440" operator="lessThan">
      <formula>0</formula>
    </cfRule>
  </conditionalFormatting>
  <conditionalFormatting sqref="F211">
    <cfRule type="expression" dxfId="22" priority="50438">
      <formula>$I211=0</formula>
    </cfRule>
  </conditionalFormatting>
  <conditionalFormatting sqref="G211:H211">
    <cfRule type="cellIs" dxfId="23" priority="50435" operator="lessThan">
      <formula>0</formula>
    </cfRule>
    <cfRule type="cellIs" dxfId="24" priority="50436" operator="lessThan">
      <formula>0</formula>
    </cfRule>
  </conditionalFormatting>
  <conditionalFormatting sqref="I211">
    <cfRule type="expression" dxfId="22" priority="50434">
      <formula>$I211=0</formula>
    </cfRule>
  </conditionalFormatting>
  <conditionalFormatting sqref="J211">
    <cfRule type="expression" dxfId="22" priority="50433">
      <formula>$I211=0</formula>
    </cfRule>
  </conditionalFormatting>
  <conditionalFormatting sqref="K211">
    <cfRule type="expression" dxfId="22" priority="50430">
      <formula>$I211=0</formula>
    </cfRule>
  </conditionalFormatting>
  <conditionalFormatting sqref="M211">
    <cfRule type="expression" dxfId="22" priority="50426">
      <formula>$I211=0</formula>
    </cfRule>
  </conditionalFormatting>
  <conditionalFormatting sqref="N211:P211">
    <cfRule type="expression" dxfId="22" priority="50425">
      <formula>$I211=0</formula>
    </cfRule>
  </conditionalFormatting>
  <conditionalFormatting sqref="O211:P211">
    <cfRule type="cellIs" dxfId="23" priority="50423" operator="lessThan">
      <formula>0</formula>
    </cfRule>
    <cfRule type="cellIs" dxfId="24" priority="50424" operator="lessThan">
      <formula>0</formula>
    </cfRule>
  </conditionalFormatting>
  <conditionalFormatting sqref="Q211">
    <cfRule type="expression" dxfId="22" priority="50422">
      <formula>$I211=0</formula>
    </cfRule>
  </conditionalFormatting>
  <conditionalFormatting sqref="R211:T211">
    <cfRule type="expression" dxfId="22" priority="50421">
      <formula>$I211=0</formula>
    </cfRule>
  </conditionalFormatting>
  <conditionalFormatting sqref="S211:T211">
    <cfRule type="cellIs" dxfId="23" priority="50419" operator="lessThan">
      <formula>0</formula>
    </cfRule>
    <cfRule type="cellIs" dxfId="24" priority="50420" operator="lessThan">
      <formula>0</formula>
    </cfRule>
  </conditionalFormatting>
  <conditionalFormatting sqref="U211">
    <cfRule type="expression" dxfId="22" priority="50418">
      <formula>$I211=0</formula>
    </cfRule>
  </conditionalFormatting>
  <conditionalFormatting sqref="B212">
    <cfRule type="expression" dxfId="22" priority="50417">
      <formula>$I212=0</formula>
    </cfRule>
  </conditionalFormatting>
  <conditionalFormatting sqref="C212:E212">
    <cfRule type="expression" dxfId="22" priority="17953">
      <formula>$I212=0</formula>
    </cfRule>
  </conditionalFormatting>
  <conditionalFormatting sqref="D212:E212">
    <cfRule type="cellIs" dxfId="23" priority="17951" operator="lessThan">
      <formula>0</formula>
    </cfRule>
    <cfRule type="cellIs" dxfId="24" priority="17952" operator="lessThan">
      <formula>0</formula>
    </cfRule>
  </conditionalFormatting>
  <conditionalFormatting sqref="F212">
    <cfRule type="expression" dxfId="22" priority="50416">
      <formula>$I212=0</formula>
    </cfRule>
  </conditionalFormatting>
  <conditionalFormatting sqref="G212:H212">
    <cfRule type="cellIs" dxfId="23" priority="17948" operator="lessThan">
      <formula>0</formula>
    </cfRule>
    <cfRule type="cellIs" dxfId="24" priority="17949" operator="lessThan">
      <formula>0</formula>
    </cfRule>
  </conditionalFormatting>
  <conditionalFormatting sqref="I212">
    <cfRule type="expression" dxfId="22" priority="50415">
      <formula>$I212=0</formula>
    </cfRule>
  </conditionalFormatting>
  <conditionalFormatting sqref="J212">
    <cfRule type="expression" dxfId="22" priority="17947">
      <formula>$I212=0</formula>
    </cfRule>
  </conditionalFormatting>
  <conditionalFormatting sqref="K212">
    <cfRule type="expression" dxfId="22" priority="50414">
      <formula>$I212=0</formula>
    </cfRule>
  </conditionalFormatting>
  <conditionalFormatting sqref="M212">
    <cfRule type="expression" dxfId="22" priority="50413">
      <formula>$I212=0</formula>
    </cfRule>
  </conditionalFormatting>
  <conditionalFormatting sqref="N212:P212">
    <cfRule type="expression" dxfId="22" priority="17941">
      <formula>$I212=0</formula>
    </cfRule>
  </conditionalFormatting>
  <conditionalFormatting sqref="O212:P212">
    <cfRule type="cellIs" dxfId="23" priority="17939" operator="lessThan">
      <formula>0</formula>
    </cfRule>
    <cfRule type="cellIs" dxfId="24" priority="17940" operator="lessThan">
      <formula>0</formula>
    </cfRule>
  </conditionalFormatting>
  <conditionalFormatting sqref="Q212">
    <cfRule type="expression" dxfId="22" priority="50412">
      <formula>$I212=0</formula>
    </cfRule>
  </conditionalFormatting>
  <conditionalFormatting sqref="R212:T212">
    <cfRule type="expression" dxfId="22" priority="17938">
      <formula>$I212=0</formula>
    </cfRule>
  </conditionalFormatting>
  <conditionalFormatting sqref="S212:T212">
    <cfRule type="cellIs" dxfId="23" priority="17936" operator="lessThan">
      <formula>0</formula>
    </cfRule>
    <cfRule type="cellIs" dxfId="24" priority="17937" operator="lessThan">
      <formula>0</formula>
    </cfRule>
  </conditionalFormatting>
  <conditionalFormatting sqref="U212">
    <cfRule type="expression" dxfId="22" priority="50411">
      <formula>$I212=0</formula>
    </cfRule>
  </conditionalFormatting>
  <conditionalFormatting sqref="B213">
    <cfRule type="expression" dxfId="22" priority="50407">
      <formula>$I213=0</formula>
    </cfRule>
  </conditionalFormatting>
  <conditionalFormatting sqref="C213:E213">
    <cfRule type="expression" dxfId="22" priority="50406">
      <formula>$I213=0</formula>
    </cfRule>
  </conditionalFormatting>
  <conditionalFormatting sqref="D213:E213">
    <cfRule type="cellIs" dxfId="23" priority="50404" operator="lessThan">
      <formula>0</formula>
    </cfRule>
    <cfRule type="cellIs" dxfId="24" priority="50405" operator="lessThan">
      <formula>0</formula>
    </cfRule>
  </conditionalFormatting>
  <conditionalFormatting sqref="F213">
    <cfRule type="expression" dxfId="22" priority="50403">
      <formula>$I213=0</formula>
    </cfRule>
  </conditionalFormatting>
  <conditionalFormatting sqref="G213:H213">
    <cfRule type="cellIs" dxfId="23" priority="50400" operator="lessThan">
      <formula>0</formula>
    </cfRule>
    <cfRule type="cellIs" dxfId="24" priority="50401" operator="lessThan">
      <formula>0</formula>
    </cfRule>
  </conditionalFormatting>
  <conditionalFormatting sqref="I213">
    <cfRule type="expression" dxfId="22" priority="50399">
      <formula>$I213=0</formula>
    </cfRule>
  </conditionalFormatting>
  <conditionalFormatting sqref="J213">
    <cfRule type="expression" dxfId="22" priority="50398">
      <formula>$I213=0</formula>
    </cfRule>
  </conditionalFormatting>
  <conditionalFormatting sqref="K213">
    <cfRule type="expression" dxfId="22" priority="50395">
      <formula>$I213=0</formula>
    </cfRule>
  </conditionalFormatting>
  <conditionalFormatting sqref="M213">
    <cfRule type="expression" dxfId="22" priority="50391">
      <formula>$I213=0</formula>
    </cfRule>
  </conditionalFormatting>
  <conditionalFormatting sqref="N213:P213">
    <cfRule type="expression" dxfId="22" priority="50390">
      <formula>$I213=0</formula>
    </cfRule>
  </conditionalFormatting>
  <conditionalFormatting sqref="O213:P213">
    <cfRule type="cellIs" dxfId="23" priority="50388" operator="lessThan">
      <formula>0</formula>
    </cfRule>
    <cfRule type="cellIs" dxfId="24" priority="50389" operator="lessThan">
      <formula>0</formula>
    </cfRule>
  </conditionalFormatting>
  <conditionalFormatting sqref="Q213">
    <cfRule type="expression" dxfId="22" priority="50387">
      <formula>$I213=0</formula>
    </cfRule>
  </conditionalFormatting>
  <conditionalFormatting sqref="R213:T213">
    <cfRule type="expression" dxfId="22" priority="50386">
      <formula>$I213=0</formula>
    </cfRule>
  </conditionalFormatting>
  <conditionalFormatting sqref="S213:T213">
    <cfRule type="cellIs" dxfId="23" priority="50384" operator="lessThan">
      <formula>0</formula>
    </cfRule>
    <cfRule type="cellIs" dxfId="24" priority="50385" operator="lessThan">
      <formula>0</formula>
    </cfRule>
  </conditionalFormatting>
  <conditionalFormatting sqref="U213">
    <cfRule type="expression" dxfId="22" priority="50383">
      <formula>$I213=0</formula>
    </cfRule>
  </conditionalFormatting>
  <conditionalFormatting sqref="B214">
    <cfRule type="expression" dxfId="22" priority="50382">
      <formula>$I214=0</formula>
    </cfRule>
  </conditionalFormatting>
  <conditionalFormatting sqref="C214:E214">
    <cfRule type="expression" dxfId="22" priority="17932">
      <formula>$I214=0</formula>
    </cfRule>
  </conditionalFormatting>
  <conditionalFormatting sqref="D214:E214">
    <cfRule type="cellIs" dxfId="23" priority="17930" operator="lessThan">
      <formula>0</formula>
    </cfRule>
    <cfRule type="cellIs" dxfId="24" priority="17931" operator="lessThan">
      <formula>0</formula>
    </cfRule>
  </conditionalFormatting>
  <conditionalFormatting sqref="F214">
    <cfRule type="expression" dxfId="22" priority="50381">
      <formula>$I214=0</formula>
    </cfRule>
  </conditionalFormatting>
  <conditionalFormatting sqref="G214:H214">
    <cfRule type="cellIs" dxfId="23" priority="17927" operator="lessThan">
      <formula>0</formula>
    </cfRule>
    <cfRule type="cellIs" dxfId="24" priority="17928" operator="lessThan">
      <formula>0</formula>
    </cfRule>
  </conditionalFormatting>
  <conditionalFormatting sqref="I214">
    <cfRule type="expression" dxfId="22" priority="50380">
      <formula>$I214=0</formula>
    </cfRule>
  </conditionalFormatting>
  <conditionalFormatting sqref="J214">
    <cfRule type="expression" dxfId="22" priority="17926">
      <formula>$I214=0</formula>
    </cfRule>
  </conditionalFormatting>
  <conditionalFormatting sqref="K214">
    <cfRule type="expression" dxfId="22" priority="50379">
      <formula>$I214=0</formula>
    </cfRule>
  </conditionalFormatting>
  <conditionalFormatting sqref="M214">
    <cfRule type="expression" dxfId="22" priority="50378">
      <formula>$I214=0</formula>
    </cfRule>
  </conditionalFormatting>
  <conditionalFormatting sqref="N214:P214">
    <cfRule type="expression" dxfId="22" priority="17920">
      <formula>$I214=0</formula>
    </cfRule>
  </conditionalFormatting>
  <conditionalFormatting sqref="O214:P214">
    <cfRule type="cellIs" dxfId="23" priority="17918" operator="lessThan">
      <formula>0</formula>
    </cfRule>
    <cfRule type="cellIs" dxfId="24" priority="17919" operator="lessThan">
      <formula>0</formula>
    </cfRule>
  </conditionalFormatting>
  <conditionalFormatting sqref="Q214">
    <cfRule type="expression" dxfId="22" priority="50377">
      <formula>$I214=0</formula>
    </cfRule>
  </conditionalFormatting>
  <conditionalFormatting sqref="R214:T214">
    <cfRule type="expression" dxfId="22" priority="17917">
      <formula>$I214=0</formula>
    </cfRule>
  </conditionalFormatting>
  <conditionalFormatting sqref="S214:T214">
    <cfRule type="cellIs" dxfId="23" priority="17915" operator="lessThan">
      <formula>0</formula>
    </cfRule>
    <cfRule type="cellIs" dxfId="24" priority="17916" operator="lessThan">
      <formula>0</formula>
    </cfRule>
  </conditionalFormatting>
  <conditionalFormatting sqref="U214">
    <cfRule type="expression" dxfId="22" priority="50376">
      <formula>$I214=0</formula>
    </cfRule>
  </conditionalFormatting>
  <conditionalFormatting sqref="B215">
    <cfRule type="expression" dxfId="22" priority="50372">
      <formula>$I215=0</formula>
    </cfRule>
  </conditionalFormatting>
  <conditionalFormatting sqref="C215:E215">
    <cfRule type="expression" dxfId="22" priority="50371">
      <formula>$I215=0</formula>
    </cfRule>
  </conditionalFormatting>
  <conditionalFormatting sqref="D215:E215">
    <cfRule type="cellIs" dxfId="23" priority="50369" operator="lessThan">
      <formula>0</formula>
    </cfRule>
    <cfRule type="cellIs" dxfId="24" priority="50370" operator="lessThan">
      <formula>0</formula>
    </cfRule>
  </conditionalFormatting>
  <conditionalFormatting sqref="F215">
    <cfRule type="expression" dxfId="22" priority="50368">
      <formula>$I215=0</formula>
    </cfRule>
  </conditionalFormatting>
  <conditionalFormatting sqref="G215:H215">
    <cfRule type="cellIs" dxfId="23" priority="50365" operator="lessThan">
      <formula>0</formula>
    </cfRule>
    <cfRule type="cellIs" dxfId="24" priority="50366" operator="lessThan">
      <formula>0</formula>
    </cfRule>
  </conditionalFormatting>
  <conditionalFormatting sqref="I215">
    <cfRule type="expression" dxfId="22" priority="50364">
      <formula>$I215=0</formula>
    </cfRule>
  </conditionalFormatting>
  <conditionalFormatting sqref="J215">
    <cfRule type="expression" dxfId="22" priority="50363">
      <formula>$I215=0</formula>
    </cfRule>
  </conditionalFormatting>
  <conditionalFormatting sqref="K215">
    <cfRule type="expression" dxfId="22" priority="50360">
      <formula>$I215=0</formula>
    </cfRule>
  </conditionalFormatting>
  <conditionalFormatting sqref="M215">
    <cfRule type="expression" dxfId="22" priority="50356">
      <formula>$I215=0</formula>
    </cfRule>
  </conditionalFormatting>
  <conditionalFormatting sqref="N215:P215">
    <cfRule type="expression" dxfId="22" priority="50355">
      <formula>$I215=0</formula>
    </cfRule>
  </conditionalFormatting>
  <conditionalFormatting sqref="O215:P215">
    <cfRule type="cellIs" dxfId="23" priority="50353" operator="lessThan">
      <formula>0</formula>
    </cfRule>
    <cfRule type="cellIs" dxfId="24" priority="50354" operator="lessThan">
      <formula>0</formula>
    </cfRule>
  </conditionalFormatting>
  <conditionalFormatting sqref="Q215">
    <cfRule type="expression" dxfId="22" priority="50352">
      <formula>$I215=0</formula>
    </cfRule>
  </conditionalFormatting>
  <conditionalFormatting sqref="R215:T215">
    <cfRule type="expression" dxfId="22" priority="50351">
      <formula>$I215=0</formula>
    </cfRule>
  </conditionalFormatting>
  <conditionalFormatting sqref="S215:T215">
    <cfRule type="cellIs" dxfId="23" priority="50349" operator="lessThan">
      <formula>0</formula>
    </cfRule>
    <cfRule type="cellIs" dxfId="24" priority="50350" operator="lessThan">
      <formula>0</formula>
    </cfRule>
  </conditionalFormatting>
  <conditionalFormatting sqref="U215">
    <cfRule type="expression" dxfId="22" priority="50348">
      <formula>$I215=0</formula>
    </cfRule>
  </conditionalFormatting>
  <conditionalFormatting sqref="B216">
    <cfRule type="expression" dxfId="22" priority="50347">
      <formula>$I216=0</formula>
    </cfRule>
  </conditionalFormatting>
  <conditionalFormatting sqref="C216:E216">
    <cfRule type="expression" dxfId="22" priority="17911">
      <formula>$I216=0</formula>
    </cfRule>
  </conditionalFormatting>
  <conditionalFormatting sqref="D216:E216">
    <cfRule type="cellIs" dxfId="23" priority="17909" operator="lessThan">
      <formula>0</formula>
    </cfRule>
    <cfRule type="cellIs" dxfId="24" priority="17910" operator="lessThan">
      <formula>0</formula>
    </cfRule>
  </conditionalFormatting>
  <conditionalFormatting sqref="F216">
    <cfRule type="expression" dxfId="22" priority="50346">
      <formula>$I216=0</formula>
    </cfRule>
  </conditionalFormatting>
  <conditionalFormatting sqref="G216:H216">
    <cfRule type="cellIs" dxfId="23" priority="17906" operator="lessThan">
      <formula>0</formula>
    </cfRule>
    <cfRule type="cellIs" dxfId="24" priority="17907" operator="lessThan">
      <formula>0</formula>
    </cfRule>
  </conditionalFormatting>
  <conditionalFormatting sqref="I216">
    <cfRule type="expression" dxfId="22" priority="50345">
      <formula>$I216=0</formula>
    </cfRule>
  </conditionalFormatting>
  <conditionalFormatting sqref="J216">
    <cfRule type="expression" dxfId="22" priority="17905">
      <formula>$I216=0</formula>
    </cfRule>
  </conditionalFormatting>
  <conditionalFormatting sqref="K216">
    <cfRule type="expression" dxfId="22" priority="50344">
      <formula>$I216=0</formula>
    </cfRule>
  </conditionalFormatting>
  <conditionalFormatting sqref="M216">
    <cfRule type="expression" dxfId="22" priority="50343">
      <formula>$I216=0</formula>
    </cfRule>
  </conditionalFormatting>
  <conditionalFormatting sqref="N216:P216">
    <cfRule type="expression" dxfId="22" priority="17899">
      <formula>$I216=0</formula>
    </cfRule>
  </conditionalFormatting>
  <conditionalFormatting sqref="O216:P216">
    <cfRule type="cellIs" dxfId="23" priority="17897" operator="lessThan">
      <formula>0</formula>
    </cfRule>
    <cfRule type="cellIs" dxfId="24" priority="17898" operator="lessThan">
      <formula>0</formula>
    </cfRule>
  </conditionalFormatting>
  <conditionalFormatting sqref="Q216">
    <cfRule type="expression" dxfId="22" priority="50342">
      <formula>$I216=0</formula>
    </cfRule>
  </conditionalFormatting>
  <conditionalFormatting sqref="R216:T216">
    <cfRule type="expression" dxfId="22" priority="17896">
      <formula>$I216=0</formula>
    </cfRule>
  </conditionalFormatting>
  <conditionalFormatting sqref="S216:T216">
    <cfRule type="cellIs" dxfId="23" priority="17894" operator="lessThan">
      <formula>0</formula>
    </cfRule>
    <cfRule type="cellIs" dxfId="24" priority="17895" operator="lessThan">
      <formula>0</formula>
    </cfRule>
  </conditionalFormatting>
  <conditionalFormatting sqref="U216">
    <cfRule type="expression" dxfId="22" priority="50341">
      <formula>$I216=0</formula>
    </cfRule>
  </conditionalFormatting>
  <conditionalFormatting sqref="B217">
    <cfRule type="expression" dxfId="22" priority="50337">
      <formula>$I217=0</formula>
    </cfRule>
  </conditionalFormatting>
  <conditionalFormatting sqref="C217:E217">
    <cfRule type="expression" dxfId="22" priority="50336">
      <formula>$I217=0</formula>
    </cfRule>
  </conditionalFormatting>
  <conditionalFormatting sqref="D217:E217">
    <cfRule type="cellIs" dxfId="23" priority="50334" operator="lessThan">
      <formula>0</formula>
    </cfRule>
    <cfRule type="cellIs" dxfId="24" priority="50335" operator="lessThan">
      <formula>0</formula>
    </cfRule>
  </conditionalFormatting>
  <conditionalFormatting sqref="F217">
    <cfRule type="expression" dxfId="22" priority="50333">
      <formula>$I217=0</formula>
    </cfRule>
  </conditionalFormatting>
  <conditionalFormatting sqref="G217:H217">
    <cfRule type="cellIs" dxfId="23" priority="50330" operator="lessThan">
      <formula>0</formula>
    </cfRule>
    <cfRule type="cellIs" dxfId="24" priority="50331" operator="lessThan">
      <formula>0</formula>
    </cfRule>
  </conditionalFormatting>
  <conditionalFormatting sqref="I217">
    <cfRule type="expression" dxfId="22" priority="50329">
      <formula>$I217=0</formula>
    </cfRule>
  </conditionalFormatting>
  <conditionalFormatting sqref="J217">
    <cfRule type="expression" dxfId="22" priority="50328">
      <formula>$I217=0</formula>
    </cfRule>
  </conditionalFormatting>
  <conditionalFormatting sqref="K217">
    <cfRule type="expression" dxfId="22" priority="50325">
      <formula>$I217=0</formula>
    </cfRule>
  </conditionalFormatting>
  <conditionalFormatting sqref="M217">
    <cfRule type="expression" dxfId="22" priority="50321">
      <formula>$I217=0</formula>
    </cfRule>
  </conditionalFormatting>
  <conditionalFormatting sqref="N217:P217">
    <cfRule type="expression" dxfId="22" priority="50320">
      <formula>$I217=0</formula>
    </cfRule>
  </conditionalFormatting>
  <conditionalFormatting sqref="O217:P217">
    <cfRule type="cellIs" dxfId="23" priority="50318" operator="lessThan">
      <formula>0</formula>
    </cfRule>
    <cfRule type="cellIs" dxfId="24" priority="50319" operator="lessThan">
      <formula>0</formula>
    </cfRule>
  </conditionalFormatting>
  <conditionalFormatting sqref="Q217">
    <cfRule type="expression" dxfId="22" priority="50317">
      <formula>$I217=0</formula>
    </cfRule>
  </conditionalFormatting>
  <conditionalFormatting sqref="R217:T217">
    <cfRule type="expression" dxfId="22" priority="50316">
      <formula>$I217=0</formula>
    </cfRule>
  </conditionalFormatting>
  <conditionalFormatting sqref="S217:T217">
    <cfRule type="cellIs" dxfId="23" priority="50314" operator="lessThan">
      <formula>0</formula>
    </cfRule>
    <cfRule type="cellIs" dxfId="24" priority="50315" operator="lessThan">
      <formula>0</formula>
    </cfRule>
  </conditionalFormatting>
  <conditionalFormatting sqref="U217">
    <cfRule type="expression" dxfId="22" priority="50313">
      <formula>$I217=0</formula>
    </cfRule>
  </conditionalFormatting>
  <conditionalFormatting sqref="B218">
    <cfRule type="expression" dxfId="22" priority="50312">
      <formula>$I218=0</formula>
    </cfRule>
  </conditionalFormatting>
  <conditionalFormatting sqref="C218:E218">
    <cfRule type="expression" dxfId="22" priority="17890">
      <formula>$I218=0</formula>
    </cfRule>
  </conditionalFormatting>
  <conditionalFormatting sqref="D218:E218">
    <cfRule type="cellIs" dxfId="23" priority="17888" operator="lessThan">
      <formula>0</formula>
    </cfRule>
    <cfRule type="cellIs" dxfId="24" priority="17889" operator="lessThan">
      <formula>0</formula>
    </cfRule>
  </conditionalFormatting>
  <conditionalFormatting sqref="F218">
    <cfRule type="expression" dxfId="22" priority="50311">
      <formula>$I218=0</formula>
    </cfRule>
  </conditionalFormatting>
  <conditionalFormatting sqref="G218:H218">
    <cfRule type="cellIs" dxfId="23" priority="17885" operator="lessThan">
      <formula>0</formula>
    </cfRule>
    <cfRule type="cellIs" dxfId="24" priority="17886" operator="lessThan">
      <formula>0</formula>
    </cfRule>
  </conditionalFormatting>
  <conditionalFormatting sqref="I218">
    <cfRule type="expression" dxfId="22" priority="50310">
      <formula>$I218=0</formula>
    </cfRule>
  </conditionalFormatting>
  <conditionalFormatting sqref="J218">
    <cfRule type="expression" dxfId="22" priority="17884">
      <formula>$I218=0</formula>
    </cfRule>
  </conditionalFormatting>
  <conditionalFormatting sqref="K218">
    <cfRule type="expression" dxfId="22" priority="50309">
      <formula>$I218=0</formula>
    </cfRule>
  </conditionalFormatting>
  <conditionalFormatting sqref="M218">
    <cfRule type="expression" dxfId="22" priority="50308">
      <formula>$I218=0</formula>
    </cfRule>
  </conditionalFormatting>
  <conditionalFormatting sqref="N218:P218">
    <cfRule type="expression" dxfId="22" priority="17878">
      <formula>$I218=0</formula>
    </cfRule>
  </conditionalFormatting>
  <conditionalFormatting sqref="O218:P218">
    <cfRule type="cellIs" dxfId="23" priority="17876" operator="lessThan">
      <formula>0</formula>
    </cfRule>
    <cfRule type="cellIs" dxfId="24" priority="17877" operator="lessThan">
      <formula>0</formula>
    </cfRule>
  </conditionalFormatting>
  <conditionalFormatting sqref="Q218">
    <cfRule type="expression" dxfId="22" priority="50307">
      <formula>$I218=0</formula>
    </cfRule>
  </conditionalFormatting>
  <conditionalFormatting sqref="R218:T218">
    <cfRule type="expression" dxfId="22" priority="17875">
      <formula>$I218=0</formula>
    </cfRule>
  </conditionalFormatting>
  <conditionalFormatting sqref="S218:T218">
    <cfRule type="cellIs" dxfId="23" priority="17873" operator="lessThan">
      <formula>0</formula>
    </cfRule>
    <cfRule type="cellIs" dxfId="24" priority="17874" operator="lessThan">
      <formula>0</formula>
    </cfRule>
  </conditionalFormatting>
  <conditionalFormatting sqref="U218">
    <cfRule type="expression" dxfId="22" priority="50306">
      <formula>$I218=0</formula>
    </cfRule>
  </conditionalFormatting>
  <conditionalFormatting sqref="B219">
    <cfRule type="expression" dxfId="22" priority="50302">
      <formula>$I219=0</formula>
    </cfRule>
  </conditionalFormatting>
  <conditionalFormatting sqref="C219:E219">
    <cfRule type="expression" dxfId="22" priority="50301">
      <formula>$I219=0</formula>
    </cfRule>
  </conditionalFormatting>
  <conditionalFormatting sqref="D219:E219">
    <cfRule type="cellIs" dxfId="23" priority="50299" operator="lessThan">
      <formula>0</formula>
    </cfRule>
    <cfRule type="cellIs" dxfId="24" priority="50300" operator="lessThan">
      <formula>0</formula>
    </cfRule>
  </conditionalFormatting>
  <conditionalFormatting sqref="F219">
    <cfRule type="expression" dxfId="22" priority="50298">
      <formula>$I219=0</formula>
    </cfRule>
  </conditionalFormatting>
  <conditionalFormatting sqref="G219:H219">
    <cfRule type="cellIs" dxfId="23" priority="50295" operator="lessThan">
      <formula>0</formula>
    </cfRule>
    <cfRule type="cellIs" dxfId="24" priority="50296" operator="lessThan">
      <formula>0</formula>
    </cfRule>
  </conditionalFormatting>
  <conditionalFormatting sqref="I219">
    <cfRule type="expression" dxfId="22" priority="50294">
      <formula>$I219=0</formula>
    </cfRule>
  </conditionalFormatting>
  <conditionalFormatting sqref="J219">
    <cfRule type="expression" dxfId="22" priority="50293">
      <formula>$I219=0</formula>
    </cfRule>
  </conditionalFormatting>
  <conditionalFormatting sqref="K219">
    <cfRule type="expression" dxfId="22" priority="50290">
      <formula>$I219=0</formula>
    </cfRule>
  </conditionalFormatting>
  <conditionalFormatting sqref="M219">
    <cfRule type="expression" dxfId="22" priority="50286">
      <formula>$I219=0</formula>
    </cfRule>
  </conditionalFormatting>
  <conditionalFormatting sqref="N219:P219">
    <cfRule type="expression" dxfId="22" priority="50285">
      <formula>$I219=0</formula>
    </cfRule>
  </conditionalFormatting>
  <conditionalFormatting sqref="O219:P219">
    <cfRule type="cellIs" dxfId="23" priority="50283" operator="lessThan">
      <formula>0</formula>
    </cfRule>
    <cfRule type="cellIs" dxfId="24" priority="50284" operator="lessThan">
      <formula>0</formula>
    </cfRule>
  </conditionalFormatting>
  <conditionalFormatting sqref="Q219">
    <cfRule type="expression" dxfId="22" priority="50282">
      <formula>$I219=0</formula>
    </cfRule>
  </conditionalFormatting>
  <conditionalFormatting sqref="R219:T219">
    <cfRule type="expression" dxfId="22" priority="50281">
      <formula>$I219=0</formula>
    </cfRule>
  </conditionalFormatting>
  <conditionalFormatting sqref="S219:T219">
    <cfRule type="cellIs" dxfId="23" priority="50279" operator="lessThan">
      <formula>0</formula>
    </cfRule>
    <cfRule type="cellIs" dxfId="24" priority="50280" operator="lessThan">
      <formula>0</formula>
    </cfRule>
  </conditionalFormatting>
  <conditionalFormatting sqref="U219">
    <cfRule type="expression" dxfId="22" priority="50278">
      <formula>$I219=0</formula>
    </cfRule>
  </conditionalFormatting>
  <conditionalFormatting sqref="B220">
    <cfRule type="expression" dxfId="22" priority="50277">
      <formula>$I220=0</formula>
    </cfRule>
  </conditionalFormatting>
  <conditionalFormatting sqref="C220:E220">
    <cfRule type="expression" dxfId="22" priority="17869">
      <formula>$I220=0</formula>
    </cfRule>
  </conditionalFormatting>
  <conditionalFormatting sqref="D220:E220">
    <cfRule type="cellIs" dxfId="23" priority="17867" operator="lessThan">
      <formula>0</formula>
    </cfRule>
    <cfRule type="cellIs" dxfId="24" priority="17868" operator="lessThan">
      <formula>0</formula>
    </cfRule>
  </conditionalFormatting>
  <conditionalFormatting sqref="F220">
    <cfRule type="expression" dxfId="22" priority="50276">
      <formula>$I220=0</formula>
    </cfRule>
  </conditionalFormatting>
  <conditionalFormatting sqref="G220:H220">
    <cfRule type="cellIs" dxfId="23" priority="17864" operator="lessThan">
      <formula>0</formula>
    </cfRule>
    <cfRule type="cellIs" dxfId="24" priority="17865" operator="lessThan">
      <formula>0</formula>
    </cfRule>
  </conditionalFormatting>
  <conditionalFormatting sqref="I220">
    <cfRule type="expression" dxfId="22" priority="50275">
      <formula>$I220=0</formula>
    </cfRule>
  </conditionalFormatting>
  <conditionalFormatting sqref="J220">
    <cfRule type="expression" dxfId="22" priority="17863">
      <formula>$I220=0</formula>
    </cfRule>
  </conditionalFormatting>
  <conditionalFormatting sqref="K220">
    <cfRule type="expression" dxfId="22" priority="50274">
      <formula>$I220=0</formula>
    </cfRule>
  </conditionalFormatting>
  <conditionalFormatting sqref="M220">
    <cfRule type="expression" dxfId="22" priority="50273">
      <formula>$I220=0</formula>
    </cfRule>
  </conditionalFormatting>
  <conditionalFormatting sqref="N220:P220">
    <cfRule type="expression" dxfId="22" priority="17857">
      <formula>$I220=0</formula>
    </cfRule>
  </conditionalFormatting>
  <conditionalFormatting sqref="O220:P220">
    <cfRule type="cellIs" dxfId="23" priority="17855" operator="lessThan">
      <formula>0</formula>
    </cfRule>
    <cfRule type="cellIs" dxfId="24" priority="17856" operator="lessThan">
      <formula>0</formula>
    </cfRule>
  </conditionalFormatting>
  <conditionalFormatting sqref="Q220">
    <cfRule type="expression" dxfId="22" priority="50272">
      <formula>$I220=0</formula>
    </cfRule>
  </conditionalFormatting>
  <conditionalFormatting sqref="R220:T220">
    <cfRule type="expression" dxfId="22" priority="17854">
      <formula>$I220=0</formula>
    </cfRule>
  </conditionalFormatting>
  <conditionalFormatting sqref="S220:T220">
    <cfRule type="cellIs" dxfId="23" priority="17852" operator="lessThan">
      <formula>0</formula>
    </cfRule>
    <cfRule type="cellIs" dxfId="24" priority="17853" operator="lessThan">
      <formula>0</formula>
    </cfRule>
  </conditionalFormatting>
  <conditionalFormatting sqref="U220">
    <cfRule type="expression" dxfId="22" priority="50271">
      <formula>$I220=0</formula>
    </cfRule>
  </conditionalFormatting>
  <conditionalFormatting sqref="B221">
    <cfRule type="expression" dxfId="22" priority="50267">
      <formula>$I221=0</formula>
    </cfRule>
  </conditionalFormatting>
  <conditionalFormatting sqref="C221:E221">
    <cfRule type="expression" dxfId="22" priority="50266">
      <formula>$I221=0</formula>
    </cfRule>
  </conditionalFormatting>
  <conditionalFormatting sqref="D221:E221">
    <cfRule type="cellIs" dxfId="23" priority="50264" operator="lessThan">
      <formula>0</formula>
    </cfRule>
    <cfRule type="cellIs" dxfId="24" priority="50265" operator="lessThan">
      <formula>0</formula>
    </cfRule>
  </conditionalFormatting>
  <conditionalFormatting sqref="F221">
    <cfRule type="expression" dxfId="22" priority="50263">
      <formula>$I221=0</formula>
    </cfRule>
  </conditionalFormatting>
  <conditionalFormatting sqref="G221:H221">
    <cfRule type="cellIs" dxfId="23" priority="50260" operator="lessThan">
      <formula>0</formula>
    </cfRule>
    <cfRule type="cellIs" dxfId="24" priority="50261" operator="lessThan">
      <formula>0</formula>
    </cfRule>
  </conditionalFormatting>
  <conditionalFormatting sqref="I221">
    <cfRule type="expression" dxfId="22" priority="50259">
      <formula>$I221=0</formula>
    </cfRule>
  </conditionalFormatting>
  <conditionalFormatting sqref="J221">
    <cfRule type="expression" dxfId="22" priority="50258">
      <formula>$I221=0</formula>
    </cfRule>
  </conditionalFormatting>
  <conditionalFormatting sqref="K221">
    <cfRule type="expression" dxfId="22" priority="50255">
      <formula>$I221=0</formula>
    </cfRule>
  </conditionalFormatting>
  <conditionalFormatting sqref="M221">
    <cfRule type="expression" dxfId="22" priority="50251">
      <formula>$I221=0</formula>
    </cfRule>
  </conditionalFormatting>
  <conditionalFormatting sqref="N221:P221">
    <cfRule type="expression" dxfId="22" priority="50250">
      <formula>$I221=0</formula>
    </cfRule>
  </conditionalFormatting>
  <conditionalFormatting sqref="O221:P221">
    <cfRule type="cellIs" dxfId="23" priority="50248" operator="lessThan">
      <formula>0</formula>
    </cfRule>
    <cfRule type="cellIs" dxfId="24" priority="50249" operator="lessThan">
      <formula>0</formula>
    </cfRule>
  </conditionalFormatting>
  <conditionalFormatting sqref="Q221">
    <cfRule type="expression" dxfId="22" priority="50247">
      <formula>$I221=0</formula>
    </cfRule>
  </conditionalFormatting>
  <conditionalFormatting sqref="R221:T221">
    <cfRule type="expression" dxfId="22" priority="50246">
      <formula>$I221=0</formula>
    </cfRule>
  </conditionalFormatting>
  <conditionalFormatting sqref="S221:T221">
    <cfRule type="cellIs" dxfId="23" priority="50244" operator="lessThan">
      <formula>0</formula>
    </cfRule>
    <cfRule type="cellIs" dxfId="24" priority="50245" operator="lessThan">
      <formula>0</formula>
    </cfRule>
  </conditionalFormatting>
  <conditionalFormatting sqref="U221">
    <cfRule type="expression" dxfId="22" priority="50243">
      <formula>$I221=0</formula>
    </cfRule>
  </conditionalFormatting>
  <conditionalFormatting sqref="B222">
    <cfRule type="expression" dxfId="22" priority="50242">
      <formula>$I222=0</formula>
    </cfRule>
  </conditionalFormatting>
  <conditionalFormatting sqref="C222:E222">
    <cfRule type="expression" dxfId="22" priority="17848">
      <formula>$I222=0</formula>
    </cfRule>
  </conditionalFormatting>
  <conditionalFormatting sqref="D222:E222">
    <cfRule type="cellIs" dxfId="23" priority="17846" operator="lessThan">
      <formula>0</formula>
    </cfRule>
    <cfRule type="cellIs" dxfId="24" priority="17847" operator="lessThan">
      <formula>0</formula>
    </cfRule>
  </conditionalFormatting>
  <conditionalFormatting sqref="F222">
    <cfRule type="expression" dxfId="22" priority="50241">
      <formula>$I222=0</formula>
    </cfRule>
  </conditionalFormatting>
  <conditionalFormatting sqref="G222:H222">
    <cfRule type="cellIs" dxfId="23" priority="17843" operator="lessThan">
      <formula>0</formula>
    </cfRule>
    <cfRule type="cellIs" dxfId="24" priority="17844" operator="lessThan">
      <formula>0</formula>
    </cfRule>
  </conditionalFormatting>
  <conditionalFormatting sqref="I222">
    <cfRule type="expression" dxfId="22" priority="50240">
      <formula>$I222=0</formula>
    </cfRule>
  </conditionalFormatting>
  <conditionalFormatting sqref="J222">
    <cfRule type="expression" dxfId="22" priority="17842">
      <formula>$I222=0</formula>
    </cfRule>
  </conditionalFormatting>
  <conditionalFormatting sqref="K222">
    <cfRule type="expression" dxfId="22" priority="50239">
      <formula>$I222=0</formula>
    </cfRule>
  </conditionalFormatting>
  <conditionalFormatting sqref="M222">
    <cfRule type="expression" dxfId="22" priority="50238">
      <formula>$I222=0</formula>
    </cfRule>
  </conditionalFormatting>
  <conditionalFormatting sqref="N222:P222">
    <cfRule type="expression" dxfId="22" priority="17836">
      <formula>$I222=0</formula>
    </cfRule>
  </conditionalFormatting>
  <conditionalFormatting sqref="O222:P222">
    <cfRule type="cellIs" dxfId="23" priority="17834" operator="lessThan">
      <formula>0</formula>
    </cfRule>
    <cfRule type="cellIs" dxfId="24" priority="17835" operator="lessThan">
      <formula>0</formula>
    </cfRule>
  </conditionalFormatting>
  <conditionalFormatting sqref="Q222">
    <cfRule type="expression" dxfId="22" priority="50237">
      <formula>$I222=0</formula>
    </cfRule>
  </conditionalFormatting>
  <conditionalFormatting sqref="R222:T222">
    <cfRule type="expression" dxfId="22" priority="17833">
      <formula>$I222=0</formula>
    </cfRule>
  </conditionalFormatting>
  <conditionalFormatting sqref="S222:T222">
    <cfRule type="cellIs" dxfId="23" priority="17831" operator="lessThan">
      <formula>0</formula>
    </cfRule>
    <cfRule type="cellIs" dxfId="24" priority="17832" operator="lessThan">
      <formula>0</formula>
    </cfRule>
  </conditionalFormatting>
  <conditionalFormatting sqref="U222">
    <cfRule type="expression" dxfId="22" priority="50236">
      <formula>$I222=0</formula>
    </cfRule>
  </conditionalFormatting>
  <conditionalFormatting sqref="B223">
    <cfRule type="expression" dxfId="22" priority="50232">
      <formula>$I223=0</formula>
    </cfRule>
  </conditionalFormatting>
  <conditionalFormatting sqref="C223:E223">
    <cfRule type="expression" dxfId="22" priority="50231">
      <formula>$I223=0</formula>
    </cfRule>
  </conditionalFormatting>
  <conditionalFormatting sqref="D223:E223">
    <cfRule type="cellIs" dxfId="23" priority="50229" operator="lessThan">
      <formula>0</formula>
    </cfRule>
    <cfRule type="cellIs" dxfId="24" priority="50230" operator="lessThan">
      <formula>0</formula>
    </cfRule>
  </conditionalFormatting>
  <conditionalFormatting sqref="F223">
    <cfRule type="expression" dxfId="22" priority="50228">
      <formula>$I223=0</formula>
    </cfRule>
  </conditionalFormatting>
  <conditionalFormatting sqref="G223:H223">
    <cfRule type="cellIs" dxfId="23" priority="50225" operator="lessThan">
      <formula>0</formula>
    </cfRule>
    <cfRule type="cellIs" dxfId="24" priority="50226" operator="lessThan">
      <formula>0</formula>
    </cfRule>
  </conditionalFormatting>
  <conditionalFormatting sqref="I223">
    <cfRule type="expression" dxfId="22" priority="50224">
      <formula>$I223=0</formula>
    </cfRule>
  </conditionalFormatting>
  <conditionalFormatting sqref="J223">
    <cfRule type="expression" dxfId="22" priority="50223">
      <formula>$I223=0</formula>
    </cfRule>
  </conditionalFormatting>
  <conditionalFormatting sqref="K223">
    <cfRule type="expression" dxfId="22" priority="50220">
      <formula>$I223=0</formula>
    </cfRule>
  </conditionalFormatting>
  <conditionalFormatting sqref="M223">
    <cfRule type="expression" dxfId="22" priority="50216">
      <formula>$I223=0</formula>
    </cfRule>
  </conditionalFormatting>
  <conditionalFormatting sqref="N223:P223">
    <cfRule type="expression" dxfId="22" priority="50215">
      <formula>$I223=0</formula>
    </cfRule>
  </conditionalFormatting>
  <conditionalFormatting sqref="O223:P223">
    <cfRule type="cellIs" dxfId="23" priority="50213" operator="lessThan">
      <formula>0</formula>
    </cfRule>
    <cfRule type="cellIs" dxfId="24" priority="50214" operator="lessThan">
      <formula>0</formula>
    </cfRule>
  </conditionalFormatting>
  <conditionalFormatting sqref="Q223">
    <cfRule type="expression" dxfId="22" priority="50212">
      <formula>$I223=0</formula>
    </cfRule>
  </conditionalFormatting>
  <conditionalFormatting sqref="R223:T223">
    <cfRule type="expression" dxfId="22" priority="50211">
      <formula>$I223=0</formula>
    </cfRule>
  </conditionalFormatting>
  <conditionalFormatting sqref="S223:T223">
    <cfRule type="cellIs" dxfId="23" priority="50209" operator="lessThan">
      <formula>0</formula>
    </cfRule>
    <cfRule type="cellIs" dxfId="24" priority="50210" operator="lessThan">
      <formula>0</formula>
    </cfRule>
  </conditionalFormatting>
  <conditionalFormatting sqref="U223">
    <cfRule type="expression" dxfId="22" priority="50208">
      <formula>$I223=0</formula>
    </cfRule>
  </conditionalFormatting>
  <conditionalFormatting sqref="B224">
    <cfRule type="expression" dxfId="22" priority="50207">
      <formula>$I224=0</formula>
    </cfRule>
  </conditionalFormatting>
  <conditionalFormatting sqref="C224:E224">
    <cfRule type="expression" dxfId="22" priority="17827">
      <formula>$I224=0</formula>
    </cfRule>
  </conditionalFormatting>
  <conditionalFormatting sqref="D224:E224">
    <cfRule type="cellIs" dxfId="23" priority="17825" operator="lessThan">
      <formula>0</formula>
    </cfRule>
    <cfRule type="cellIs" dxfId="24" priority="17826" operator="lessThan">
      <formula>0</formula>
    </cfRule>
  </conditionalFormatting>
  <conditionalFormatting sqref="F224">
    <cfRule type="expression" dxfId="22" priority="50206">
      <formula>$I224=0</formula>
    </cfRule>
  </conditionalFormatting>
  <conditionalFormatting sqref="G224:H224">
    <cfRule type="cellIs" dxfId="23" priority="17822" operator="lessThan">
      <formula>0</formula>
    </cfRule>
    <cfRule type="cellIs" dxfId="24" priority="17823" operator="lessThan">
      <formula>0</formula>
    </cfRule>
  </conditionalFormatting>
  <conditionalFormatting sqref="I224">
    <cfRule type="expression" dxfId="22" priority="50205">
      <formula>$I224=0</formula>
    </cfRule>
  </conditionalFormatting>
  <conditionalFormatting sqref="J224">
    <cfRule type="expression" dxfId="22" priority="17821">
      <formula>$I224=0</formula>
    </cfRule>
  </conditionalFormatting>
  <conditionalFormatting sqref="K224">
    <cfRule type="expression" dxfId="22" priority="50204">
      <formula>$I224=0</formula>
    </cfRule>
  </conditionalFormatting>
  <conditionalFormatting sqref="M224">
    <cfRule type="expression" dxfId="22" priority="50203">
      <formula>$I224=0</formula>
    </cfRule>
  </conditionalFormatting>
  <conditionalFormatting sqref="N224:P224">
    <cfRule type="expression" dxfId="22" priority="17815">
      <formula>$I224=0</formula>
    </cfRule>
  </conditionalFormatting>
  <conditionalFormatting sqref="O224:P224">
    <cfRule type="cellIs" dxfId="23" priority="17813" operator="lessThan">
      <formula>0</formula>
    </cfRule>
    <cfRule type="cellIs" dxfId="24" priority="17814" operator="lessThan">
      <formula>0</formula>
    </cfRule>
  </conditionalFormatting>
  <conditionalFormatting sqref="Q224">
    <cfRule type="expression" dxfId="22" priority="50202">
      <formula>$I224=0</formula>
    </cfRule>
  </conditionalFormatting>
  <conditionalFormatting sqref="R224:T224">
    <cfRule type="expression" dxfId="22" priority="17812">
      <formula>$I224=0</formula>
    </cfRule>
  </conditionalFormatting>
  <conditionalFormatting sqref="S224:T224">
    <cfRule type="cellIs" dxfId="23" priority="17810" operator="lessThan">
      <formula>0</formula>
    </cfRule>
    <cfRule type="cellIs" dxfId="24" priority="17811" operator="lessThan">
      <formula>0</formula>
    </cfRule>
  </conditionalFormatting>
  <conditionalFormatting sqref="U224">
    <cfRule type="expression" dxfId="22" priority="50201">
      <formula>$I224=0</formula>
    </cfRule>
  </conditionalFormatting>
  <conditionalFormatting sqref="B225">
    <cfRule type="expression" dxfId="22" priority="50197">
      <formula>$I225=0</formula>
    </cfRule>
  </conditionalFormatting>
  <conditionalFormatting sqref="C225:E225">
    <cfRule type="expression" dxfId="22" priority="50196">
      <formula>$I225=0</formula>
    </cfRule>
  </conditionalFormatting>
  <conditionalFormatting sqref="D225:E225">
    <cfRule type="cellIs" dxfId="23" priority="50194" operator="lessThan">
      <formula>0</formula>
    </cfRule>
    <cfRule type="cellIs" dxfId="24" priority="50195" operator="lessThan">
      <formula>0</formula>
    </cfRule>
  </conditionalFormatting>
  <conditionalFormatting sqref="F225">
    <cfRule type="expression" dxfId="22" priority="50193">
      <formula>$I225=0</formula>
    </cfRule>
  </conditionalFormatting>
  <conditionalFormatting sqref="G225:H225">
    <cfRule type="cellIs" dxfId="23" priority="50190" operator="lessThan">
      <formula>0</formula>
    </cfRule>
    <cfRule type="cellIs" dxfId="24" priority="50191" operator="lessThan">
      <formula>0</formula>
    </cfRule>
  </conditionalFormatting>
  <conditionalFormatting sqref="I225">
    <cfRule type="expression" dxfId="22" priority="50189">
      <formula>$I225=0</formula>
    </cfRule>
  </conditionalFormatting>
  <conditionalFormatting sqref="J225">
    <cfRule type="expression" dxfId="22" priority="50188">
      <formula>$I225=0</formula>
    </cfRule>
  </conditionalFormatting>
  <conditionalFormatting sqref="K225">
    <cfRule type="expression" dxfId="22" priority="50185">
      <formula>$I225=0</formula>
    </cfRule>
  </conditionalFormatting>
  <conditionalFormatting sqref="M225">
    <cfRule type="expression" dxfId="22" priority="50181">
      <formula>$I225=0</formula>
    </cfRule>
  </conditionalFormatting>
  <conditionalFormatting sqref="N225:P225">
    <cfRule type="expression" dxfId="22" priority="50180">
      <formula>$I225=0</formula>
    </cfRule>
  </conditionalFormatting>
  <conditionalFormatting sqref="O225:P225">
    <cfRule type="cellIs" dxfId="23" priority="50178" operator="lessThan">
      <formula>0</formula>
    </cfRule>
    <cfRule type="cellIs" dxfId="24" priority="50179" operator="lessThan">
      <formula>0</formula>
    </cfRule>
  </conditionalFormatting>
  <conditionalFormatting sqref="Q225">
    <cfRule type="expression" dxfId="22" priority="50177">
      <formula>$I225=0</formula>
    </cfRule>
  </conditionalFormatting>
  <conditionalFormatting sqref="R225:T225">
    <cfRule type="expression" dxfId="22" priority="50176">
      <formula>$I225=0</formula>
    </cfRule>
  </conditionalFormatting>
  <conditionalFormatting sqref="S225:T225">
    <cfRule type="cellIs" dxfId="23" priority="50174" operator="lessThan">
      <formula>0</formula>
    </cfRule>
    <cfRule type="cellIs" dxfId="24" priority="50175" operator="lessThan">
      <formula>0</formula>
    </cfRule>
  </conditionalFormatting>
  <conditionalFormatting sqref="U225">
    <cfRule type="expression" dxfId="22" priority="50173">
      <formula>$I225=0</formula>
    </cfRule>
  </conditionalFormatting>
  <conditionalFormatting sqref="B226">
    <cfRule type="expression" dxfId="22" priority="50172">
      <formula>$I226=0</formula>
    </cfRule>
  </conditionalFormatting>
  <conditionalFormatting sqref="C226:E226">
    <cfRule type="expression" dxfId="22" priority="17806">
      <formula>$I226=0</formula>
    </cfRule>
  </conditionalFormatting>
  <conditionalFormatting sqref="D226:E226">
    <cfRule type="cellIs" dxfId="23" priority="17804" operator="lessThan">
      <formula>0</formula>
    </cfRule>
    <cfRule type="cellIs" dxfId="24" priority="17805" operator="lessThan">
      <formula>0</formula>
    </cfRule>
  </conditionalFormatting>
  <conditionalFormatting sqref="F226">
    <cfRule type="expression" dxfId="22" priority="50171">
      <formula>$I226=0</formula>
    </cfRule>
  </conditionalFormatting>
  <conditionalFormatting sqref="G226:H226">
    <cfRule type="cellIs" dxfId="23" priority="17801" operator="lessThan">
      <formula>0</formula>
    </cfRule>
    <cfRule type="cellIs" dxfId="24" priority="17802" operator="lessThan">
      <formula>0</formula>
    </cfRule>
  </conditionalFormatting>
  <conditionalFormatting sqref="I226">
    <cfRule type="expression" dxfId="22" priority="50170">
      <formula>$I226=0</formula>
    </cfRule>
  </conditionalFormatting>
  <conditionalFormatting sqref="J226">
    <cfRule type="expression" dxfId="22" priority="17800">
      <formula>$I226=0</formula>
    </cfRule>
  </conditionalFormatting>
  <conditionalFormatting sqref="K226">
    <cfRule type="expression" dxfId="22" priority="50169">
      <formula>$I226=0</formula>
    </cfRule>
  </conditionalFormatting>
  <conditionalFormatting sqref="M226">
    <cfRule type="expression" dxfId="22" priority="50168">
      <formula>$I226=0</formula>
    </cfRule>
  </conditionalFormatting>
  <conditionalFormatting sqref="N226:P226">
    <cfRule type="expression" dxfId="22" priority="17794">
      <formula>$I226=0</formula>
    </cfRule>
  </conditionalFormatting>
  <conditionalFormatting sqref="O226:P226">
    <cfRule type="cellIs" dxfId="23" priority="17792" operator="lessThan">
      <formula>0</formula>
    </cfRule>
    <cfRule type="cellIs" dxfId="24" priority="17793" operator="lessThan">
      <formula>0</formula>
    </cfRule>
  </conditionalFormatting>
  <conditionalFormatting sqref="Q226">
    <cfRule type="expression" dxfId="22" priority="50167">
      <formula>$I226=0</formula>
    </cfRule>
  </conditionalFormatting>
  <conditionalFormatting sqref="R226:T226">
    <cfRule type="expression" dxfId="22" priority="17791">
      <formula>$I226=0</formula>
    </cfRule>
  </conditionalFormatting>
  <conditionalFormatting sqref="S226:T226">
    <cfRule type="cellIs" dxfId="23" priority="17789" operator="lessThan">
      <formula>0</formula>
    </cfRule>
    <cfRule type="cellIs" dxfId="24" priority="17790" operator="lessThan">
      <formula>0</formula>
    </cfRule>
  </conditionalFormatting>
  <conditionalFormatting sqref="U226">
    <cfRule type="expression" dxfId="22" priority="50166">
      <formula>$I226=0</formula>
    </cfRule>
  </conditionalFormatting>
  <conditionalFormatting sqref="B227">
    <cfRule type="expression" dxfId="22" priority="50162">
      <formula>$I227=0</formula>
    </cfRule>
  </conditionalFormatting>
  <conditionalFormatting sqref="C227:E227">
    <cfRule type="expression" dxfId="22" priority="50161">
      <formula>$I227=0</formula>
    </cfRule>
  </conditionalFormatting>
  <conditionalFormatting sqref="D227:E227">
    <cfRule type="cellIs" dxfId="23" priority="50159" operator="lessThan">
      <formula>0</formula>
    </cfRule>
    <cfRule type="cellIs" dxfId="24" priority="50160" operator="lessThan">
      <formula>0</formula>
    </cfRule>
  </conditionalFormatting>
  <conditionalFormatting sqref="F227">
    <cfRule type="expression" dxfId="22" priority="50158">
      <formula>$I227=0</formula>
    </cfRule>
  </conditionalFormatting>
  <conditionalFormatting sqref="G227:H227">
    <cfRule type="cellIs" dxfId="23" priority="50155" operator="lessThan">
      <formula>0</formula>
    </cfRule>
    <cfRule type="cellIs" dxfId="24" priority="50156" operator="lessThan">
      <formula>0</formula>
    </cfRule>
  </conditionalFormatting>
  <conditionalFormatting sqref="I227">
    <cfRule type="expression" dxfId="22" priority="50154">
      <formula>$I227=0</formula>
    </cfRule>
  </conditionalFormatting>
  <conditionalFormatting sqref="J227">
    <cfRule type="expression" dxfId="22" priority="50153">
      <formula>$I227=0</formula>
    </cfRule>
  </conditionalFormatting>
  <conditionalFormatting sqref="K227">
    <cfRule type="expression" dxfId="22" priority="50150">
      <formula>$I227=0</formula>
    </cfRule>
  </conditionalFormatting>
  <conditionalFormatting sqref="M227">
    <cfRule type="expression" dxfId="22" priority="50146">
      <formula>$I227=0</formula>
    </cfRule>
  </conditionalFormatting>
  <conditionalFormatting sqref="N227:P227">
    <cfRule type="expression" dxfId="22" priority="50145">
      <formula>$I227=0</formula>
    </cfRule>
  </conditionalFormatting>
  <conditionalFormatting sqref="O227:P227">
    <cfRule type="cellIs" dxfId="23" priority="50143" operator="lessThan">
      <formula>0</formula>
    </cfRule>
    <cfRule type="cellIs" dxfId="24" priority="50144" operator="lessThan">
      <formula>0</formula>
    </cfRule>
  </conditionalFormatting>
  <conditionalFormatting sqref="Q227">
    <cfRule type="expression" dxfId="22" priority="50142">
      <formula>$I227=0</formula>
    </cfRule>
  </conditionalFormatting>
  <conditionalFormatting sqref="R227:T227">
    <cfRule type="expression" dxfId="22" priority="50141">
      <formula>$I227=0</formula>
    </cfRule>
  </conditionalFormatting>
  <conditionalFormatting sqref="S227:T227">
    <cfRule type="cellIs" dxfId="23" priority="50139" operator="lessThan">
      <formula>0</formula>
    </cfRule>
    <cfRule type="cellIs" dxfId="24" priority="50140" operator="lessThan">
      <formula>0</formula>
    </cfRule>
  </conditionalFormatting>
  <conditionalFormatting sqref="U227">
    <cfRule type="expression" dxfId="22" priority="50138">
      <formula>$I227=0</formula>
    </cfRule>
  </conditionalFormatting>
  <conditionalFormatting sqref="B228">
    <cfRule type="expression" dxfId="22" priority="50137">
      <formula>$I228=0</formula>
    </cfRule>
  </conditionalFormatting>
  <conditionalFormatting sqref="C228:E228">
    <cfRule type="expression" dxfId="22" priority="17785">
      <formula>$I228=0</formula>
    </cfRule>
  </conditionalFormatting>
  <conditionalFormatting sqref="D228:E228">
    <cfRule type="cellIs" dxfId="23" priority="17783" operator="lessThan">
      <formula>0</formula>
    </cfRule>
    <cfRule type="cellIs" dxfId="24" priority="17784" operator="lessThan">
      <formula>0</formula>
    </cfRule>
  </conditionalFormatting>
  <conditionalFormatting sqref="F228">
    <cfRule type="expression" dxfId="22" priority="50136">
      <formula>$I228=0</formula>
    </cfRule>
  </conditionalFormatting>
  <conditionalFormatting sqref="G228:H228">
    <cfRule type="cellIs" dxfId="23" priority="17780" operator="lessThan">
      <formula>0</formula>
    </cfRule>
    <cfRule type="cellIs" dxfId="24" priority="17781" operator="lessThan">
      <formula>0</formula>
    </cfRule>
  </conditionalFormatting>
  <conditionalFormatting sqref="I228">
    <cfRule type="expression" dxfId="22" priority="50135">
      <formula>$I228=0</formula>
    </cfRule>
  </conditionalFormatting>
  <conditionalFormatting sqref="J228">
    <cfRule type="expression" dxfId="22" priority="17779">
      <formula>$I228=0</formula>
    </cfRule>
  </conditionalFormatting>
  <conditionalFormatting sqref="K228">
    <cfRule type="expression" dxfId="22" priority="50134">
      <formula>$I228=0</formula>
    </cfRule>
  </conditionalFormatting>
  <conditionalFormatting sqref="M228">
    <cfRule type="expression" dxfId="22" priority="50133">
      <formula>$I228=0</formula>
    </cfRule>
  </conditionalFormatting>
  <conditionalFormatting sqref="N228:P228">
    <cfRule type="expression" dxfId="22" priority="17773">
      <formula>$I228=0</formula>
    </cfRule>
  </conditionalFormatting>
  <conditionalFormatting sqref="O228:P228">
    <cfRule type="cellIs" dxfId="23" priority="17771" operator="lessThan">
      <formula>0</formula>
    </cfRule>
    <cfRule type="cellIs" dxfId="24" priority="17772" operator="lessThan">
      <formula>0</formula>
    </cfRule>
  </conditionalFormatting>
  <conditionalFormatting sqref="Q228">
    <cfRule type="expression" dxfId="22" priority="50132">
      <formula>$I228=0</formula>
    </cfRule>
  </conditionalFormatting>
  <conditionalFormatting sqref="R228:T228">
    <cfRule type="expression" dxfId="22" priority="17770">
      <formula>$I228=0</formula>
    </cfRule>
  </conditionalFormatting>
  <conditionalFormatting sqref="S228:T228">
    <cfRule type="cellIs" dxfId="23" priority="17768" operator="lessThan">
      <formula>0</formula>
    </cfRule>
    <cfRule type="cellIs" dxfId="24" priority="17769" operator="lessThan">
      <formula>0</formula>
    </cfRule>
  </conditionalFormatting>
  <conditionalFormatting sqref="U228">
    <cfRule type="expression" dxfId="22" priority="50131">
      <formula>$I228=0</formula>
    </cfRule>
  </conditionalFormatting>
  <conditionalFormatting sqref="B229">
    <cfRule type="expression" dxfId="22" priority="50127">
      <formula>$I229=0</formula>
    </cfRule>
  </conditionalFormatting>
  <conditionalFormatting sqref="C229:E229">
    <cfRule type="expression" dxfId="22" priority="50126">
      <formula>$I229=0</formula>
    </cfRule>
  </conditionalFormatting>
  <conditionalFormatting sqref="D229:E229">
    <cfRule type="cellIs" dxfId="23" priority="50124" operator="lessThan">
      <formula>0</formula>
    </cfRule>
    <cfRule type="cellIs" dxfId="24" priority="50125" operator="lessThan">
      <formula>0</formula>
    </cfRule>
  </conditionalFormatting>
  <conditionalFormatting sqref="F229">
    <cfRule type="expression" dxfId="22" priority="50123">
      <formula>$I229=0</formula>
    </cfRule>
  </conditionalFormatting>
  <conditionalFormatting sqref="G229:H229">
    <cfRule type="cellIs" dxfId="23" priority="50120" operator="lessThan">
      <formula>0</formula>
    </cfRule>
    <cfRule type="cellIs" dxfId="24" priority="50121" operator="lessThan">
      <formula>0</formula>
    </cfRule>
  </conditionalFormatting>
  <conditionalFormatting sqref="I229">
    <cfRule type="expression" dxfId="22" priority="50119">
      <formula>$I229=0</formula>
    </cfRule>
  </conditionalFormatting>
  <conditionalFormatting sqref="J229">
    <cfRule type="expression" dxfId="22" priority="50118">
      <formula>$I229=0</formula>
    </cfRule>
  </conditionalFormatting>
  <conditionalFormatting sqref="K229">
    <cfRule type="expression" dxfId="22" priority="50115">
      <formula>$I229=0</formula>
    </cfRule>
  </conditionalFormatting>
  <conditionalFormatting sqref="M229">
    <cfRule type="expression" dxfId="22" priority="50111">
      <formula>$I229=0</formula>
    </cfRule>
  </conditionalFormatting>
  <conditionalFormatting sqref="N229:P229">
    <cfRule type="expression" dxfId="22" priority="50110">
      <formula>$I229=0</formula>
    </cfRule>
  </conditionalFormatting>
  <conditionalFormatting sqref="O229:P229">
    <cfRule type="cellIs" dxfId="23" priority="50108" operator="lessThan">
      <formula>0</formula>
    </cfRule>
    <cfRule type="cellIs" dxfId="24" priority="50109" operator="lessThan">
      <formula>0</formula>
    </cfRule>
  </conditionalFormatting>
  <conditionalFormatting sqref="Q229">
    <cfRule type="expression" dxfId="22" priority="50107">
      <formula>$I229=0</formula>
    </cfRule>
  </conditionalFormatting>
  <conditionalFormatting sqref="R229:T229">
    <cfRule type="expression" dxfId="22" priority="50106">
      <formula>$I229=0</formula>
    </cfRule>
  </conditionalFormatting>
  <conditionalFormatting sqref="S229:T229">
    <cfRule type="cellIs" dxfId="23" priority="50104" operator="lessThan">
      <formula>0</formula>
    </cfRule>
    <cfRule type="cellIs" dxfId="24" priority="50105" operator="lessThan">
      <formula>0</formula>
    </cfRule>
  </conditionalFormatting>
  <conditionalFormatting sqref="U229">
    <cfRule type="expression" dxfId="22" priority="50103">
      <formula>$I229=0</formula>
    </cfRule>
  </conditionalFormatting>
  <conditionalFormatting sqref="B230">
    <cfRule type="expression" dxfId="22" priority="50102">
      <formula>$I230=0</formula>
    </cfRule>
  </conditionalFormatting>
  <conditionalFormatting sqref="C230:E230">
    <cfRule type="expression" dxfId="22" priority="17764">
      <formula>$I230=0</formula>
    </cfRule>
  </conditionalFormatting>
  <conditionalFormatting sqref="D230:E230">
    <cfRule type="cellIs" dxfId="23" priority="17762" operator="lessThan">
      <formula>0</formula>
    </cfRule>
    <cfRule type="cellIs" dxfId="24" priority="17763" operator="lessThan">
      <formula>0</formula>
    </cfRule>
  </conditionalFormatting>
  <conditionalFormatting sqref="F230">
    <cfRule type="expression" dxfId="22" priority="50101">
      <formula>$I230=0</formula>
    </cfRule>
  </conditionalFormatting>
  <conditionalFormatting sqref="G230:H230">
    <cfRule type="cellIs" dxfId="23" priority="17759" operator="lessThan">
      <formula>0</formula>
    </cfRule>
    <cfRule type="cellIs" dxfId="24" priority="17760" operator="lessThan">
      <formula>0</formula>
    </cfRule>
  </conditionalFormatting>
  <conditionalFormatting sqref="I230">
    <cfRule type="expression" dxfId="22" priority="50100">
      <formula>$I230=0</formula>
    </cfRule>
  </conditionalFormatting>
  <conditionalFormatting sqref="J230">
    <cfRule type="expression" dxfId="22" priority="17758">
      <formula>$I230=0</formula>
    </cfRule>
  </conditionalFormatting>
  <conditionalFormatting sqref="K230">
    <cfRule type="expression" dxfId="22" priority="50099">
      <formula>$I230=0</formula>
    </cfRule>
  </conditionalFormatting>
  <conditionalFormatting sqref="M230">
    <cfRule type="expression" dxfId="22" priority="50098">
      <formula>$I230=0</formula>
    </cfRule>
  </conditionalFormatting>
  <conditionalFormatting sqref="N230:P230">
    <cfRule type="expression" dxfId="22" priority="17752">
      <formula>$I230=0</formula>
    </cfRule>
  </conditionalFormatting>
  <conditionalFormatting sqref="O230:P230">
    <cfRule type="cellIs" dxfId="23" priority="17750" operator="lessThan">
      <formula>0</formula>
    </cfRule>
    <cfRule type="cellIs" dxfId="24" priority="17751" operator="lessThan">
      <formula>0</formula>
    </cfRule>
  </conditionalFormatting>
  <conditionalFormatting sqref="Q230">
    <cfRule type="expression" dxfId="22" priority="50097">
      <formula>$I230=0</formula>
    </cfRule>
  </conditionalFormatting>
  <conditionalFormatting sqref="R230:T230">
    <cfRule type="expression" dxfId="22" priority="17749">
      <formula>$I230=0</formula>
    </cfRule>
  </conditionalFormatting>
  <conditionalFormatting sqref="S230:T230">
    <cfRule type="cellIs" dxfId="23" priority="17747" operator="lessThan">
      <formula>0</formula>
    </cfRule>
    <cfRule type="cellIs" dxfId="24" priority="17748" operator="lessThan">
      <formula>0</formula>
    </cfRule>
  </conditionalFormatting>
  <conditionalFormatting sqref="U230">
    <cfRule type="expression" dxfId="22" priority="50096">
      <formula>$I230=0</formula>
    </cfRule>
  </conditionalFormatting>
  <conditionalFormatting sqref="B231">
    <cfRule type="expression" dxfId="22" priority="50092">
      <formula>$I231=0</formula>
    </cfRule>
  </conditionalFormatting>
  <conditionalFormatting sqref="C231:E231">
    <cfRule type="expression" dxfId="22" priority="50091">
      <formula>$I231=0</formula>
    </cfRule>
  </conditionalFormatting>
  <conditionalFormatting sqref="D231:E231">
    <cfRule type="cellIs" dxfId="23" priority="50089" operator="lessThan">
      <formula>0</formula>
    </cfRule>
    <cfRule type="cellIs" dxfId="24" priority="50090" operator="lessThan">
      <formula>0</formula>
    </cfRule>
  </conditionalFormatting>
  <conditionalFormatting sqref="F231">
    <cfRule type="expression" dxfId="22" priority="50088">
      <formula>$I231=0</formula>
    </cfRule>
  </conditionalFormatting>
  <conditionalFormatting sqref="G231:H231">
    <cfRule type="cellIs" dxfId="23" priority="50085" operator="lessThan">
      <formula>0</formula>
    </cfRule>
    <cfRule type="cellIs" dxfId="24" priority="50086" operator="lessThan">
      <formula>0</formula>
    </cfRule>
  </conditionalFormatting>
  <conditionalFormatting sqref="I231">
    <cfRule type="expression" dxfId="22" priority="50084">
      <formula>$I231=0</formula>
    </cfRule>
  </conditionalFormatting>
  <conditionalFormatting sqref="J231">
    <cfRule type="expression" dxfId="22" priority="50083">
      <formula>$I231=0</formula>
    </cfRule>
  </conditionalFormatting>
  <conditionalFormatting sqref="K231">
    <cfRule type="expression" dxfId="22" priority="50080">
      <formula>$I231=0</formula>
    </cfRule>
  </conditionalFormatting>
  <conditionalFormatting sqref="M231">
    <cfRule type="expression" dxfId="22" priority="50076">
      <formula>$I231=0</formula>
    </cfRule>
  </conditionalFormatting>
  <conditionalFormatting sqref="N231:P231">
    <cfRule type="expression" dxfId="22" priority="50075">
      <formula>$I231=0</formula>
    </cfRule>
  </conditionalFormatting>
  <conditionalFormatting sqref="O231:P231">
    <cfRule type="cellIs" dxfId="23" priority="50073" operator="lessThan">
      <formula>0</formula>
    </cfRule>
    <cfRule type="cellIs" dxfId="24" priority="50074" operator="lessThan">
      <formula>0</formula>
    </cfRule>
  </conditionalFormatting>
  <conditionalFormatting sqref="Q231">
    <cfRule type="expression" dxfId="22" priority="50072">
      <formula>$I231=0</formula>
    </cfRule>
  </conditionalFormatting>
  <conditionalFormatting sqref="R231:T231">
    <cfRule type="expression" dxfId="22" priority="50071">
      <formula>$I231=0</formula>
    </cfRule>
  </conditionalFormatting>
  <conditionalFormatting sqref="S231:T231">
    <cfRule type="cellIs" dxfId="23" priority="50069" operator="lessThan">
      <formula>0</formula>
    </cfRule>
    <cfRule type="cellIs" dxfId="24" priority="50070" operator="lessThan">
      <formula>0</formula>
    </cfRule>
  </conditionalFormatting>
  <conditionalFormatting sqref="U231">
    <cfRule type="expression" dxfId="22" priority="50068">
      <formula>$I231=0</formula>
    </cfRule>
  </conditionalFormatting>
  <conditionalFormatting sqref="B232">
    <cfRule type="expression" dxfId="22" priority="50067">
      <formula>$I232=0</formula>
    </cfRule>
  </conditionalFormatting>
  <conditionalFormatting sqref="C232:E232">
    <cfRule type="expression" dxfId="22" priority="17743">
      <formula>$I232=0</formula>
    </cfRule>
  </conditionalFormatting>
  <conditionalFormatting sqref="D232:E232">
    <cfRule type="cellIs" dxfId="23" priority="17741" operator="lessThan">
      <formula>0</formula>
    </cfRule>
    <cfRule type="cellIs" dxfId="24" priority="17742" operator="lessThan">
      <formula>0</formula>
    </cfRule>
  </conditionalFormatting>
  <conditionalFormatting sqref="F232">
    <cfRule type="expression" dxfId="22" priority="50066">
      <formula>$I232=0</formula>
    </cfRule>
  </conditionalFormatting>
  <conditionalFormatting sqref="G232:H232">
    <cfRule type="cellIs" dxfId="23" priority="17738" operator="lessThan">
      <formula>0</formula>
    </cfRule>
    <cfRule type="cellIs" dxfId="24" priority="17739" operator="lessThan">
      <formula>0</formula>
    </cfRule>
  </conditionalFormatting>
  <conditionalFormatting sqref="I232">
    <cfRule type="expression" dxfId="22" priority="50065">
      <formula>$I232=0</formula>
    </cfRule>
  </conditionalFormatting>
  <conditionalFormatting sqref="J232">
    <cfRule type="expression" dxfId="22" priority="17737">
      <formula>$I232=0</formula>
    </cfRule>
  </conditionalFormatting>
  <conditionalFormatting sqref="K232">
    <cfRule type="expression" dxfId="22" priority="50064">
      <formula>$I232=0</formula>
    </cfRule>
  </conditionalFormatting>
  <conditionalFormatting sqref="M232">
    <cfRule type="expression" dxfId="22" priority="50063">
      <formula>$I232=0</formula>
    </cfRule>
  </conditionalFormatting>
  <conditionalFormatting sqref="N232:P232">
    <cfRule type="expression" dxfId="22" priority="17731">
      <formula>$I232=0</formula>
    </cfRule>
  </conditionalFormatting>
  <conditionalFormatting sqref="O232:P232">
    <cfRule type="cellIs" dxfId="23" priority="17729" operator="lessThan">
      <formula>0</formula>
    </cfRule>
    <cfRule type="cellIs" dxfId="24" priority="17730" operator="lessThan">
      <formula>0</formula>
    </cfRule>
  </conditionalFormatting>
  <conditionalFormatting sqref="Q232">
    <cfRule type="expression" dxfId="22" priority="50062">
      <formula>$I232=0</formula>
    </cfRule>
  </conditionalFormatting>
  <conditionalFormatting sqref="R232:T232">
    <cfRule type="expression" dxfId="22" priority="17728">
      <formula>$I232=0</formula>
    </cfRule>
  </conditionalFormatting>
  <conditionalFormatting sqref="S232:T232">
    <cfRule type="cellIs" dxfId="23" priority="17726" operator="lessThan">
      <formula>0</formula>
    </cfRule>
    <cfRule type="cellIs" dxfId="24" priority="17727" operator="lessThan">
      <formula>0</formula>
    </cfRule>
  </conditionalFormatting>
  <conditionalFormatting sqref="U232">
    <cfRule type="expression" dxfId="22" priority="50061">
      <formula>$I232=0</formula>
    </cfRule>
  </conditionalFormatting>
  <conditionalFormatting sqref="B233">
    <cfRule type="expression" dxfId="22" priority="50057">
      <formula>$I233=0</formula>
    </cfRule>
  </conditionalFormatting>
  <conditionalFormatting sqref="C233:E233">
    <cfRule type="expression" dxfId="22" priority="50056">
      <formula>$I233=0</formula>
    </cfRule>
  </conditionalFormatting>
  <conditionalFormatting sqref="D233:E233">
    <cfRule type="cellIs" dxfId="23" priority="50054" operator="lessThan">
      <formula>0</formula>
    </cfRule>
    <cfRule type="cellIs" dxfId="24" priority="50055" operator="lessThan">
      <formula>0</formula>
    </cfRule>
  </conditionalFormatting>
  <conditionalFormatting sqref="F233">
    <cfRule type="expression" dxfId="22" priority="50053">
      <formula>$I233=0</formula>
    </cfRule>
  </conditionalFormatting>
  <conditionalFormatting sqref="G233:H233">
    <cfRule type="cellIs" dxfId="23" priority="50050" operator="lessThan">
      <formula>0</formula>
    </cfRule>
    <cfRule type="cellIs" dxfId="24" priority="50051" operator="lessThan">
      <formula>0</formula>
    </cfRule>
  </conditionalFormatting>
  <conditionalFormatting sqref="I233">
    <cfRule type="expression" dxfId="22" priority="50049">
      <formula>$I233=0</formula>
    </cfRule>
  </conditionalFormatting>
  <conditionalFormatting sqref="J233">
    <cfRule type="expression" dxfId="22" priority="50048">
      <formula>$I233=0</formula>
    </cfRule>
  </conditionalFormatting>
  <conditionalFormatting sqref="K233">
    <cfRule type="expression" dxfId="22" priority="50045">
      <formula>$I233=0</formula>
    </cfRule>
  </conditionalFormatting>
  <conditionalFormatting sqref="M233">
    <cfRule type="expression" dxfId="22" priority="50041">
      <formula>$I233=0</formula>
    </cfRule>
  </conditionalFormatting>
  <conditionalFormatting sqref="N233:P233">
    <cfRule type="expression" dxfId="22" priority="50040">
      <formula>$I233=0</formula>
    </cfRule>
  </conditionalFormatting>
  <conditionalFormatting sqref="O233:P233">
    <cfRule type="cellIs" dxfId="23" priority="50038" operator="lessThan">
      <formula>0</formula>
    </cfRule>
    <cfRule type="cellIs" dxfId="24" priority="50039" operator="lessThan">
      <formula>0</formula>
    </cfRule>
  </conditionalFormatting>
  <conditionalFormatting sqref="Q233">
    <cfRule type="expression" dxfId="22" priority="50037">
      <formula>$I233=0</formula>
    </cfRule>
  </conditionalFormatting>
  <conditionalFormatting sqref="R233:T233">
    <cfRule type="expression" dxfId="22" priority="50036">
      <formula>$I233=0</formula>
    </cfRule>
  </conditionalFormatting>
  <conditionalFormatting sqref="S233:T233">
    <cfRule type="cellIs" dxfId="23" priority="50034" operator="lessThan">
      <formula>0</formula>
    </cfRule>
    <cfRule type="cellIs" dxfId="24" priority="50035" operator="lessThan">
      <formula>0</formula>
    </cfRule>
  </conditionalFormatting>
  <conditionalFormatting sqref="U233">
    <cfRule type="expression" dxfId="22" priority="50033">
      <formula>$I233=0</formula>
    </cfRule>
  </conditionalFormatting>
  <conditionalFormatting sqref="B234">
    <cfRule type="expression" dxfId="22" priority="50032">
      <formula>$I234=0</formula>
    </cfRule>
  </conditionalFormatting>
  <conditionalFormatting sqref="C234:E234">
    <cfRule type="expression" dxfId="22" priority="17722">
      <formula>$I234=0</formula>
    </cfRule>
  </conditionalFormatting>
  <conditionalFormatting sqref="D234:E234">
    <cfRule type="cellIs" dxfId="23" priority="17720" operator="lessThan">
      <formula>0</formula>
    </cfRule>
    <cfRule type="cellIs" dxfId="24" priority="17721" operator="lessThan">
      <formula>0</formula>
    </cfRule>
  </conditionalFormatting>
  <conditionalFormatting sqref="F234">
    <cfRule type="expression" dxfId="22" priority="50031">
      <formula>$I234=0</formula>
    </cfRule>
  </conditionalFormatting>
  <conditionalFormatting sqref="G234:H234">
    <cfRule type="cellIs" dxfId="23" priority="17717" operator="lessThan">
      <formula>0</formula>
    </cfRule>
    <cfRule type="cellIs" dxfId="24" priority="17718" operator="lessThan">
      <formula>0</formula>
    </cfRule>
  </conditionalFormatting>
  <conditionalFormatting sqref="I234">
    <cfRule type="expression" dxfId="22" priority="50030">
      <formula>$I234=0</formula>
    </cfRule>
  </conditionalFormatting>
  <conditionalFormatting sqref="J234">
    <cfRule type="expression" dxfId="22" priority="17716">
      <formula>$I234=0</formula>
    </cfRule>
  </conditionalFormatting>
  <conditionalFormatting sqref="K234">
    <cfRule type="expression" dxfId="22" priority="50029">
      <formula>$I234=0</formula>
    </cfRule>
  </conditionalFormatting>
  <conditionalFormatting sqref="M234">
    <cfRule type="expression" dxfId="22" priority="50028">
      <formula>$I234=0</formula>
    </cfRule>
  </conditionalFormatting>
  <conditionalFormatting sqref="N234:P234">
    <cfRule type="expression" dxfId="22" priority="17710">
      <formula>$I234=0</formula>
    </cfRule>
  </conditionalFormatting>
  <conditionalFormatting sqref="O234:P234">
    <cfRule type="cellIs" dxfId="23" priority="17708" operator="lessThan">
      <formula>0</formula>
    </cfRule>
    <cfRule type="cellIs" dxfId="24" priority="17709" operator="lessThan">
      <formula>0</formula>
    </cfRule>
  </conditionalFormatting>
  <conditionalFormatting sqref="Q234">
    <cfRule type="expression" dxfId="22" priority="50027">
      <formula>$I234=0</formula>
    </cfRule>
  </conditionalFormatting>
  <conditionalFormatting sqref="R234:T234">
    <cfRule type="expression" dxfId="22" priority="17707">
      <formula>$I234=0</formula>
    </cfRule>
  </conditionalFormatting>
  <conditionalFormatting sqref="S234:T234">
    <cfRule type="cellIs" dxfId="23" priority="17705" operator="lessThan">
      <formula>0</formula>
    </cfRule>
    <cfRule type="cellIs" dxfId="24" priority="17706" operator="lessThan">
      <formula>0</formula>
    </cfRule>
  </conditionalFormatting>
  <conditionalFormatting sqref="U234">
    <cfRule type="expression" dxfId="22" priority="50026">
      <formula>$I234=0</formula>
    </cfRule>
  </conditionalFormatting>
  <conditionalFormatting sqref="B235">
    <cfRule type="expression" dxfId="22" priority="50022">
      <formula>$I235=0</formula>
    </cfRule>
  </conditionalFormatting>
  <conditionalFormatting sqref="C235:E235">
    <cfRule type="expression" dxfId="22" priority="50021">
      <formula>$I235=0</formula>
    </cfRule>
  </conditionalFormatting>
  <conditionalFormatting sqref="D235:E235">
    <cfRule type="cellIs" dxfId="23" priority="50019" operator="lessThan">
      <formula>0</formula>
    </cfRule>
    <cfRule type="cellIs" dxfId="24" priority="50020" operator="lessThan">
      <formula>0</formula>
    </cfRule>
  </conditionalFormatting>
  <conditionalFormatting sqref="F235">
    <cfRule type="expression" dxfId="22" priority="50018">
      <formula>$I235=0</formula>
    </cfRule>
  </conditionalFormatting>
  <conditionalFormatting sqref="G235:H235">
    <cfRule type="cellIs" dxfId="23" priority="50015" operator="lessThan">
      <formula>0</formula>
    </cfRule>
    <cfRule type="cellIs" dxfId="24" priority="50016" operator="lessThan">
      <formula>0</formula>
    </cfRule>
  </conditionalFormatting>
  <conditionalFormatting sqref="I235">
    <cfRule type="expression" dxfId="22" priority="50014">
      <formula>$I235=0</formula>
    </cfRule>
  </conditionalFormatting>
  <conditionalFormatting sqref="J235">
    <cfRule type="expression" dxfId="22" priority="50013">
      <formula>$I235=0</formula>
    </cfRule>
  </conditionalFormatting>
  <conditionalFormatting sqref="K235">
    <cfRule type="expression" dxfId="22" priority="50010">
      <formula>$I235=0</formula>
    </cfRule>
  </conditionalFormatting>
  <conditionalFormatting sqref="M235">
    <cfRule type="expression" dxfId="22" priority="50006">
      <formula>$I235=0</formula>
    </cfRule>
  </conditionalFormatting>
  <conditionalFormatting sqref="N235:P235">
    <cfRule type="expression" dxfId="22" priority="50005">
      <formula>$I235=0</formula>
    </cfRule>
  </conditionalFormatting>
  <conditionalFormatting sqref="O235:P235">
    <cfRule type="cellIs" dxfId="23" priority="50003" operator="lessThan">
      <formula>0</formula>
    </cfRule>
    <cfRule type="cellIs" dxfId="24" priority="50004" operator="lessThan">
      <formula>0</formula>
    </cfRule>
  </conditionalFormatting>
  <conditionalFormatting sqref="Q235">
    <cfRule type="expression" dxfId="22" priority="50002">
      <formula>$I235=0</formula>
    </cfRule>
  </conditionalFormatting>
  <conditionalFormatting sqref="R235:T235">
    <cfRule type="expression" dxfId="22" priority="50001">
      <formula>$I235=0</formula>
    </cfRule>
  </conditionalFormatting>
  <conditionalFormatting sqref="S235:T235">
    <cfRule type="cellIs" dxfId="23" priority="49999" operator="lessThan">
      <formula>0</formula>
    </cfRule>
    <cfRule type="cellIs" dxfId="24" priority="50000" operator="lessThan">
      <formula>0</formula>
    </cfRule>
  </conditionalFormatting>
  <conditionalFormatting sqref="U235">
    <cfRule type="expression" dxfId="22" priority="49998">
      <formula>$I235=0</formula>
    </cfRule>
  </conditionalFormatting>
  <conditionalFormatting sqref="B236">
    <cfRule type="expression" dxfId="22" priority="49997">
      <formula>$I236=0</formula>
    </cfRule>
  </conditionalFormatting>
  <conditionalFormatting sqref="C236:E236">
    <cfRule type="expression" dxfId="22" priority="17701">
      <formula>$I236=0</formula>
    </cfRule>
  </conditionalFormatting>
  <conditionalFormatting sqref="D236:E236">
    <cfRule type="cellIs" dxfId="23" priority="17699" operator="lessThan">
      <formula>0</formula>
    </cfRule>
    <cfRule type="cellIs" dxfId="24" priority="17700" operator="lessThan">
      <formula>0</formula>
    </cfRule>
  </conditionalFormatting>
  <conditionalFormatting sqref="F236">
    <cfRule type="expression" dxfId="22" priority="49996">
      <formula>$I236=0</formula>
    </cfRule>
  </conditionalFormatting>
  <conditionalFormatting sqref="G236:H236">
    <cfRule type="cellIs" dxfId="23" priority="17696" operator="lessThan">
      <formula>0</formula>
    </cfRule>
    <cfRule type="cellIs" dxfId="24" priority="17697" operator="lessThan">
      <formula>0</formula>
    </cfRule>
  </conditionalFormatting>
  <conditionalFormatting sqref="I236">
    <cfRule type="expression" dxfId="22" priority="49995">
      <formula>$I236=0</formula>
    </cfRule>
  </conditionalFormatting>
  <conditionalFormatting sqref="J236">
    <cfRule type="expression" dxfId="22" priority="17695">
      <formula>$I236=0</formula>
    </cfRule>
  </conditionalFormatting>
  <conditionalFormatting sqref="K236">
    <cfRule type="expression" dxfId="22" priority="49994">
      <formula>$I236=0</formula>
    </cfRule>
  </conditionalFormatting>
  <conditionalFormatting sqref="M236">
    <cfRule type="expression" dxfId="22" priority="49993">
      <formula>$I236=0</formula>
    </cfRule>
  </conditionalFormatting>
  <conditionalFormatting sqref="N236:P236">
    <cfRule type="expression" dxfId="22" priority="17689">
      <formula>$I236=0</formula>
    </cfRule>
  </conditionalFormatting>
  <conditionalFormatting sqref="O236:P236">
    <cfRule type="cellIs" dxfId="23" priority="17687" operator="lessThan">
      <formula>0</formula>
    </cfRule>
    <cfRule type="cellIs" dxfId="24" priority="17688" operator="lessThan">
      <formula>0</formula>
    </cfRule>
  </conditionalFormatting>
  <conditionalFormatting sqref="Q236">
    <cfRule type="expression" dxfId="22" priority="49992">
      <formula>$I236=0</formula>
    </cfRule>
  </conditionalFormatting>
  <conditionalFormatting sqref="R236:T236">
    <cfRule type="expression" dxfId="22" priority="17686">
      <formula>$I236=0</formula>
    </cfRule>
  </conditionalFormatting>
  <conditionalFormatting sqref="S236:T236">
    <cfRule type="cellIs" dxfId="23" priority="17684" operator="lessThan">
      <formula>0</formula>
    </cfRule>
    <cfRule type="cellIs" dxfId="24" priority="17685" operator="lessThan">
      <formula>0</formula>
    </cfRule>
  </conditionalFormatting>
  <conditionalFormatting sqref="U236">
    <cfRule type="expression" dxfId="22" priority="49991">
      <formula>$I236=0</formula>
    </cfRule>
  </conditionalFormatting>
  <conditionalFormatting sqref="B237">
    <cfRule type="expression" dxfId="22" priority="49987">
      <formula>$I237=0</formula>
    </cfRule>
  </conditionalFormatting>
  <conditionalFormatting sqref="C237:E237">
    <cfRule type="expression" dxfId="22" priority="49986">
      <formula>$I237=0</formula>
    </cfRule>
  </conditionalFormatting>
  <conditionalFormatting sqref="D237:E237">
    <cfRule type="cellIs" dxfId="23" priority="49984" operator="lessThan">
      <formula>0</formula>
    </cfRule>
    <cfRule type="cellIs" dxfId="24" priority="49985" operator="lessThan">
      <formula>0</formula>
    </cfRule>
  </conditionalFormatting>
  <conditionalFormatting sqref="F237">
    <cfRule type="expression" dxfId="22" priority="49983">
      <formula>$I237=0</formula>
    </cfRule>
  </conditionalFormatting>
  <conditionalFormatting sqref="G237:H237">
    <cfRule type="cellIs" dxfId="23" priority="49980" operator="lessThan">
      <formula>0</formula>
    </cfRule>
    <cfRule type="cellIs" dxfId="24" priority="49981" operator="lessThan">
      <formula>0</formula>
    </cfRule>
  </conditionalFormatting>
  <conditionalFormatting sqref="I237">
    <cfRule type="expression" dxfId="22" priority="49979">
      <formula>$I237=0</formula>
    </cfRule>
  </conditionalFormatting>
  <conditionalFormatting sqref="J237">
    <cfRule type="expression" dxfId="22" priority="49978">
      <formula>$I237=0</formula>
    </cfRule>
  </conditionalFormatting>
  <conditionalFormatting sqref="K237">
    <cfRule type="expression" dxfId="22" priority="49975">
      <formula>$I237=0</formula>
    </cfRule>
  </conditionalFormatting>
  <conditionalFormatting sqref="M237">
    <cfRule type="expression" dxfId="22" priority="49971">
      <formula>$I237=0</formula>
    </cfRule>
  </conditionalFormatting>
  <conditionalFormatting sqref="N237:P237">
    <cfRule type="expression" dxfId="22" priority="49970">
      <formula>$I237=0</formula>
    </cfRule>
  </conditionalFormatting>
  <conditionalFormatting sqref="O237:P237">
    <cfRule type="cellIs" dxfId="23" priority="49968" operator="lessThan">
      <formula>0</formula>
    </cfRule>
    <cfRule type="cellIs" dxfId="24" priority="49969" operator="lessThan">
      <formula>0</formula>
    </cfRule>
  </conditionalFormatting>
  <conditionalFormatting sqref="Q237">
    <cfRule type="expression" dxfId="22" priority="49967">
      <formula>$I237=0</formula>
    </cfRule>
  </conditionalFormatting>
  <conditionalFormatting sqref="R237:T237">
    <cfRule type="expression" dxfId="22" priority="49966">
      <formula>$I237=0</formula>
    </cfRule>
  </conditionalFormatting>
  <conditionalFormatting sqref="S237:T237">
    <cfRule type="cellIs" dxfId="23" priority="49964" operator="lessThan">
      <formula>0</formula>
    </cfRule>
    <cfRule type="cellIs" dxfId="24" priority="49965" operator="lessThan">
      <formula>0</formula>
    </cfRule>
  </conditionalFormatting>
  <conditionalFormatting sqref="U237">
    <cfRule type="expression" dxfId="22" priority="49963">
      <formula>$I237=0</formula>
    </cfRule>
  </conditionalFormatting>
  <conditionalFormatting sqref="B238">
    <cfRule type="expression" dxfId="22" priority="49962">
      <formula>$I238=0</formula>
    </cfRule>
  </conditionalFormatting>
  <conditionalFormatting sqref="C238:E238">
    <cfRule type="expression" dxfId="22" priority="17680">
      <formula>$I238=0</formula>
    </cfRule>
  </conditionalFormatting>
  <conditionalFormatting sqref="D238:E238">
    <cfRule type="cellIs" dxfId="23" priority="17678" operator="lessThan">
      <formula>0</formula>
    </cfRule>
    <cfRule type="cellIs" dxfId="24" priority="17679" operator="lessThan">
      <formula>0</formula>
    </cfRule>
  </conditionalFormatting>
  <conditionalFormatting sqref="F238">
    <cfRule type="expression" dxfId="22" priority="49961">
      <formula>$I238=0</formula>
    </cfRule>
  </conditionalFormatting>
  <conditionalFormatting sqref="G238:H238">
    <cfRule type="cellIs" dxfId="23" priority="17675" operator="lessThan">
      <formula>0</formula>
    </cfRule>
    <cfRule type="cellIs" dxfId="24" priority="17676" operator="lessThan">
      <formula>0</formula>
    </cfRule>
  </conditionalFormatting>
  <conditionalFormatting sqref="I238">
    <cfRule type="expression" dxfId="22" priority="49960">
      <formula>$I238=0</formula>
    </cfRule>
  </conditionalFormatting>
  <conditionalFormatting sqref="J238">
    <cfRule type="expression" dxfId="22" priority="17674">
      <formula>$I238=0</formula>
    </cfRule>
  </conditionalFormatting>
  <conditionalFormatting sqref="K238">
    <cfRule type="expression" dxfId="22" priority="49959">
      <formula>$I238=0</formula>
    </cfRule>
  </conditionalFormatting>
  <conditionalFormatting sqref="M238">
    <cfRule type="expression" dxfId="22" priority="49958">
      <formula>$I238=0</formula>
    </cfRule>
  </conditionalFormatting>
  <conditionalFormatting sqref="N238:P238">
    <cfRule type="expression" dxfId="22" priority="17668">
      <formula>$I238=0</formula>
    </cfRule>
  </conditionalFormatting>
  <conditionalFormatting sqref="O238:P238">
    <cfRule type="cellIs" dxfId="23" priority="17666" operator="lessThan">
      <formula>0</formula>
    </cfRule>
    <cfRule type="cellIs" dxfId="24" priority="17667" operator="lessThan">
      <formula>0</formula>
    </cfRule>
  </conditionalFormatting>
  <conditionalFormatting sqref="Q238">
    <cfRule type="expression" dxfId="22" priority="49957">
      <formula>$I238=0</formula>
    </cfRule>
  </conditionalFormatting>
  <conditionalFormatting sqref="R238:T238">
    <cfRule type="expression" dxfId="22" priority="17665">
      <formula>$I238=0</formula>
    </cfRule>
  </conditionalFormatting>
  <conditionalFormatting sqref="S238:T238">
    <cfRule type="cellIs" dxfId="23" priority="17663" operator="lessThan">
      <formula>0</formula>
    </cfRule>
    <cfRule type="cellIs" dxfId="24" priority="17664" operator="lessThan">
      <formula>0</formula>
    </cfRule>
  </conditionalFormatting>
  <conditionalFormatting sqref="U238">
    <cfRule type="expression" dxfId="22" priority="49956">
      <formula>$I238=0</formula>
    </cfRule>
  </conditionalFormatting>
  <conditionalFormatting sqref="B239">
    <cfRule type="expression" dxfId="22" priority="49952">
      <formula>$I239=0</formula>
    </cfRule>
  </conditionalFormatting>
  <conditionalFormatting sqref="C239:E239">
    <cfRule type="expression" dxfId="22" priority="49951">
      <formula>$I239=0</formula>
    </cfRule>
  </conditionalFormatting>
  <conditionalFormatting sqref="D239:E239">
    <cfRule type="cellIs" dxfId="23" priority="49949" operator="lessThan">
      <formula>0</formula>
    </cfRule>
    <cfRule type="cellIs" dxfId="24" priority="49950" operator="lessThan">
      <formula>0</formula>
    </cfRule>
  </conditionalFormatting>
  <conditionalFormatting sqref="F239">
    <cfRule type="expression" dxfId="22" priority="49948">
      <formula>$I239=0</formula>
    </cfRule>
  </conditionalFormatting>
  <conditionalFormatting sqref="G239:H239">
    <cfRule type="cellIs" dxfId="23" priority="49945" operator="lessThan">
      <formula>0</formula>
    </cfRule>
    <cfRule type="cellIs" dxfId="24" priority="49946" operator="lessThan">
      <formula>0</formula>
    </cfRule>
  </conditionalFormatting>
  <conditionalFormatting sqref="I239">
    <cfRule type="expression" dxfId="22" priority="49944">
      <formula>$I239=0</formula>
    </cfRule>
  </conditionalFormatting>
  <conditionalFormatting sqref="J239">
    <cfRule type="expression" dxfId="22" priority="49943">
      <formula>$I239=0</formula>
    </cfRule>
  </conditionalFormatting>
  <conditionalFormatting sqref="K239">
    <cfRule type="expression" dxfId="22" priority="49940">
      <formula>$I239=0</formula>
    </cfRule>
  </conditionalFormatting>
  <conditionalFormatting sqref="M239">
    <cfRule type="expression" dxfId="22" priority="49936">
      <formula>$I239=0</formula>
    </cfRule>
  </conditionalFormatting>
  <conditionalFormatting sqref="N239:P239">
    <cfRule type="expression" dxfId="22" priority="49935">
      <formula>$I239=0</formula>
    </cfRule>
  </conditionalFormatting>
  <conditionalFormatting sqref="O239:P239">
    <cfRule type="cellIs" dxfId="23" priority="49933" operator="lessThan">
      <formula>0</formula>
    </cfRule>
    <cfRule type="cellIs" dxfId="24" priority="49934" operator="lessThan">
      <formula>0</formula>
    </cfRule>
  </conditionalFormatting>
  <conditionalFormatting sqref="Q239">
    <cfRule type="expression" dxfId="22" priority="49932">
      <formula>$I239=0</formula>
    </cfRule>
  </conditionalFormatting>
  <conditionalFormatting sqref="R239:T239">
    <cfRule type="expression" dxfId="22" priority="49931">
      <formula>$I239=0</formula>
    </cfRule>
  </conditionalFormatting>
  <conditionalFormatting sqref="S239:T239">
    <cfRule type="cellIs" dxfId="23" priority="49929" operator="lessThan">
      <formula>0</formula>
    </cfRule>
    <cfRule type="cellIs" dxfId="24" priority="49930" operator="lessThan">
      <formula>0</formula>
    </cfRule>
  </conditionalFormatting>
  <conditionalFormatting sqref="U239">
    <cfRule type="expression" dxfId="22" priority="49928">
      <formula>$I239=0</formula>
    </cfRule>
  </conditionalFormatting>
  <conditionalFormatting sqref="B240">
    <cfRule type="expression" dxfId="22" priority="49927">
      <formula>$I240=0</formula>
    </cfRule>
  </conditionalFormatting>
  <conditionalFormatting sqref="C240:E240">
    <cfRule type="expression" dxfId="22" priority="17659">
      <formula>$I240=0</formula>
    </cfRule>
  </conditionalFormatting>
  <conditionalFormatting sqref="D240:E240">
    <cfRule type="cellIs" dxfId="23" priority="17657" operator="lessThan">
      <formula>0</formula>
    </cfRule>
    <cfRule type="cellIs" dxfId="24" priority="17658" operator="lessThan">
      <formula>0</formula>
    </cfRule>
  </conditionalFormatting>
  <conditionalFormatting sqref="F240">
    <cfRule type="expression" dxfId="22" priority="49926">
      <formula>$I240=0</formula>
    </cfRule>
  </conditionalFormatting>
  <conditionalFormatting sqref="G240:H240">
    <cfRule type="cellIs" dxfId="23" priority="17654" operator="lessThan">
      <formula>0</formula>
    </cfRule>
    <cfRule type="cellIs" dxfId="24" priority="17655" operator="lessThan">
      <formula>0</formula>
    </cfRule>
  </conditionalFormatting>
  <conditionalFormatting sqref="I240">
    <cfRule type="expression" dxfId="22" priority="49925">
      <formula>$I240=0</formula>
    </cfRule>
  </conditionalFormatting>
  <conditionalFormatting sqref="J240">
    <cfRule type="expression" dxfId="22" priority="17653">
      <formula>$I240=0</formula>
    </cfRule>
  </conditionalFormatting>
  <conditionalFormatting sqref="K240">
    <cfRule type="expression" dxfId="22" priority="49924">
      <formula>$I240=0</formula>
    </cfRule>
  </conditionalFormatting>
  <conditionalFormatting sqref="M240">
    <cfRule type="expression" dxfId="22" priority="49923">
      <formula>$I240=0</formula>
    </cfRule>
  </conditionalFormatting>
  <conditionalFormatting sqref="N240:P240">
    <cfRule type="expression" dxfId="22" priority="17647">
      <formula>$I240=0</formula>
    </cfRule>
  </conditionalFormatting>
  <conditionalFormatting sqref="O240:P240">
    <cfRule type="cellIs" dxfId="23" priority="17645" operator="lessThan">
      <formula>0</formula>
    </cfRule>
    <cfRule type="cellIs" dxfId="24" priority="17646" operator="lessThan">
      <formula>0</formula>
    </cfRule>
  </conditionalFormatting>
  <conditionalFormatting sqref="Q240">
    <cfRule type="expression" dxfId="22" priority="49922">
      <formula>$I240=0</formula>
    </cfRule>
  </conditionalFormatting>
  <conditionalFormatting sqref="R240:T240">
    <cfRule type="expression" dxfId="22" priority="17644">
      <formula>$I240=0</formula>
    </cfRule>
  </conditionalFormatting>
  <conditionalFormatting sqref="S240:T240">
    <cfRule type="cellIs" dxfId="23" priority="17642" operator="lessThan">
      <formula>0</formula>
    </cfRule>
    <cfRule type="cellIs" dxfId="24" priority="17643" operator="lessThan">
      <formula>0</formula>
    </cfRule>
  </conditionalFormatting>
  <conditionalFormatting sqref="U240">
    <cfRule type="expression" dxfId="22" priority="49921">
      <formula>$I240=0</formula>
    </cfRule>
  </conditionalFormatting>
  <conditionalFormatting sqref="B241">
    <cfRule type="expression" dxfId="22" priority="49917">
      <formula>$I241=0</formula>
    </cfRule>
  </conditionalFormatting>
  <conditionalFormatting sqref="C241:E241">
    <cfRule type="expression" dxfId="22" priority="49916">
      <formula>$I241=0</formula>
    </cfRule>
  </conditionalFormatting>
  <conditionalFormatting sqref="D241:E241">
    <cfRule type="cellIs" dxfId="23" priority="49914" operator="lessThan">
      <formula>0</formula>
    </cfRule>
    <cfRule type="cellIs" dxfId="24" priority="49915" operator="lessThan">
      <formula>0</formula>
    </cfRule>
  </conditionalFormatting>
  <conditionalFormatting sqref="F241">
    <cfRule type="expression" dxfId="22" priority="49913">
      <formula>$I241=0</formula>
    </cfRule>
  </conditionalFormatting>
  <conditionalFormatting sqref="G241:H241">
    <cfRule type="cellIs" dxfId="23" priority="49910" operator="lessThan">
      <formula>0</formula>
    </cfRule>
    <cfRule type="cellIs" dxfId="24" priority="49911" operator="lessThan">
      <formula>0</formula>
    </cfRule>
  </conditionalFormatting>
  <conditionalFormatting sqref="I241">
    <cfRule type="expression" dxfId="22" priority="49909">
      <formula>$I241=0</formula>
    </cfRule>
  </conditionalFormatting>
  <conditionalFormatting sqref="J241">
    <cfRule type="expression" dxfId="22" priority="49908">
      <formula>$I241=0</formula>
    </cfRule>
  </conditionalFormatting>
  <conditionalFormatting sqref="K241">
    <cfRule type="expression" dxfId="22" priority="49905">
      <formula>$I241=0</formula>
    </cfRule>
  </conditionalFormatting>
  <conditionalFormatting sqref="M241">
    <cfRule type="expression" dxfId="22" priority="49901">
      <formula>$I241=0</formula>
    </cfRule>
  </conditionalFormatting>
  <conditionalFormatting sqref="N241:P241">
    <cfRule type="expression" dxfId="22" priority="49900">
      <formula>$I241=0</formula>
    </cfRule>
  </conditionalFormatting>
  <conditionalFormatting sqref="O241:P241">
    <cfRule type="cellIs" dxfId="23" priority="49898" operator="lessThan">
      <formula>0</formula>
    </cfRule>
    <cfRule type="cellIs" dxfId="24" priority="49899" operator="lessThan">
      <formula>0</formula>
    </cfRule>
  </conditionalFormatting>
  <conditionalFormatting sqref="Q241">
    <cfRule type="expression" dxfId="22" priority="49897">
      <formula>$I241=0</formula>
    </cfRule>
  </conditionalFormatting>
  <conditionalFormatting sqref="R241:T241">
    <cfRule type="expression" dxfId="22" priority="49896">
      <formula>$I241=0</formula>
    </cfRule>
  </conditionalFormatting>
  <conditionalFormatting sqref="S241:T241">
    <cfRule type="cellIs" dxfId="23" priority="49894" operator="lessThan">
      <formula>0</formula>
    </cfRule>
    <cfRule type="cellIs" dxfId="24" priority="49895" operator="lessThan">
      <formula>0</formula>
    </cfRule>
  </conditionalFormatting>
  <conditionalFormatting sqref="U241">
    <cfRule type="expression" dxfId="22" priority="49893">
      <formula>$I241=0</formula>
    </cfRule>
  </conditionalFormatting>
  <conditionalFormatting sqref="B242">
    <cfRule type="expression" dxfId="22" priority="49892">
      <formula>$I242=0</formula>
    </cfRule>
  </conditionalFormatting>
  <conditionalFormatting sqref="C242:E242">
    <cfRule type="expression" dxfId="22" priority="17638">
      <formula>$I242=0</formula>
    </cfRule>
  </conditionalFormatting>
  <conditionalFormatting sqref="D242:E242">
    <cfRule type="cellIs" dxfId="23" priority="17636" operator="lessThan">
      <formula>0</formula>
    </cfRule>
    <cfRule type="cellIs" dxfId="24" priority="17637" operator="lessThan">
      <formula>0</formula>
    </cfRule>
  </conditionalFormatting>
  <conditionalFormatting sqref="F242">
    <cfRule type="expression" dxfId="22" priority="49891">
      <formula>$I242=0</formula>
    </cfRule>
  </conditionalFormatting>
  <conditionalFormatting sqref="G242:H242">
    <cfRule type="cellIs" dxfId="23" priority="17633" operator="lessThan">
      <formula>0</formula>
    </cfRule>
    <cfRule type="cellIs" dxfId="24" priority="17634" operator="lessThan">
      <formula>0</formula>
    </cfRule>
  </conditionalFormatting>
  <conditionalFormatting sqref="I242">
    <cfRule type="expression" dxfId="22" priority="49890">
      <formula>$I242=0</formula>
    </cfRule>
  </conditionalFormatting>
  <conditionalFormatting sqref="J242">
    <cfRule type="expression" dxfId="22" priority="17632">
      <formula>$I242=0</formula>
    </cfRule>
  </conditionalFormatting>
  <conditionalFormatting sqref="K242">
    <cfRule type="expression" dxfId="22" priority="49889">
      <formula>$I242=0</formula>
    </cfRule>
  </conditionalFormatting>
  <conditionalFormatting sqref="M242">
    <cfRule type="expression" dxfId="22" priority="49888">
      <formula>$I242=0</formula>
    </cfRule>
  </conditionalFormatting>
  <conditionalFormatting sqref="N242:P242">
    <cfRule type="expression" dxfId="22" priority="17626">
      <formula>$I242=0</formula>
    </cfRule>
  </conditionalFormatting>
  <conditionalFormatting sqref="O242:P242">
    <cfRule type="cellIs" dxfId="23" priority="17624" operator="lessThan">
      <formula>0</formula>
    </cfRule>
    <cfRule type="cellIs" dxfId="24" priority="17625" operator="lessThan">
      <formula>0</formula>
    </cfRule>
  </conditionalFormatting>
  <conditionalFormatting sqref="Q242">
    <cfRule type="expression" dxfId="22" priority="49887">
      <formula>$I242=0</formula>
    </cfRule>
  </conditionalFormatting>
  <conditionalFormatting sqref="R242:T242">
    <cfRule type="expression" dxfId="22" priority="17623">
      <formula>$I242=0</formula>
    </cfRule>
  </conditionalFormatting>
  <conditionalFormatting sqref="S242:T242">
    <cfRule type="cellIs" dxfId="23" priority="17621" operator="lessThan">
      <formula>0</formula>
    </cfRule>
    <cfRule type="cellIs" dxfId="24" priority="17622" operator="lessThan">
      <formula>0</formula>
    </cfRule>
  </conditionalFormatting>
  <conditionalFormatting sqref="U242">
    <cfRule type="expression" dxfId="22" priority="49886">
      <formula>$I242=0</formula>
    </cfRule>
  </conditionalFormatting>
  <conditionalFormatting sqref="B243">
    <cfRule type="expression" dxfId="22" priority="49882">
      <formula>$I243=0</formula>
    </cfRule>
  </conditionalFormatting>
  <conditionalFormatting sqref="C243:E243">
    <cfRule type="expression" dxfId="22" priority="49881">
      <formula>$I243=0</formula>
    </cfRule>
  </conditionalFormatting>
  <conditionalFormatting sqref="D243:E243">
    <cfRule type="cellIs" dxfId="23" priority="49879" operator="lessThan">
      <formula>0</formula>
    </cfRule>
    <cfRule type="cellIs" dxfId="24" priority="49880" operator="lessThan">
      <formula>0</formula>
    </cfRule>
  </conditionalFormatting>
  <conditionalFormatting sqref="F243">
    <cfRule type="expression" dxfId="22" priority="49878">
      <formula>$I243=0</formula>
    </cfRule>
  </conditionalFormatting>
  <conditionalFormatting sqref="G243:H243">
    <cfRule type="cellIs" dxfId="23" priority="49875" operator="lessThan">
      <formula>0</formula>
    </cfRule>
    <cfRule type="cellIs" dxfId="24" priority="49876" operator="lessThan">
      <formula>0</formula>
    </cfRule>
  </conditionalFormatting>
  <conditionalFormatting sqref="I243">
    <cfRule type="expression" dxfId="22" priority="49874">
      <formula>$I243=0</formula>
    </cfRule>
  </conditionalFormatting>
  <conditionalFormatting sqref="J243">
    <cfRule type="expression" dxfId="22" priority="49873">
      <formula>$I243=0</formula>
    </cfRule>
  </conditionalFormatting>
  <conditionalFormatting sqref="K243">
    <cfRule type="expression" dxfId="22" priority="49870">
      <formula>$I243=0</formula>
    </cfRule>
  </conditionalFormatting>
  <conditionalFormatting sqref="M243">
    <cfRule type="expression" dxfId="22" priority="49866">
      <formula>$I243=0</formula>
    </cfRule>
  </conditionalFormatting>
  <conditionalFormatting sqref="N243:P243">
    <cfRule type="expression" dxfId="22" priority="49865">
      <formula>$I243=0</formula>
    </cfRule>
  </conditionalFormatting>
  <conditionalFormatting sqref="O243:P243">
    <cfRule type="cellIs" dxfId="23" priority="49863" operator="lessThan">
      <formula>0</formula>
    </cfRule>
    <cfRule type="cellIs" dxfId="24" priority="49864" operator="lessThan">
      <formula>0</formula>
    </cfRule>
  </conditionalFormatting>
  <conditionalFormatting sqref="Q243">
    <cfRule type="expression" dxfId="22" priority="49862">
      <formula>$I243=0</formula>
    </cfRule>
  </conditionalFormatting>
  <conditionalFormatting sqref="R243:T243">
    <cfRule type="expression" dxfId="22" priority="49861">
      <formula>$I243=0</formula>
    </cfRule>
  </conditionalFormatting>
  <conditionalFormatting sqref="S243:T243">
    <cfRule type="cellIs" dxfId="23" priority="49859" operator="lessThan">
      <formula>0</formula>
    </cfRule>
    <cfRule type="cellIs" dxfId="24" priority="49860" operator="lessThan">
      <formula>0</formula>
    </cfRule>
  </conditionalFormatting>
  <conditionalFormatting sqref="U243">
    <cfRule type="expression" dxfId="22" priority="49858">
      <formula>$I243=0</formula>
    </cfRule>
  </conditionalFormatting>
  <conditionalFormatting sqref="B244">
    <cfRule type="expression" dxfId="22" priority="49857">
      <formula>$I244=0</formula>
    </cfRule>
  </conditionalFormatting>
  <conditionalFormatting sqref="C244:E244">
    <cfRule type="expression" dxfId="22" priority="17617">
      <formula>$I244=0</formula>
    </cfRule>
  </conditionalFormatting>
  <conditionalFormatting sqref="D244:E244">
    <cfRule type="cellIs" dxfId="23" priority="17615" operator="lessThan">
      <formula>0</formula>
    </cfRule>
    <cfRule type="cellIs" dxfId="24" priority="17616" operator="lessThan">
      <formula>0</formula>
    </cfRule>
  </conditionalFormatting>
  <conditionalFormatting sqref="F244">
    <cfRule type="expression" dxfId="22" priority="49856">
      <formula>$I244=0</formula>
    </cfRule>
  </conditionalFormatting>
  <conditionalFormatting sqref="G244:H244">
    <cfRule type="cellIs" dxfId="23" priority="17612" operator="lessThan">
      <formula>0</formula>
    </cfRule>
    <cfRule type="cellIs" dxfId="24" priority="17613" operator="lessThan">
      <formula>0</formula>
    </cfRule>
  </conditionalFormatting>
  <conditionalFormatting sqref="I244">
    <cfRule type="expression" dxfId="22" priority="49855">
      <formula>$I244=0</formula>
    </cfRule>
  </conditionalFormatting>
  <conditionalFormatting sqref="J244">
    <cfRule type="expression" dxfId="22" priority="17611">
      <formula>$I244=0</formula>
    </cfRule>
  </conditionalFormatting>
  <conditionalFormatting sqref="K244">
    <cfRule type="expression" dxfId="22" priority="49854">
      <formula>$I244=0</formula>
    </cfRule>
  </conditionalFormatting>
  <conditionalFormatting sqref="M244">
    <cfRule type="expression" dxfId="22" priority="49853">
      <formula>$I244=0</formula>
    </cfRule>
  </conditionalFormatting>
  <conditionalFormatting sqref="N244:P244">
    <cfRule type="expression" dxfId="22" priority="17605">
      <formula>$I244=0</formula>
    </cfRule>
  </conditionalFormatting>
  <conditionalFormatting sqref="O244:P244">
    <cfRule type="cellIs" dxfId="23" priority="17603" operator="lessThan">
      <formula>0</formula>
    </cfRule>
    <cfRule type="cellIs" dxfId="24" priority="17604" operator="lessThan">
      <formula>0</formula>
    </cfRule>
  </conditionalFormatting>
  <conditionalFormatting sqref="Q244">
    <cfRule type="expression" dxfId="22" priority="49852">
      <formula>$I244=0</formula>
    </cfRule>
  </conditionalFormatting>
  <conditionalFormatting sqref="R244:T244">
    <cfRule type="expression" dxfId="22" priority="17602">
      <formula>$I244=0</formula>
    </cfRule>
  </conditionalFormatting>
  <conditionalFormatting sqref="S244:T244">
    <cfRule type="cellIs" dxfId="23" priority="17600" operator="lessThan">
      <formula>0</formula>
    </cfRule>
    <cfRule type="cellIs" dxfId="24" priority="17601" operator="lessThan">
      <formula>0</formula>
    </cfRule>
  </conditionalFormatting>
  <conditionalFormatting sqref="U244">
    <cfRule type="expression" dxfId="22" priority="49851">
      <formula>$I244=0</formula>
    </cfRule>
  </conditionalFormatting>
  <conditionalFormatting sqref="B245">
    <cfRule type="expression" dxfId="22" priority="49847">
      <formula>$I245=0</formula>
    </cfRule>
  </conditionalFormatting>
  <conditionalFormatting sqref="C245:E245">
    <cfRule type="expression" dxfId="22" priority="49846">
      <formula>$I245=0</formula>
    </cfRule>
  </conditionalFormatting>
  <conditionalFormatting sqref="D245:E245">
    <cfRule type="cellIs" dxfId="23" priority="49844" operator="lessThan">
      <formula>0</formula>
    </cfRule>
    <cfRule type="cellIs" dxfId="24" priority="49845" operator="lessThan">
      <formula>0</formula>
    </cfRule>
  </conditionalFormatting>
  <conditionalFormatting sqref="F245">
    <cfRule type="expression" dxfId="22" priority="49843">
      <formula>$I245=0</formula>
    </cfRule>
  </conditionalFormatting>
  <conditionalFormatting sqref="G245:H245">
    <cfRule type="cellIs" dxfId="23" priority="49840" operator="lessThan">
      <formula>0</formula>
    </cfRule>
    <cfRule type="cellIs" dxfId="24" priority="49841" operator="lessThan">
      <formula>0</formula>
    </cfRule>
  </conditionalFormatting>
  <conditionalFormatting sqref="I245">
    <cfRule type="expression" dxfId="22" priority="49839">
      <formula>$I245=0</formula>
    </cfRule>
  </conditionalFormatting>
  <conditionalFormatting sqref="J245">
    <cfRule type="expression" dxfId="22" priority="49838">
      <formula>$I245=0</formula>
    </cfRule>
  </conditionalFormatting>
  <conditionalFormatting sqref="K245">
    <cfRule type="expression" dxfId="22" priority="49835">
      <formula>$I245=0</formula>
    </cfRule>
  </conditionalFormatting>
  <conditionalFormatting sqref="M245">
    <cfRule type="expression" dxfId="22" priority="49831">
      <formula>$I245=0</formula>
    </cfRule>
  </conditionalFormatting>
  <conditionalFormatting sqref="N245:P245">
    <cfRule type="expression" dxfId="22" priority="49830">
      <formula>$I245=0</formula>
    </cfRule>
  </conditionalFormatting>
  <conditionalFormatting sqref="O245:P245">
    <cfRule type="cellIs" dxfId="23" priority="49828" operator="lessThan">
      <formula>0</formula>
    </cfRule>
    <cfRule type="cellIs" dxfId="24" priority="49829" operator="lessThan">
      <formula>0</formula>
    </cfRule>
  </conditionalFormatting>
  <conditionalFormatting sqref="Q245">
    <cfRule type="expression" dxfId="22" priority="49827">
      <formula>$I245=0</formula>
    </cfRule>
  </conditionalFormatting>
  <conditionalFormatting sqref="R245:T245">
    <cfRule type="expression" dxfId="22" priority="49826">
      <formula>$I245=0</formula>
    </cfRule>
  </conditionalFormatting>
  <conditionalFormatting sqref="S245:T245">
    <cfRule type="cellIs" dxfId="23" priority="49824" operator="lessThan">
      <formula>0</formula>
    </cfRule>
    <cfRule type="cellIs" dxfId="24" priority="49825" operator="lessThan">
      <formula>0</formula>
    </cfRule>
  </conditionalFormatting>
  <conditionalFormatting sqref="U245">
    <cfRule type="expression" dxfId="22" priority="49823">
      <formula>$I245=0</formula>
    </cfRule>
  </conditionalFormatting>
  <conditionalFormatting sqref="B246">
    <cfRule type="expression" dxfId="22" priority="49822">
      <formula>$I246=0</formula>
    </cfRule>
  </conditionalFormatting>
  <conditionalFormatting sqref="C246:E246">
    <cfRule type="expression" dxfId="22" priority="17596">
      <formula>$I246=0</formula>
    </cfRule>
  </conditionalFormatting>
  <conditionalFormatting sqref="D246:E246">
    <cfRule type="cellIs" dxfId="23" priority="17594" operator="lessThan">
      <formula>0</formula>
    </cfRule>
    <cfRule type="cellIs" dxfId="24" priority="17595" operator="lessThan">
      <formula>0</formula>
    </cfRule>
  </conditionalFormatting>
  <conditionalFormatting sqref="F246">
    <cfRule type="expression" dxfId="22" priority="49821">
      <formula>$I246=0</formula>
    </cfRule>
  </conditionalFormatting>
  <conditionalFormatting sqref="G246:H246">
    <cfRule type="cellIs" dxfId="23" priority="17591" operator="lessThan">
      <formula>0</formula>
    </cfRule>
    <cfRule type="cellIs" dxfId="24" priority="17592" operator="lessThan">
      <formula>0</formula>
    </cfRule>
  </conditionalFormatting>
  <conditionalFormatting sqref="I246">
    <cfRule type="expression" dxfId="22" priority="49820">
      <formula>$I246=0</formula>
    </cfRule>
  </conditionalFormatting>
  <conditionalFormatting sqref="J246">
    <cfRule type="expression" dxfId="22" priority="17590">
      <formula>$I246=0</formula>
    </cfRule>
  </conditionalFormatting>
  <conditionalFormatting sqref="K246">
    <cfRule type="expression" dxfId="22" priority="49819">
      <formula>$I246=0</formula>
    </cfRule>
  </conditionalFormatting>
  <conditionalFormatting sqref="M246">
    <cfRule type="expression" dxfId="22" priority="49818">
      <formula>$I246=0</formula>
    </cfRule>
  </conditionalFormatting>
  <conditionalFormatting sqref="N246:P246">
    <cfRule type="expression" dxfId="22" priority="17584">
      <formula>$I246=0</formula>
    </cfRule>
  </conditionalFormatting>
  <conditionalFormatting sqref="O246:P246">
    <cfRule type="cellIs" dxfId="23" priority="17582" operator="lessThan">
      <formula>0</formula>
    </cfRule>
    <cfRule type="cellIs" dxfId="24" priority="17583" operator="lessThan">
      <formula>0</formula>
    </cfRule>
  </conditionalFormatting>
  <conditionalFormatting sqref="Q246">
    <cfRule type="expression" dxfId="22" priority="49817">
      <formula>$I246=0</formula>
    </cfRule>
  </conditionalFormatting>
  <conditionalFormatting sqref="R246:T246">
    <cfRule type="expression" dxfId="22" priority="17581">
      <formula>$I246=0</formula>
    </cfRule>
  </conditionalFormatting>
  <conditionalFormatting sqref="S246:T246">
    <cfRule type="cellIs" dxfId="23" priority="17579" operator="lessThan">
      <formula>0</formula>
    </cfRule>
    <cfRule type="cellIs" dxfId="24" priority="17580" operator="lessThan">
      <formula>0</formula>
    </cfRule>
  </conditionalFormatting>
  <conditionalFormatting sqref="U246">
    <cfRule type="expression" dxfId="22" priority="49816">
      <formula>$I246=0</formula>
    </cfRule>
  </conditionalFormatting>
  <conditionalFormatting sqref="B247">
    <cfRule type="expression" dxfId="22" priority="49812">
      <formula>$I247=0</formula>
    </cfRule>
  </conditionalFormatting>
  <conditionalFormatting sqref="C247:E247">
    <cfRule type="expression" dxfId="22" priority="49811">
      <formula>$I247=0</formula>
    </cfRule>
  </conditionalFormatting>
  <conditionalFormatting sqref="D247:E247">
    <cfRule type="cellIs" dxfId="23" priority="49809" operator="lessThan">
      <formula>0</formula>
    </cfRule>
    <cfRule type="cellIs" dxfId="24" priority="49810" operator="lessThan">
      <formula>0</formula>
    </cfRule>
  </conditionalFormatting>
  <conditionalFormatting sqref="F247">
    <cfRule type="expression" dxfId="22" priority="49808">
      <formula>$I247=0</formula>
    </cfRule>
  </conditionalFormatting>
  <conditionalFormatting sqref="G247:H247">
    <cfRule type="cellIs" dxfId="23" priority="49805" operator="lessThan">
      <formula>0</formula>
    </cfRule>
    <cfRule type="cellIs" dxfId="24" priority="49806" operator="lessThan">
      <formula>0</formula>
    </cfRule>
  </conditionalFormatting>
  <conditionalFormatting sqref="I247">
    <cfRule type="expression" dxfId="22" priority="49804">
      <formula>$I247=0</formula>
    </cfRule>
  </conditionalFormatting>
  <conditionalFormatting sqref="J247">
    <cfRule type="expression" dxfId="22" priority="49803">
      <formula>$I247=0</formula>
    </cfRule>
  </conditionalFormatting>
  <conditionalFormatting sqref="K247">
    <cfRule type="expression" dxfId="22" priority="49800">
      <formula>$I247=0</formula>
    </cfRule>
  </conditionalFormatting>
  <conditionalFormatting sqref="M247">
    <cfRule type="expression" dxfId="22" priority="49796">
      <formula>$I247=0</formula>
    </cfRule>
  </conditionalFormatting>
  <conditionalFormatting sqref="N247:P247">
    <cfRule type="expression" dxfId="22" priority="49795">
      <formula>$I247=0</formula>
    </cfRule>
  </conditionalFormatting>
  <conditionalFormatting sqref="O247:P247">
    <cfRule type="cellIs" dxfId="23" priority="49793" operator="lessThan">
      <formula>0</formula>
    </cfRule>
    <cfRule type="cellIs" dxfId="24" priority="49794" operator="lessThan">
      <formula>0</formula>
    </cfRule>
  </conditionalFormatting>
  <conditionalFormatting sqref="Q247">
    <cfRule type="expression" dxfId="22" priority="49792">
      <formula>$I247=0</formula>
    </cfRule>
  </conditionalFormatting>
  <conditionalFormatting sqref="R247:T247">
    <cfRule type="expression" dxfId="22" priority="49791">
      <formula>$I247=0</formula>
    </cfRule>
  </conditionalFormatting>
  <conditionalFormatting sqref="S247:T247">
    <cfRule type="cellIs" dxfId="23" priority="49789" operator="lessThan">
      <formula>0</formula>
    </cfRule>
    <cfRule type="cellIs" dxfId="24" priority="49790" operator="lessThan">
      <formula>0</formula>
    </cfRule>
  </conditionalFormatting>
  <conditionalFormatting sqref="U247">
    <cfRule type="expression" dxfId="22" priority="49788">
      <formula>$I247=0</formula>
    </cfRule>
  </conditionalFormatting>
  <conditionalFormatting sqref="B248">
    <cfRule type="expression" dxfId="22" priority="49787">
      <formula>$I248=0</formula>
    </cfRule>
  </conditionalFormatting>
  <conditionalFormatting sqref="C248:E248">
    <cfRule type="expression" dxfId="22" priority="17575">
      <formula>$I248=0</formula>
    </cfRule>
  </conditionalFormatting>
  <conditionalFormatting sqref="D248:E248">
    <cfRule type="cellIs" dxfId="23" priority="17573" operator="lessThan">
      <formula>0</formula>
    </cfRule>
    <cfRule type="cellIs" dxfId="24" priority="17574" operator="lessThan">
      <formula>0</formula>
    </cfRule>
  </conditionalFormatting>
  <conditionalFormatting sqref="F248">
    <cfRule type="expression" dxfId="22" priority="49786">
      <formula>$I248=0</formula>
    </cfRule>
  </conditionalFormatting>
  <conditionalFormatting sqref="G248:H248">
    <cfRule type="cellIs" dxfId="23" priority="17570" operator="lessThan">
      <formula>0</formula>
    </cfRule>
    <cfRule type="cellIs" dxfId="24" priority="17571" operator="lessThan">
      <formula>0</formula>
    </cfRule>
  </conditionalFormatting>
  <conditionalFormatting sqref="I248">
    <cfRule type="expression" dxfId="22" priority="49785">
      <formula>$I248=0</formula>
    </cfRule>
  </conditionalFormatting>
  <conditionalFormatting sqref="J248">
    <cfRule type="expression" dxfId="22" priority="17569">
      <formula>$I248=0</formula>
    </cfRule>
  </conditionalFormatting>
  <conditionalFormatting sqref="K248">
    <cfRule type="expression" dxfId="22" priority="49784">
      <formula>$I248=0</formula>
    </cfRule>
  </conditionalFormatting>
  <conditionalFormatting sqref="M248">
    <cfRule type="expression" dxfId="22" priority="49783">
      <formula>$I248=0</formula>
    </cfRule>
  </conditionalFormatting>
  <conditionalFormatting sqref="N248:P248">
    <cfRule type="expression" dxfId="22" priority="17563">
      <formula>$I248=0</formula>
    </cfRule>
  </conditionalFormatting>
  <conditionalFormatting sqref="O248:P248">
    <cfRule type="cellIs" dxfId="23" priority="17561" operator="lessThan">
      <formula>0</formula>
    </cfRule>
    <cfRule type="cellIs" dxfId="24" priority="17562" operator="lessThan">
      <formula>0</formula>
    </cfRule>
  </conditionalFormatting>
  <conditionalFormatting sqref="Q248">
    <cfRule type="expression" dxfId="22" priority="49782">
      <formula>$I248=0</formula>
    </cfRule>
  </conditionalFormatting>
  <conditionalFormatting sqref="R248:T248">
    <cfRule type="expression" dxfId="22" priority="17560">
      <formula>$I248=0</formula>
    </cfRule>
  </conditionalFormatting>
  <conditionalFormatting sqref="S248:T248">
    <cfRule type="cellIs" dxfId="23" priority="17558" operator="lessThan">
      <formula>0</formula>
    </cfRule>
    <cfRule type="cellIs" dxfId="24" priority="17559" operator="lessThan">
      <formula>0</formula>
    </cfRule>
  </conditionalFormatting>
  <conditionalFormatting sqref="U248">
    <cfRule type="expression" dxfId="22" priority="49781">
      <formula>$I248=0</formula>
    </cfRule>
  </conditionalFormatting>
  <conditionalFormatting sqref="B249">
    <cfRule type="expression" dxfId="22" priority="49777">
      <formula>$I249=0</formula>
    </cfRule>
  </conditionalFormatting>
  <conditionalFormatting sqref="C249:E249">
    <cfRule type="expression" dxfId="22" priority="49776">
      <formula>$I249=0</formula>
    </cfRule>
  </conditionalFormatting>
  <conditionalFormatting sqref="D249:E249">
    <cfRule type="cellIs" dxfId="23" priority="49774" operator="lessThan">
      <formula>0</formula>
    </cfRule>
    <cfRule type="cellIs" dxfId="24" priority="49775" operator="lessThan">
      <formula>0</formula>
    </cfRule>
  </conditionalFormatting>
  <conditionalFormatting sqref="F249">
    <cfRule type="expression" dxfId="22" priority="49773">
      <formula>$I249=0</formula>
    </cfRule>
  </conditionalFormatting>
  <conditionalFormatting sqref="G249:H249">
    <cfRule type="cellIs" dxfId="23" priority="49770" operator="lessThan">
      <formula>0</formula>
    </cfRule>
    <cfRule type="cellIs" dxfId="24" priority="49771" operator="lessThan">
      <formula>0</formula>
    </cfRule>
  </conditionalFormatting>
  <conditionalFormatting sqref="I249">
    <cfRule type="expression" dxfId="22" priority="49769">
      <formula>$I249=0</formula>
    </cfRule>
  </conditionalFormatting>
  <conditionalFormatting sqref="J249">
    <cfRule type="expression" dxfId="22" priority="49768">
      <formula>$I249=0</formula>
    </cfRule>
  </conditionalFormatting>
  <conditionalFormatting sqref="K249">
    <cfRule type="expression" dxfId="22" priority="49765">
      <formula>$I249=0</formula>
    </cfRule>
  </conditionalFormatting>
  <conditionalFormatting sqref="M249">
    <cfRule type="expression" dxfId="22" priority="49761">
      <formula>$I249=0</formula>
    </cfRule>
  </conditionalFormatting>
  <conditionalFormatting sqref="N249:P249">
    <cfRule type="expression" dxfId="22" priority="49760">
      <formula>$I249=0</formula>
    </cfRule>
  </conditionalFormatting>
  <conditionalFormatting sqref="O249:P249">
    <cfRule type="cellIs" dxfId="23" priority="49758" operator="lessThan">
      <formula>0</formula>
    </cfRule>
    <cfRule type="cellIs" dxfId="24" priority="49759" operator="lessThan">
      <formula>0</formula>
    </cfRule>
  </conditionalFormatting>
  <conditionalFormatting sqref="Q249">
    <cfRule type="expression" dxfId="22" priority="49757">
      <formula>$I249=0</formula>
    </cfRule>
  </conditionalFormatting>
  <conditionalFormatting sqref="R249:T249">
    <cfRule type="expression" dxfId="22" priority="49756">
      <formula>$I249=0</formula>
    </cfRule>
  </conditionalFormatting>
  <conditionalFormatting sqref="S249:T249">
    <cfRule type="cellIs" dxfId="23" priority="49754" operator="lessThan">
      <formula>0</formula>
    </cfRule>
    <cfRule type="cellIs" dxfId="24" priority="49755" operator="lessThan">
      <formula>0</formula>
    </cfRule>
  </conditionalFormatting>
  <conditionalFormatting sqref="U249">
    <cfRule type="expression" dxfId="22" priority="49753">
      <formula>$I249=0</formula>
    </cfRule>
  </conditionalFormatting>
  <conditionalFormatting sqref="B250">
    <cfRule type="expression" dxfId="22" priority="49752">
      <formula>$I250=0</formula>
    </cfRule>
  </conditionalFormatting>
  <conditionalFormatting sqref="C250:E250">
    <cfRule type="expression" dxfId="22" priority="17554">
      <formula>$I250=0</formula>
    </cfRule>
  </conditionalFormatting>
  <conditionalFormatting sqref="D250:E250">
    <cfRule type="cellIs" dxfId="23" priority="17552" operator="lessThan">
      <formula>0</formula>
    </cfRule>
    <cfRule type="cellIs" dxfId="24" priority="17553" operator="lessThan">
      <formula>0</formula>
    </cfRule>
  </conditionalFormatting>
  <conditionalFormatting sqref="F250">
    <cfRule type="expression" dxfId="22" priority="49751">
      <formula>$I250=0</formula>
    </cfRule>
  </conditionalFormatting>
  <conditionalFormatting sqref="G250:H250">
    <cfRule type="cellIs" dxfId="23" priority="17549" operator="lessThan">
      <formula>0</formula>
    </cfRule>
    <cfRule type="cellIs" dxfId="24" priority="17550" operator="lessThan">
      <formula>0</formula>
    </cfRule>
  </conditionalFormatting>
  <conditionalFormatting sqref="I250">
    <cfRule type="expression" dxfId="22" priority="49750">
      <formula>$I250=0</formula>
    </cfRule>
  </conditionalFormatting>
  <conditionalFormatting sqref="J250">
    <cfRule type="expression" dxfId="22" priority="17548">
      <formula>$I250=0</formula>
    </cfRule>
  </conditionalFormatting>
  <conditionalFormatting sqref="K250">
    <cfRule type="expression" dxfId="22" priority="49749">
      <formula>$I250=0</formula>
    </cfRule>
  </conditionalFormatting>
  <conditionalFormatting sqref="M250">
    <cfRule type="expression" dxfId="22" priority="49748">
      <formula>$I250=0</formula>
    </cfRule>
  </conditionalFormatting>
  <conditionalFormatting sqref="N250:P250">
    <cfRule type="expression" dxfId="22" priority="17542">
      <formula>$I250=0</formula>
    </cfRule>
  </conditionalFormatting>
  <conditionalFormatting sqref="O250:P250">
    <cfRule type="cellIs" dxfId="23" priority="17540" operator="lessThan">
      <formula>0</formula>
    </cfRule>
    <cfRule type="cellIs" dxfId="24" priority="17541" operator="lessThan">
      <formula>0</formula>
    </cfRule>
  </conditionalFormatting>
  <conditionalFormatting sqref="Q250">
    <cfRule type="expression" dxfId="22" priority="49747">
      <formula>$I250=0</formula>
    </cfRule>
  </conditionalFormatting>
  <conditionalFormatting sqref="R250:T250">
    <cfRule type="expression" dxfId="22" priority="17539">
      <formula>$I250=0</formula>
    </cfRule>
  </conditionalFormatting>
  <conditionalFormatting sqref="S250:T250">
    <cfRule type="cellIs" dxfId="23" priority="17537" operator="lessThan">
      <formula>0</formula>
    </cfRule>
    <cfRule type="cellIs" dxfId="24" priority="17538" operator="lessThan">
      <formula>0</formula>
    </cfRule>
  </conditionalFormatting>
  <conditionalFormatting sqref="U250">
    <cfRule type="expression" dxfId="22" priority="49746">
      <formula>$I250=0</formula>
    </cfRule>
  </conditionalFormatting>
  <conditionalFormatting sqref="B251">
    <cfRule type="expression" dxfId="22" priority="49742">
      <formula>$I251=0</formula>
    </cfRule>
  </conditionalFormatting>
  <conditionalFormatting sqref="C251:E251">
    <cfRule type="expression" dxfId="22" priority="49741">
      <formula>$I251=0</formula>
    </cfRule>
  </conditionalFormatting>
  <conditionalFormatting sqref="D251:E251">
    <cfRule type="cellIs" dxfId="23" priority="49739" operator="lessThan">
      <formula>0</formula>
    </cfRule>
    <cfRule type="cellIs" dxfId="24" priority="49740" operator="lessThan">
      <formula>0</formula>
    </cfRule>
  </conditionalFormatting>
  <conditionalFormatting sqref="F251">
    <cfRule type="expression" dxfId="22" priority="49738">
      <formula>$I251=0</formula>
    </cfRule>
  </conditionalFormatting>
  <conditionalFormatting sqref="G251:H251">
    <cfRule type="cellIs" dxfId="23" priority="49735" operator="lessThan">
      <formula>0</formula>
    </cfRule>
    <cfRule type="cellIs" dxfId="24" priority="49736" operator="lessThan">
      <formula>0</formula>
    </cfRule>
  </conditionalFormatting>
  <conditionalFormatting sqref="I251">
    <cfRule type="expression" dxfId="22" priority="49734">
      <formula>$I251=0</formula>
    </cfRule>
  </conditionalFormatting>
  <conditionalFormatting sqref="J251">
    <cfRule type="expression" dxfId="22" priority="49733">
      <formula>$I251=0</formula>
    </cfRule>
  </conditionalFormatting>
  <conditionalFormatting sqref="K251">
    <cfRule type="expression" dxfId="22" priority="49730">
      <formula>$I251=0</formula>
    </cfRule>
  </conditionalFormatting>
  <conditionalFormatting sqref="M251">
    <cfRule type="expression" dxfId="22" priority="49726">
      <formula>$I251=0</formula>
    </cfRule>
  </conditionalFormatting>
  <conditionalFormatting sqref="N251:P251">
    <cfRule type="expression" dxfId="22" priority="49725">
      <formula>$I251=0</formula>
    </cfRule>
  </conditionalFormatting>
  <conditionalFormatting sqref="O251:P251">
    <cfRule type="cellIs" dxfId="23" priority="49723" operator="lessThan">
      <formula>0</formula>
    </cfRule>
    <cfRule type="cellIs" dxfId="24" priority="49724" operator="lessThan">
      <formula>0</formula>
    </cfRule>
  </conditionalFormatting>
  <conditionalFormatting sqref="Q251">
    <cfRule type="expression" dxfId="22" priority="49722">
      <formula>$I251=0</formula>
    </cfRule>
  </conditionalFormatting>
  <conditionalFormatting sqref="R251:T251">
    <cfRule type="expression" dxfId="22" priority="49721">
      <formula>$I251=0</formula>
    </cfRule>
  </conditionalFormatting>
  <conditionalFormatting sqref="S251:T251">
    <cfRule type="cellIs" dxfId="23" priority="49719" operator="lessThan">
      <formula>0</formula>
    </cfRule>
    <cfRule type="cellIs" dxfId="24" priority="49720" operator="lessThan">
      <formula>0</formula>
    </cfRule>
  </conditionalFormatting>
  <conditionalFormatting sqref="U251">
    <cfRule type="expression" dxfId="22" priority="49718">
      <formula>$I251=0</formula>
    </cfRule>
  </conditionalFormatting>
  <conditionalFormatting sqref="B252">
    <cfRule type="expression" dxfId="22" priority="49717">
      <formula>$I252=0</formula>
    </cfRule>
  </conditionalFormatting>
  <conditionalFormatting sqref="C252:E252">
    <cfRule type="expression" dxfId="22" priority="17533">
      <formula>$I252=0</formula>
    </cfRule>
  </conditionalFormatting>
  <conditionalFormatting sqref="D252:E252">
    <cfRule type="cellIs" dxfId="23" priority="17531" operator="lessThan">
      <formula>0</formula>
    </cfRule>
    <cfRule type="cellIs" dxfId="24" priority="17532" operator="lessThan">
      <formula>0</formula>
    </cfRule>
  </conditionalFormatting>
  <conditionalFormatting sqref="F252">
    <cfRule type="expression" dxfId="22" priority="49716">
      <formula>$I252=0</formula>
    </cfRule>
  </conditionalFormatting>
  <conditionalFormatting sqref="G252:H252">
    <cfRule type="cellIs" dxfId="23" priority="17528" operator="lessThan">
      <formula>0</formula>
    </cfRule>
    <cfRule type="cellIs" dxfId="24" priority="17529" operator="lessThan">
      <formula>0</formula>
    </cfRule>
  </conditionalFormatting>
  <conditionalFormatting sqref="I252">
    <cfRule type="expression" dxfId="22" priority="49715">
      <formula>$I252=0</formula>
    </cfRule>
  </conditionalFormatting>
  <conditionalFormatting sqref="J252">
    <cfRule type="expression" dxfId="22" priority="17527">
      <formula>$I252=0</formula>
    </cfRule>
  </conditionalFormatting>
  <conditionalFormatting sqref="K252">
    <cfRule type="expression" dxfId="22" priority="49714">
      <formula>$I252=0</formula>
    </cfRule>
  </conditionalFormatting>
  <conditionalFormatting sqref="M252">
    <cfRule type="expression" dxfId="22" priority="49713">
      <formula>$I252=0</formula>
    </cfRule>
  </conditionalFormatting>
  <conditionalFormatting sqref="N252:P252">
    <cfRule type="expression" dxfId="22" priority="17521">
      <formula>$I252=0</formula>
    </cfRule>
  </conditionalFormatting>
  <conditionalFormatting sqref="O252:P252">
    <cfRule type="cellIs" dxfId="23" priority="17519" operator="lessThan">
      <formula>0</formula>
    </cfRule>
    <cfRule type="cellIs" dxfId="24" priority="17520" operator="lessThan">
      <formula>0</formula>
    </cfRule>
  </conditionalFormatting>
  <conditionalFormatting sqref="Q252">
    <cfRule type="expression" dxfId="22" priority="49712">
      <formula>$I252=0</formula>
    </cfRule>
  </conditionalFormatting>
  <conditionalFormatting sqref="R252:T252">
    <cfRule type="expression" dxfId="22" priority="17518">
      <formula>$I252=0</formula>
    </cfRule>
  </conditionalFormatting>
  <conditionalFormatting sqref="S252:T252">
    <cfRule type="cellIs" dxfId="23" priority="17516" operator="lessThan">
      <formula>0</formula>
    </cfRule>
    <cfRule type="cellIs" dxfId="24" priority="17517" operator="lessThan">
      <formula>0</formula>
    </cfRule>
  </conditionalFormatting>
  <conditionalFormatting sqref="U252">
    <cfRule type="expression" dxfId="22" priority="49711">
      <formula>$I252=0</formula>
    </cfRule>
  </conditionalFormatting>
  <conditionalFormatting sqref="B253">
    <cfRule type="expression" dxfId="22" priority="49707">
      <formula>$I253=0</formula>
    </cfRule>
  </conditionalFormatting>
  <conditionalFormatting sqref="C253:E253">
    <cfRule type="expression" dxfId="22" priority="49706">
      <formula>$I253=0</formula>
    </cfRule>
  </conditionalFormatting>
  <conditionalFormatting sqref="D253:E253">
    <cfRule type="cellIs" dxfId="23" priority="49704" operator="lessThan">
      <formula>0</formula>
    </cfRule>
    <cfRule type="cellIs" dxfId="24" priority="49705" operator="lessThan">
      <formula>0</formula>
    </cfRule>
  </conditionalFormatting>
  <conditionalFormatting sqref="F253">
    <cfRule type="expression" dxfId="22" priority="49703">
      <formula>$I253=0</formula>
    </cfRule>
  </conditionalFormatting>
  <conditionalFormatting sqref="G253:H253">
    <cfRule type="cellIs" dxfId="23" priority="49700" operator="lessThan">
      <formula>0</formula>
    </cfRule>
    <cfRule type="cellIs" dxfId="24" priority="49701" operator="lessThan">
      <formula>0</formula>
    </cfRule>
  </conditionalFormatting>
  <conditionalFormatting sqref="I253">
    <cfRule type="expression" dxfId="22" priority="49699">
      <formula>$I253=0</formula>
    </cfRule>
  </conditionalFormatting>
  <conditionalFormatting sqref="J253">
    <cfRule type="expression" dxfId="22" priority="49698">
      <formula>$I253=0</formula>
    </cfRule>
  </conditionalFormatting>
  <conditionalFormatting sqref="K253">
    <cfRule type="expression" dxfId="22" priority="49695">
      <formula>$I253=0</formula>
    </cfRule>
  </conditionalFormatting>
  <conditionalFormatting sqref="M253">
    <cfRule type="expression" dxfId="22" priority="49691">
      <formula>$I253=0</formula>
    </cfRule>
  </conditionalFormatting>
  <conditionalFormatting sqref="N253:P253">
    <cfRule type="expression" dxfId="22" priority="49690">
      <formula>$I253=0</formula>
    </cfRule>
  </conditionalFormatting>
  <conditionalFormatting sqref="O253:P253">
    <cfRule type="cellIs" dxfId="23" priority="49688" operator="lessThan">
      <formula>0</formula>
    </cfRule>
    <cfRule type="cellIs" dxfId="24" priority="49689" operator="lessThan">
      <formula>0</formula>
    </cfRule>
  </conditionalFormatting>
  <conditionalFormatting sqref="Q253">
    <cfRule type="expression" dxfId="22" priority="49687">
      <formula>$I253=0</formula>
    </cfRule>
  </conditionalFormatting>
  <conditionalFormatting sqref="R253:T253">
    <cfRule type="expression" dxfId="22" priority="49686">
      <formula>$I253=0</formula>
    </cfRule>
  </conditionalFormatting>
  <conditionalFormatting sqref="S253:T253">
    <cfRule type="cellIs" dxfId="23" priority="49684" operator="lessThan">
      <formula>0</formula>
    </cfRule>
    <cfRule type="cellIs" dxfId="24" priority="49685" operator="lessThan">
      <formula>0</formula>
    </cfRule>
  </conditionalFormatting>
  <conditionalFormatting sqref="U253">
    <cfRule type="expression" dxfId="22" priority="49683">
      <formula>$I253=0</formula>
    </cfRule>
  </conditionalFormatting>
  <conditionalFormatting sqref="B254">
    <cfRule type="expression" dxfId="22" priority="49682">
      <formula>$I254=0</formula>
    </cfRule>
  </conditionalFormatting>
  <conditionalFormatting sqref="C254:E254">
    <cfRule type="expression" dxfId="22" priority="17512">
      <formula>$I254=0</formula>
    </cfRule>
  </conditionalFormatting>
  <conditionalFormatting sqref="D254:E254">
    <cfRule type="cellIs" dxfId="23" priority="17510" operator="lessThan">
      <formula>0</formula>
    </cfRule>
    <cfRule type="cellIs" dxfId="24" priority="17511" operator="lessThan">
      <formula>0</formula>
    </cfRule>
  </conditionalFormatting>
  <conditionalFormatting sqref="F254">
    <cfRule type="expression" dxfId="22" priority="49681">
      <formula>$I254=0</formula>
    </cfRule>
  </conditionalFormatting>
  <conditionalFormatting sqref="G254:H254">
    <cfRule type="cellIs" dxfId="23" priority="17507" operator="lessThan">
      <formula>0</formula>
    </cfRule>
    <cfRule type="cellIs" dxfId="24" priority="17508" operator="lessThan">
      <formula>0</formula>
    </cfRule>
  </conditionalFormatting>
  <conditionalFormatting sqref="I254">
    <cfRule type="expression" dxfId="22" priority="49680">
      <formula>$I254=0</formula>
    </cfRule>
  </conditionalFormatting>
  <conditionalFormatting sqref="J254">
    <cfRule type="expression" dxfId="22" priority="17506">
      <formula>$I254=0</formula>
    </cfRule>
  </conditionalFormatting>
  <conditionalFormatting sqref="K254">
    <cfRule type="expression" dxfId="22" priority="49679">
      <formula>$I254=0</formula>
    </cfRule>
  </conditionalFormatting>
  <conditionalFormatting sqref="M254">
    <cfRule type="expression" dxfId="22" priority="49678">
      <formula>$I254=0</formula>
    </cfRule>
  </conditionalFormatting>
  <conditionalFormatting sqref="N254:P254">
    <cfRule type="expression" dxfId="22" priority="17500">
      <formula>$I254=0</formula>
    </cfRule>
  </conditionalFormatting>
  <conditionalFormatting sqref="O254:P254">
    <cfRule type="cellIs" dxfId="23" priority="17498" operator="lessThan">
      <formula>0</formula>
    </cfRule>
    <cfRule type="cellIs" dxfId="24" priority="17499" operator="lessThan">
      <formula>0</formula>
    </cfRule>
  </conditionalFormatting>
  <conditionalFormatting sqref="Q254">
    <cfRule type="expression" dxfId="22" priority="49677">
      <formula>$I254=0</formula>
    </cfRule>
  </conditionalFormatting>
  <conditionalFormatting sqref="R254:T254">
    <cfRule type="expression" dxfId="22" priority="17497">
      <formula>$I254=0</formula>
    </cfRule>
  </conditionalFormatting>
  <conditionalFormatting sqref="S254:T254">
    <cfRule type="cellIs" dxfId="23" priority="17495" operator="lessThan">
      <formula>0</formula>
    </cfRule>
    <cfRule type="cellIs" dxfId="24" priority="17496" operator="lessThan">
      <formula>0</formula>
    </cfRule>
  </conditionalFormatting>
  <conditionalFormatting sqref="U254">
    <cfRule type="expression" dxfId="22" priority="49676">
      <formula>$I254=0</formula>
    </cfRule>
  </conditionalFormatting>
  <conditionalFormatting sqref="B255">
    <cfRule type="expression" dxfId="22" priority="49672">
      <formula>$I255=0</formula>
    </cfRule>
  </conditionalFormatting>
  <conditionalFormatting sqref="C255:E255">
    <cfRule type="expression" dxfId="22" priority="49671">
      <formula>$I255=0</formula>
    </cfRule>
  </conditionalFormatting>
  <conditionalFormatting sqref="D255:E255">
    <cfRule type="cellIs" dxfId="23" priority="49669" operator="lessThan">
      <formula>0</formula>
    </cfRule>
    <cfRule type="cellIs" dxfId="24" priority="49670" operator="lessThan">
      <formula>0</formula>
    </cfRule>
  </conditionalFormatting>
  <conditionalFormatting sqref="F255">
    <cfRule type="expression" dxfId="22" priority="49668">
      <formula>$I255=0</formula>
    </cfRule>
  </conditionalFormatting>
  <conditionalFormatting sqref="G255:H255">
    <cfRule type="cellIs" dxfId="23" priority="49665" operator="lessThan">
      <formula>0</formula>
    </cfRule>
    <cfRule type="cellIs" dxfId="24" priority="49666" operator="lessThan">
      <formula>0</formula>
    </cfRule>
  </conditionalFormatting>
  <conditionalFormatting sqref="I255">
    <cfRule type="expression" dxfId="22" priority="49664">
      <formula>$I255=0</formula>
    </cfRule>
  </conditionalFormatting>
  <conditionalFormatting sqref="J255">
    <cfRule type="expression" dxfId="22" priority="49663">
      <formula>$I255=0</formula>
    </cfRule>
  </conditionalFormatting>
  <conditionalFormatting sqref="K255">
    <cfRule type="expression" dxfId="22" priority="49660">
      <formula>$I255=0</formula>
    </cfRule>
  </conditionalFormatting>
  <conditionalFormatting sqref="M255">
    <cfRule type="expression" dxfId="22" priority="49656">
      <formula>$I255=0</formula>
    </cfRule>
  </conditionalFormatting>
  <conditionalFormatting sqref="N255:P255">
    <cfRule type="expression" dxfId="22" priority="49655">
      <formula>$I255=0</formula>
    </cfRule>
  </conditionalFormatting>
  <conditionalFormatting sqref="O255:P255">
    <cfRule type="cellIs" dxfId="23" priority="49653" operator="lessThan">
      <formula>0</formula>
    </cfRule>
    <cfRule type="cellIs" dxfId="24" priority="49654" operator="lessThan">
      <formula>0</formula>
    </cfRule>
  </conditionalFormatting>
  <conditionalFormatting sqref="Q255">
    <cfRule type="expression" dxfId="22" priority="49652">
      <formula>$I255=0</formula>
    </cfRule>
  </conditionalFormatting>
  <conditionalFormatting sqref="R255:T255">
    <cfRule type="expression" dxfId="22" priority="49651">
      <formula>$I255=0</formula>
    </cfRule>
  </conditionalFormatting>
  <conditionalFormatting sqref="S255:T255">
    <cfRule type="cellIs" dxfId="23" priority="49649" operator="lessThan">
      <formula>0</formula>
    </cfRule>
    <cfRule type="cellIs" dxfId="24" priority="49650" operator="lessThan">
      <formula>0</formula>
    </cfRule>
  </conditionalFormatting>
  <conditionalFormatting sqref="U255">
    <cfRule type="expression" dxfId="22" priority="49648">
      <formula>$I255=0</formula>
    </cfRule>
  </conditionalFormatting>
  <conditionalFormatting sqref="B256">
    <cfRule type="expression" dxfId="22" priority="49647">
      <formula>$I256=0</formula>
    </cfRule>
  </conditionalFormatting>
  <conditionalFormatting sqref="C256:E256">
    <cfRule type="expression" dxfId="22" priority="17491">
      <formula>$I256=0</formula>
    </cfRule>
  </conditionalFormatting>
  <conditionalFormatting sqref="D256:E256">
    <cfRule type="cellIs" dxfId="23" priority="17489" operator="lessThan">
      <formula>0</formula>
    </cfRule>
    <cfRule type="cellIs" dxfId="24" priority="17490" operator="lessThan">
      <formula>0</formula>
    </cfRule>
  </conditionalFormatting>
  <conditionalFormatting sqref="F256">
    <cfRule type="expression" dxfId="22" priority="49646">
      <formula>$I256=0</formula>
    </cfRule>
  </conditionalFormatting>
  <conditionalFormatting sqref="G256:H256">
    <cfRule type="cellIs" dxfId="23" priority="17486" operator="lessThan">
      <formula>0</formula>
    </cfRule>
    <cfRule type="cellIs" dxfId="24" priority="17487" operator="lessThan">
      <formula>0</formula>
    </cfRule>
  </conditionalFormatting>
  <conditionalFormatting sqref="I256">
    <cfRule type="expression" dxfId="22" priority="49645">
      <formula>$I256=0</formula>
    </cfRule>
  </conditionalFormatting>
  <conditionalFormatting sqref="J256">
    <cfRule type="expression" dxfId="22" priority="17485">
      <formula>$I256=0</formula>
    </cfRule>
  </conditionalFormatting>
  <conditionalFormatting sqref="K256">
    <cfRule type="expression" dxfId="22" priority="49644">
      <formula>$I256=0</formula>
    </cfRule>
  </conditionalFormatting>
  <conditionalFormatting sqref="M256">
    <cfRule type="expression" dxfId="22" priority="49643">
      <formula>$I256=0</formula>
    </cfRule>
  </conditionalFormatting>
  <conditionalFormatting sqref="N256:P256">
    <cfRule type="expression" dxfId="22" priority="17479">
      <formula>$I256=0</formula>
    </cfRule>
  </conditionalFormatting>
  <conditionalFormatting sqref="O256:P256">
    <cfRule type="cellIs" dxfId="23" priority="17477" operator="lessThan">
      <formula>0</formula>
    </cfRule>
    <cfRule type="cellIs" dxfId="24" priority="17478" operator="lessThan">
      <formula>0</formula>
    </cfRule>
  </conditionalFormatting>
  <conditionalFormatting sqref="Q256">
    <cfRule type="expression" dxfId="22" priority="49642">
      <formula>$I256=0</formula>
    </cfRule>
  </conditionalFormatting>
  <conditionalFormatting sqref="R256:T256">
    <cfRule type="expression" dxfId="22" priority="17476">
      <formula>$I256=0</formula>
    </cfRule>
  </conditionalFormatting>
  <conditionalFormatting sqref="S256:T256">
    <cfRule type="cellIs" dxfId="23" priority="17474" operator="lessThan">
      <formula>0</formula>
    </cfRule>
    <cfRule type="cellIs" dxfId="24" priority="17475" operator="lessThan">
      <formula>0</formula>
    </cfRule>
  </conditionalFormatting>
  <conditionalFormatting sqref="U256">
    <cfRule type="expression" dxfId="22" priority="49641">
      <formula>$I256=0</formula>
    </cfRule>
  </conditionalFormatting>
  <conditionalFormatting sqref="B257">
    <cfRule type="expression" dxfId="22" priority="49637">
      <formula>$I257=0</formula>
    </cfRule>
  </conditionalFormatting>
  <conditionalFormatting sqref="C257:E257">
    <cfRule type="expression" dxfId="22" priority="49636">
      <formula>$I257=0</formula>
    </cfRule>
  </conditionalFormatting>
  <conditionalFormatting sqref="D257:E257">
    <cfRule type="cellIs" dxfId="23" priority="49634" operator="lessThan">
      <formula>0</formula>
    </cfRule>
    <cfRule type="cellIs" dxfId="24" priority="49635" operator="lessThan">
      <formula>0</formula>
    </cfRule>
  </conditionalFormatting>
  <conditionalFormatting sqref="F257">
    <cfRule type="expression" dxfId="22" priority="49633">
      <formula>$I257=0</formula>
    </cfRule>
  </conditionalFormatting>
  <conditionalFormatting sqref="G257:H257">
    <cfRule type="cellIs" dxfId="23" priority="49630" operator="lessThan">
      <formula>0</formula>
    </cfRule>
    <cfRule type="cellIs" dxfId="24" priority="49631" operator="lessThan">
      <formula>0</formula>
    </cfRule>
  </conditionalFormatting>
  <conditionalFormatting sqref="I257">
    <cfRule type="expression" dxfId="22" priority="49629">
      <formula>$I257=0</formula>
    </cfRule>
  </conditionalFormatting>
  <conditionalFormatting sqref="J257">
    <cfRule type="expression" dxfId="22" priority="49628">
      <formula>$I257=0</formula>
    </cfRule>
  </conditionalFormatting>
  <conditionalFormatting sqref="K257">
    <cfRule type="expression" dxfId="22" priority="49625">
      <formula>$I257=0</formula>
    </cfRule>
  </conditionalFormatting>
  <conditionalFormatting sqref="M257">
    <cfRule type="expression" dxfId="22" priority="49621">
      <formula>$I257=0</formula>
    </cfRule>
  </conditionalFormatting>
  <conditionalFormatting sqref="N257:P257">
    <cfRule type="expression" dxfId="22" priority="49620">
      <formula>$I257=0</formula>
    </cfRule>
  </conditionalFormatting>
  <conditionalFormatting sqref="O257:P257">
    <cfRule type="cellIs" dxfId="23" priority="49618" operator="lessThan">
      <formula>0</formula>
    </cfRule>
    <cfRule type="cellIs" dxfId="24" priority="49619" operator="lessThan">
      <formula>0</formula>
    </cfRule>
  </conditionalFormatting>
  <conditionalFormatting sqref="Q257">
    <cfRule type="expression" dxfId="22" priority="49617">
      <formula>$I257=0</formula>
    </cfRule>
  </conditionalFormatting>
  <conditionalFormatting sqref="R257:T257">
    <cfRule type="expression" dxfId="22" priority="49616">
      <formula>$I257=0</formula>
    </cfRule>
  </conditionalFormatting>
  <conditionalFormatting sqref="S257:T257">
    <cfRule type="cellIs" dxfId="23" priority="49614" operator="lessThan">
      <formula>0</formula>
    </cfRule>
    <cfRule type="cellIs" dxfId="24" priority="49615" operator="lessThan">
      <formula>0</formula>
    </cfRule>
  </conditionalFormatting>
  <conditionalFormatting sqref="U257">
    <cfRule type="expression" dxfId="22" priority="49613">
      <formula>$I257=0</formula>
    </cfRule>
  </conditionalFormatting>
  <conditionalFormatting sqref="B258">
    <cfRule type="expression" dxfId="22" priority="49612">
      <formula>$I258=0</formula>
    </cfRule>
  </conditionalFormatting>
  <conditionalFormatting sqref="C258:E258">
    <cfRule type="expression" dxfId="22" priority="17470">
      <formula>$I258=0</formula>
    </cfRule>
  </conditionalFormatting>
  <conditionalFormatting sqref="D258:E258">
    <cfRule type="cellIs" dxfId="23" priority="17468" operator="lessThan">
      <formula>0</formula>
    </cfRule>
    <cfRule type="cellIs" dxfId="24" priority="17469" operator="lessThan">
      <formula>0</formula>
    </cfRule>
  </conditionalFormatting>
  <conditionalFormatting sqref="F258">
    <cfRule type="expression" dxfId="22" priority="49611">
      <formula>$I258=0</formula>
    </cfRule>
  </conditionalFormatting>
  <conditionalFormatting sqref="G258:H258">
    <cfRule type="cellIs" dxfId="23" priority="17465" operator="lessThan">
      <formula>0</formula>
    </cfRule>
    <cfRule type="cellIs" dxfId="24" priority="17466" operator="lessThan">
      <formula>0</formula>
    </cfRule>
  </conditionalFormatting>
  <conditionalFormatting sqref="I258">
    <cfRule type="expression" dxfId="22" priority="49610">
      <formula>$I258=0</formula>
    </cfRule>
  </conditionalFormatting>
  <conditionalFormatting sqref="J258">
    <cfRule type="expression" dxfId="22" priority="17464">
      <formula>$I258=0</formula>
    </cfRule>
  </conditionalFormatting>
  <conditionalFormatting sqref="K258">
    <cfRule type="expression" dxfId="22" priority="49609">
      <formula>$I258=0</formula>
    </cfRule>
  </conditionalFormatting>
  <conditionalFormatting sqref="M258">
    <cfRule type="expression" dxfId="22" priority="49608">
      <formula>$I258=0</formula>
    </cfRule>
  </conditionalFormatting>
  <conditionalFormatting sqref="N258:P258">
    <cfRule type="expression" dxfId="22" priority="17458">
      <formula>$I258=0</formula>
    </cfRule>
  </conditionalFormatting>
  <conditionalFormatting sqref="O258:P258">
    <cfRule type="cellIs" dxfId="23" priority="17456" operator="lessThan">
      <formula>0</formula>
    </cfRule>
    <cfRule type="cellIs" dxfId="24" priority="17457" operator="lessThan">
      <formula>0</formula>
    </cfRule>
  </conditionalFormatting>
  <conditionalFormatting sqref="Q258">
    <cfRule type="expression" dxfId="22" priority="49607">
      <formula>$I258=0</formula>
    </cfRule>
  </conditionalFormatting>
  <conditionalFormatting sqref="R258:T258">
    <cfRule type="expression" dxfId="22" priority="17455">
      <formula>$I258=0</formula>
    </cfRule>
  </conditionalFormatting>
  <conditionalFormatting sqref="S258:T258">
    <cfRule type="cellIs" dxfId="23" priority="17453" operator="lessThan">
      <formula>0</formula>
    </cfRule>
    <cfRule type="cellIs" dxfId="24" priority="17454" operator="lessThan">
      <formula>0</formula>
    </cfRule>
  </conditionalFormatting>
  <conditionalFormatting sqref="U258">
    <cfRule type="expression" dxfId="22" priority="49606">
      <formula>$I258=0</formula>
    </cfRule>
  </conditionalFormatting>
  <conditionalFormatting sqref="B259">
    <cfRule type="expression" dxfId="22" priority="49602">
      <formula>$I259=0</formula>
    </cfRule>
  </conditionalFormatting>
  <conditionalFormatting sqref="C259:E259">
    <cfRule type="expression" dxfId="22" priority="49601">
      <formula>$I259=0</formula>
    </cfRule>
  </conditionalFormatting>
  <conditionalFormatting sqref="D259:E259">
    <cfRule type="cellIs" dxfId="23" priority="49599" operator="lessThan">
      <formula>0</formula>
    </cfRule>
    <cfRule type="cellIs" dxfId="24" priority="49600" operator="lessThan">
      <formula>0</formula>
    </cfRule>
  </conditionalFormatting>
  <conditionalFormatting sqref="F259">
    <cfRule type="expression" dxfId="22" priority="49598">
      <formula>$I259=0</formula>
    </cfRule>
  </conditionalFormatting>
  <conditionalFormatting sqref="G259:H259">
    <cfRule type="cellIs" dxfId="23" priority="49595" operator="lessThan">
      <formula>0</formula>
    </cfRule>
    <cfRule type="cellIs" dxfId="24" priority="49596" operator="lessThan">
      <formula>0</formula>
    </cfRule>
  </conditionalFormatting>
  <conditionalFormatting sqref="I259">
    <cfRule type="expression" dxfId="22" priority="49594">
      <formula>$I259=0</formula>
    </cfRule>
  </conditionalFormatting>
  <conditionalFormatting sqref="J259">
    <cfRule type="expression" dxfId="22" priority="49593">
      <formula>$I259=0</formula>
    </cfRule>
  </conditionalFormatting>
  <conditionalFormatting sqref="K259">
    <cfRule type="expression" dxfId="22" priority="49590">
      <formula>$I259=0</formula>
    </cfRule>
  </conditionalFormatting>
  <conditionalFormatting sqref="M259">
    <cfRule type="expression" dxfId="22" priority="49586">
      <formula>$I259=0</formula>
    </cfRule>
  </conditionalFormatting>
  <conditionalFormatting sqref="N259:P259">
    <cfRule type="expression" dxfId="22" priority="49585">
      <formula>$I259=0</formula>
    </cfRule>
  </conditionalFormatting>
  <conditionalFormatting sqref="O259:P259">
    <cfRule type="cellIs" dxfId="23" priority="49583" operator="lessThan">
      <formula>0</formula>
    </cfRule>
    <cfRule type="cellIs" dxfId="24" priority="49584" operator="lessThan">
      <formula>0</formula>
    </cfRule>
  </conditionalFormatting>
  <conditionalFormatting sqref="Q259">
    <cfRule type="expression" dxfId="22" priority="49582">
      <formula>$I259=0</formula>
    </cfRule>
  </conditionalFormatting>
  <conditionalFormatting sqref="R259:T259">
    <cfRule type="expression" dxfId="22" priority="49581">
      <formula>$I259=0</formula>
    </cfRule>
  </conditionalFormatting>
  <conditionalFormatting sqref="S259:T259">
    <cfRule type="cellIs" dxfId="23" priority="49579" operator="lessThan">
      <formula>0</formula>
    </cfRule>
    <cfRule type="cellIs" dxfId="24" priority="49580" operator="lessThan">
      <formula>0</formula>
    </cfRule>
  </conditionalFormatting>
  <conditionalFormatting sqref="U259">
    <cfRule type="expression" dxfId="22" priority="49578">
      <formula>$I259=0</formula>
    </cfRule>
  </conditionalFormatting>
  <conditionalFormatting sqref="B260">
    <cfRule type="expression" dxfId="22" priority="49577">
      <formula>$I260=0</formula>
    </cfRule>
  </conditionalFormatting>
  <conditionalFormatting sqref="C260:E260">
    <cfRule type="expression" dxfId="22" priority="17449">
      <formula>$I260=0</formula>
    </cfRule>
  </conditionalFormatting>
  <conditionalFormatting sqref="D260:E260">
    <cfRule type="cellIs" dxfId="23" priority="17447" operator="lessThan">
      <formula>0</formula>
    </cfRule>
    <cfRule type="cellIs" dxfId="24" priority="17448" operator="lessThan">
      <formula>0</formula>
    </cfRule>
  </conditionalFormatting>
  <conditionalFormatting sqref="F260">
    <cfRule type="expression" dxfId="22" priority="49576">
      <formula>$I260=0</formula>
    </cfRule>
  </conditionalFormatting>
  <conditionalFormatting sqref="G260:H260">
    <cfRule type="cellIs" dxfId="23" priority="17444" operator="lessThan">
      <formula>0</formula>
    </cfRule>
    <cfRule type="cellIs" dxfId="24" priority="17445" operator="lessThan">
      <formula>0</formula>
    </cfRule>
  </conditionalFormatting>
  <conditionalFormatting sqref="I260">
    <cfRule type="expression" dxfId="22" priority="49575">
      <formula>$I260=0</formula>
    </cfRule>
  </conditionalFormatting>
  <conditionalFormatting sqref="J260">
    <cfRule type="expression" dxfId="22" priority="17443">
      <formula>$I260=0</formula>
    </cfRule>
  </conditionalFormatting>
  <conditionalFormatting sqref="K260">
    <cfRule type="expression" dxfId="22" priority="49574">
      <formula>$I260=0</formula>
    </cfRule>
  </conditionalFormatting>
  <conditionalFormatting sqref="M260">
    <cfRule type="expression" dxfId="22" priority="49573">
      <formula>$I260=0</formula>
    </cfRule>
  </conditionalFormatting>
  <conditionalFormatting sqref="N260:P260">
    <cfRule type="expression" dxfId="22" priority="17437">
      <formula>$I260=0</formula>
    </cfRule>
  </conditionalFormatting>
  <conditionalFormatting sqref="O260:P260">
    <cfRule type="cellIs" dxfId="23" priority="17435" operator="lessThan">
      <formula>0</formula>
    </cfRule>
    <cfRule type="cellIs" dxfId="24" priority="17436" operator="lessThan">
      <formula>0</formula>
    </cfRule>
  </conditionalFormatting>
  <conditionalFormatting sqref="Q260">
    <cfRule type="expression" dxfId="22" priority="49572">
      <formula>$I260=0</formula>
    </cfRule>
  </conditionalFormatting>
  <conditionalFormatting sqref="R260:T260">
    <cfRule type="expression" dxfId="22" priority="17434">
      <formula>$I260=0</formula>
    </cfRule>
  </conditionalFormatting>
  <conditionalFormatting sqref="S260:T260">
    <cfRule type="cellIs" dxfId="23" priority="17432" operator="lessThan">
      <formula>0</formula>
    </cfRule>
    <cfRule type="cellIs" dxfId="24" priority="17433" operator="lessThan">
      <formula>0</formula>
    </cfRule>
  </conditionalFormatting>
  <conditionalFormatting sqref="U260">
    <cfRule type="expression" dxfId="22" priority="49571">
      <formula>$I260=0</formula>
    </cfRule>
  </conditionalFormatting>
  <conditionalFormatting sqref="B261">
    <cfRule type="expression" dxfId="22" priority="49567">
      <formula>$I261=0</formula>
    </cfRule>
  </conditionalFormatting>
  <conditionalFormatting sqref="C261:E261">
    <cfRule type="expression" dxfId="22" priority="49566">
      <formula>$I261=0</formula>
    </cfRule>
  </conditionalFormatting>
  <conditionalFormatting sqref="D261:E261">
    <cfRule type="cellIs" dxfId="23" priority="49564" operator="lessThan">
      <formula>0</formula>
    </cfRule>
    <cfRule type="cellIs" dxfId="24" priority="49565" operator="lessThan">
      <formula>0</formula>
    </cfRule>
  </conditionalFormatting>
  <conditionalFormatting sqref="F261">
    <cfRule type="expression" dxfId="22" priority="49563">
      <formula>$I261=0</formula>
    </cfRule>
  </conditionalFormatting>
  <conditionalFormatting sqref="G261:H261">
    <cfRule type="cellIs" dxfId="23" priority="49560" operator="lessThan">
      <formula>0</formula>
    </cfRule>
    <cfRule type="cellIs" dxfId="24" priority="49561" operator="lessThan">
      <formula>0</formula>
    </cfRule>
  </conditionalFormatting>
  <conditionalFormatting sqref="I261">
    <cfRule type="expression" dxfId="22" priority="49559">
      <formula>$I261=0</formula>
    </cfRule>
  </conditionalFormatting>
  <conditionalFormatting sqref="J261">
    <cfRule type="expression" dxfId="22" priority="49558">
      <formula>$I261=0</formula>
    </cfRule>
  </conditionalFormatting>
  <conditionalFormatting sqref="K261">
    <cfRule type="expression" dxfId="22" priority="49555">
      <formula>$I261=0</formula>
    </cfRule>
  </conditionalFormatting>
  <conditionalFormatting sqref="M261">
    <cfRule type="expression" dxfId="22" priority="49551">
      <formula>$I261=0</formula>
    </cfRule>
  </conditionalFormatting>
  <conditionalFormatting sqref="N261:P261">
    <cfRule type="expression" dxfId="22" priority="49550">
      <formula>$I261=0</formula>
    </cfRule>
  </conditionalFormatting>
  <conditionalFormatting sqref="O261:P261">
    <cfRule type="cellIs" dxfId="23" priority="49548" operator="lessThan">
      <formula>0</formula>
    </cfRule>
    <cfRule type="cellIs" dxfId="24" priority="49549" operator="lessThan">
      <formula>0</formula>
    </cfRule>
  </conditionalFormatting>
  <conditionalFormatting sqref="Q261">
    <cfRule type="expression" dxfId="22" priority="49547">
      <formula>$I261=0</formula>
    </cfRule>
  </conditionalFormatting>
  <conditionalFormatting sqref="R261:T261">
    <cfRule type="expression" dxfId="22" priority="49546">
      <formula>$I261=0</formula>
    </cfRule>
  </conditionalFormatting>
  <conditionalFormatting sqref="S261:T261">
    <cfRule type="cellIs" dxfId="23" priority="49544" operator="lessThan">
      <formula>0</formula>
    </cfRule>
    <cfRule type="cellIs" dxfId="24" priority="49545" operator="lessThan">
      <formula>0</formula>
    </cfRule>
  </conditionalFormatting>
  <conditionalFormatting sqref="U261">
    <cfRule type="expression" dxfId="22" priority="49543">
      <formula>$I261=0</formula>
    </cfRule>
  </conditionalFormatting>
  <conditionalFormatting sqref="B262">
    <cfRule type="expression" dxfId="22" priority="49542">
      <formula>$I262=0</formula>
    </cfRule>
  </conditionalFormatting>
  <conditionalFormatting sqref="C262:E262">
    <cfRule type="expression" dxfId="22" priority="17428">
      <formula>$I262=0</formula>
    </cfRule>
  </conditionalFormatting>
  <conditionalFormatting sqref="D262:E262">
    <cfRule type="cellIs" dxfId="23" priority="17426" operator="lessThan">
      <formula>0</formula>
    </cfRule>
    <cfRule type="cellIs" dxfId="24" priority="17427" operator="lessThan">
      <formula>0</formula>
    </cfRule>
  </conditionalFormatting>
  <conditionalFormatting sqref="F262">
    <cfRule type="expression" dxfId="22" priority="49541">
      <formula>$I262=0</formula>
    </cfRule>
  </conditionalFormatting>
  <conditionalFormatting sqref="G262:H262">
    <cfRule type="cellIs" dxfId="23" priority="17423" operator="lessThan">
      <formula>0</formula>
    </cfRule>
    <cfRule type="cellIs" dxfId="24" priority="17424" operator="lessThan">
      <formula>0</formula>
    </cfRule>
  </conditionalFormatting>
  <conditionalFormatting sqref="I262">
    <cfRule type="expression" dxfId="22" priority="49540">
      <formula>$I262=0</formula>
    </cfRule>
  </conditionalFormatting>
  <conditionalFormatting sqref="J262">
    <cfRule type="expression" dxfId="22" priority="17422">
      <formula>$I262=0</formula>
    </cfRule>
  </conditionalFormatting>
  <conditionalFormatting sqref="K262">
    <cfRule type="expression" dxfId="22" priority="49539">
      <formula>$I262=0</formula>
    </cfRule>
  </conditionalFormatting>
  <conditionalFormatting sqref="M262">
    <cfRule type="expression" dxfId="22" priority="49538">
      <formula>$I262=0</formula>
    </cfRule>
  </conditionalFormatting>
  <conditionalFormatting sqref="N262:P262">
    <cfRule type="expression" dxfId="22" priority="17416">
      <formula>$I262=0</formula>
    </cfRule>
  </conditionalFormatting>
  <conditionalFormatting sqref="O262:P262">
    <cfRule type="cellIs" dxfId="23" priority="17414" operator="lessThan">
      <formula>0</formula>
    </cfRule>
    <cfRule type="cellIs" dxfId="24" priority="17415" operator="lessThan">
      <formula>0</formula>
    </cfRule>
  </conditionalFormatting>
  <conditionalFormatting sqref="Q262">
    <cfRule type="expression" dxfId="22" priority="49537">
      <formula>$I262=0</formula>
    </cfRule>
  </conditionalFormatting>
  <conditionalFormatting sqref="R262:T262">
    <cfRule type="expression" dxfId="22" priority="17413">
      <formula>$I262=0</formula>
    </cfRule>
  </conditionalFormatting>
  <conditionalFormatting sqref="S262:T262">
    <cfRule type="cellIs" dxfId="23" priority="17411" operator="lessThan">
      <formula>0</formula>
    </cfRule>
    <cfRule type="cellIs" dxfId="24" priority="17412" operator="lessThan">
      <formula>0</formula>
    </cfRule>
  </conditionalFormatting>
  <conditionalFormatting sqref="U262">
    <cfRule type="expression" dxfId="22" priority="49536">
      <formula>$I262=0</formula>
    </cfRule>
  </conditionalFormatting>
  <conditionalFormatting sqref="B263">
    <cfRule type="expression" dxfId="22" priority="49532">
      <formula>$I263=0</formula>
    </cfRule>
  </conditionalFormatting>
  <conditionalFormatting sqref="C263:E263">
    <cfRule type="expression" dxfId="22" priority="49531">
      <formula>$I263=0</formula>
    </cfRule>
  </conditionalFormatting>
  <conditionalFormatting sqref="D263:E263">
    <cfRule type="cellIs" dxfId="23" priority="49529" operator="lessThan">
      <formula>0</formula>
    </cfRule>
    <cfRule type="cellIs" dxfId="24" priority="49530" operator="lessThan">
      <formula>0</formula>
    </cfRule>
  </conditionalFormatting>
  <conditionalFormatting sqref="F263">
    <cfRule type="expression" dxfId="22" priority="49528">
      <formula>$I263=0</formula>
    </cfRule>
  </conditionalFormatting>
  <conditionalFormatting sqref="G263:H263">
    <cfRule type="cellIs" dxfId="23" priority="49525" operator="lessThan">
      <formula>0</formula>
    </cfRule>
    <cfRule type="cellIs" dxfId="24" priority="49526" operator="lessThan">
      <formula>0</formula>
    </cfRule>
  </conditionalFormatting>
  <conditionalFormatting sqref="I263">
    <cfRule type="expression" dxfId="22" priority="49524">
      <formula>$I263=0</formula>
    </cfRule>
  </conditionalFormatting>
  <conditionalFormatting sqref="J263">
    <cfRule type="expression" dxfId="22" priority="49523">
      <formula>$I263=0</formula>
    </cfRule>
  </conditionalFormatting>
  <conditionalFormatting sqref="K263">
    <cfRule type="expression" dxfId="22" priority="49520">
      <formula>$I263=0</formula>
    </cfRule>
  </conditionalFormatting>
  <conditionalFormatting sqref="M263">
    <cfRule type="expression" dxfId="22" priority="49516">
      <formula>$I263=0</formula>
    </cfRule>
  </conditionalFormatting>
  <conditionalFormatting sqref="N263:P263">
    <cfRule type="expression" dxfId="22" priority="49515">
      <formula>$I263=0</formula>
    </cfRule>
  </conditionalFormatting>
  <conditionalFormatting sqref="O263:P263">
    <cfRule type="cellIs" dxfId="23" priority="49513" operator="lessThan">
      <formula>0</formula>
    </cfRule>
    <cfRule type="cellIs" dxfId="24" priority="49514" operator="lessThan">
      <formula>0</formula>
    </cfRule>
  </conditionalFormatting>
  <conditionalFormatting sqref="Q263">
    <cfRule type="expression" dxfId="22" priority="49512">
      <formula>$I263=0</formula>
    </cfRule>
  </conditionalFormatting>
  <conditionalFormatting sqref="R263:T263">
    <cfRule type="expression" dxfId="22" priority="49511">
      <formula>$I263=0</formula>
    </cfRule>
  </conditionalFormatting>
  <conditionalFormatting sqref="S263:T263">
    <cfRule type="cellIs" dxfId="23" priority="49509" operator="lessThan">
      <formula>0</formula>
    </cfRule>
    <cfRule type="cellIs" dxfId="24" priority="49510" operator="lessThan">
      <formula>0</formula>
    </cfRule>
  </conditionalFormatting>
  <conditionalFormatting sqref="U263">
    <cfRule type="expression" dxfId="22" priority="49508">
      <formula>$I263=0</formula>
    </cfRule>
  </conditionalFormatting>
  <conditionalFormatting sqref="B264">
    <cfRule type="expression" dxfId="22" priority="49507">
      <formula>$I264=0</formula>
    </cfRule>
  </conditionalFormatting>
  <conditionalFormatting sqref="C264:E264">
    <cfRule type="expression" dxfId="22" priority="17407">
      <formula>$I264=0</formula>
    </cfRule>
  </conditionalFormatting>
  <conditionalFormatting sqref="D264:E264">
    <cfRule type="cellIs" dxfId="23" priority="17405" operator="lessThan">
      <formula>0</formula>
    </cfRule>
    <cfRule type="cellIs" dxfId="24" priority="17406" operator="lessThan">
      <formula>0</formula>
    </cfRule>
  </conditionalFormatting>
  <conditionalFormatting sqref="F264">
    <cfRule type="expression" dxfId="22" priority="49506">
      <formula>$I264=0</formula>
    </cfRule>
  </conditionalFormatting>
  <conditionalFormatting sqref="G264:H264">
    <cfRule type="cellIs" dxfId="23" priority="17402" operator="lessThan">
      <formula>0</formula>
    </cfRule>
    <cfRule type="cellIs" dxfId="24" priority="17403" operator="lessThan">
      <formula>0</formula>
    </cfRule>
  </conditionalFormatting>
  <conditionalFormatting sqref="I264">
    <cfRule type="expression" dxfId="22" priority="49505">
      <formula>$I264=0</formula>
    </cfRule>
  </conditionalFormatting>
  <conditionalFormatting sqref="J264">
    <cfRule type="expression" dxfId="22" priority="17401">
      <formula>$I264=0</formula>
    </cfRule>
  </conditionalFormatting>
  <conditionalFormatting sqref="K264">
    <cfRule type="expression" dxfId="22" priority="49504">
      <formula>$I264=0</formula>
    </cfRule>
  </conditionalFormatting>
  <conditionalFormatting sqref="M264">
    <cfRule type="expression" dxfId="22" priority="49503">
      <formula>$I264=0</formula>
    </cfRule>
  </conditionalFormatting>
  <conditionalFormatting sqref="N264:P264">
    <cfRule type="expression" dxfId="22" priority="17395">
      <formula>$I264=0</formula>
    </cfRule>
  </conditionalFormatting>
  <conditionalFormatting sqref="O264:P264">
    <cfRule type="cellIs" dxfId="23" priority="17393" operator="lessThan">
      <formula>0</formula>
    </cfRule>
    <cfRule type="cellIs" dxfId="24" priority="17394" operator="lessThan">
      <formula>0</formula>
    </cfRule>
  </conditionalFormatting>
  <conditionalFormatting sqref="Q264">
    <cfRule type="expression" dxfId="22" priority="49502">
      <formula>$I264=0</formula>
    </cfRule>
  </conditionalFormatting>
  <conditionalFormatting sqref="R264:T264">
    <cfRule type="expression" dxfId="22" priority="17392">
      <formula>$I264=0</formula>
    </cfRule>
  </conditionalFormatting>
  <conditionalFormatting sqref="S264:T264">
    <cfRule type="cellIs" dxfId="23" priority="17390" operator="lessThan">
      <formula>0</formula>
    </cfRule>
    <cfRule type="cellIs" dxfId="24" priority="17391" operator="lessThan">
      <formula>0</formula>
    </cfRule>
  </conditionalFormatting>
  <conditionalFormatting sqref="U264">
    <cfRule type="expression" dxfId="22" priority="49501">
      <formula>$I264=0</formula>
    </cfRule>
  </conditionalFormatting>
  <conditionalFormatting sqref="B265">
    <cfRule type="expression" dxfId="22" priority="49497">
      <formula>$I265=0</formula>
    </cfRule>
  </conditionalFormatting>
  <conditionalFormatting sqref="C265:E265">
    <cfRule type="expression" dxfId="22" priority="49496">
      <formula>$I265=0</formula>
    </cfRule>
  </conditionalFormatting>
  <conditionalFormatting sqref="D265:E265">
    <cfRule type="cellIs" dxfId="23" priority="49494" operator="lessThan">
      <formula>0</formula>
    </cfRule>
    <cfRule type="cellIs" dxfId="24" priority="49495" operator="lessThan">
      <formula>0</formula>
    </cfRule>
  </conditionalFormatting>
  <conditionalFormatting sqref="F265">
    <cfRule type="expression" dxfId="22" priority="49493">
      <formula>$I265=0</formula>
    </cfRule>
  </conditionalFormatting>
  <conditionalFormatting sqref="G265:H265">
    <cfRule type="cellIs" dxfId="23" priority="49490" operator="lessThan">
      <formula>0</formula>
    </cfRule>
    <cfRule type="cellIs" dxfId="24" priority="49491" operator="lessThan">
      <formula>0</formula>
    </cfRule>
  </conditionalFormatting>
  <conditionalFormatting sqref="I265">
    <cfRule type="expression" dxfId="22" priority="49489">
      <formula>$I265=0</formula>
    </cfRule>
  </conditionalFormatting>
  <conditionalFormatting sqref="J265">
    <cfRule type="expression" dxfId="22" priority="49488">
      <formula>$I265=0</formula>
    </cfRule>
  </conditionalFormatting>
  <conditionalFormatting sqref="K265">
    <cfRule type="expression" dxfId="22" priority="49485">
      <formula>$I265=0</formula>
    </cfRule>
  </conditionalFormatting>
  <conditionalFormatting sqref="M265">
    <cfRule type="expression" dxfId="22" priority="49481">
      <formula>$I265=0</formula>
    </cfRule>
  </conditionalFormatting>
  <conditionalFormatting sqref="N265:P265">
    <cfRule type="expression" dxfId="22" priority="49480">
      <formula>$I265=0</formula>
    </cfRule>
  </conditionalFormatting>
  <conditionalFormatting sqref="O265:P265">
    <cfRule type="cellIs" dxfId="23" priority="49478" operator="lessThan">
      <formula>0</formula>
    </cfRule>
    <cfRule type="cellIs" dxfId="24" priority="49479" operator="lessThan">
      <formula>0</formula>
    </cfRule>
  </conditionalFormatting>
  <conditionalFormatting sqref="Q265">
    <cfRule type="expression" dxfId="22" priority="49477">
      <formula>$I265=0</formula>
    </cfRule>
  </conditionalFormatting>
  <conditionalFormatting sqref="R265:T265">
    <cfRule type="expression" dxfId="22" priority="49476">
      <formula>$I265=0</formula>
    </cfRule>
  </conditionalFormatting>
  <conditionalFormatting sqref="S265:T265">
    <cfRule type="cellIs" dxfId="23" priority="49474" operator="lessThan">
      <formula>0</formula>
    </cfRule>
    <cfRule type="cellIs" dxfId="24" priority="49475" operator="lessThan">
      <formula>0</formula>
    </cfRule>
  </conditionalFormatting>
  <conditionalFormatting sqref="U265">
    <cfRule type="expression" dxfId="22" priority="49473">
      <formula>$I265=0</formula>
    </cfRule>
  </conditionalFormatting>
  <conditionalFormatting sqref="B266">
    <cfRule type="expression" dxfId="22" priority="49472">
      <formula>$I266=0</formula>
    </cfRule>
  </conditionalFormatting>
  <conditionalFormatting sqref="C266:E266">
    <cfRule type="expression" dxfId="22" priority="17386">
      <formula>$I266=0</formula>
    </cfRule>
  </conditionalFormatting>
  <conditionalFormatting sqref="D266:E266">
    <cfRule type="cellIs" dxfId="23" priority="17384" operator="lessThan">
      <formula>0</formula>
    </cfRule>
    <cfRule type="cellIs" dxfId="24" priority="17385" operator="lessThan">
      <formula>0</formula>
    </cfRule>
  </conditionalFormatting>
  <conditionalFormatting sqref="F266">
    <cfRule type="expression" dxfId="22" priority="49471">
      <formula>$I266=0</formula>
    </cfRule>
  </conditionalFormatting>
  <conditionalFormatting sqref="G266:H266">
    <cfRule type="cellIs" dxfId="23" priority="17381" operator="lessThan">
      <formula>0</formula>
    </cfRule>
    <cfRule type="cellIs" dxfId="24" priority="17382" operator="lessThan">
      <formula>0</formula>
    </cfRule>
  </conditionalFormatting>
  <conditionalFormatting sqref="I266">
    <cfRule type="expression" dxfId="22" priority="49470">
      <formula>$I266=0</formula>
    </cfRule>
  </conditionalFormatting>
  <conditionalFormatting sqref="J266">
    <cfRule type="expression" dxfId="22" priority="17380">
      <formula>$I266=0</formula>
    </cfRule>
  </conditionalFormatting>
  <conditionalFormatting sqref="K266">
    <cfRule type="expression" dxfId="22" priority="49469">
      <formula>$I266=0</formula>
    </cfRule>
  </conditionalFormatting>
  <conditionalFormatting sqref="M266">
    <cfRule type="expression" dxfId="22" priority="49468">
      <formula>$I266=0</formula>
    </cfRule>
  </conditionalFormatting>
  <conditionalFormatting sqref="N266:P266">
    <cfRule type="expression" dxfId="22" priority="17374">
      <formula>$I266=0</formula>
    </cfRule>
  </conditionalFormatting>
  <conditionalFormatting sqref="O266:P266">
    <cfRule type="cellIs" dxfId="23" priority="17372" operator="lessThan">
      <formula>0</formula>
    </cfRule>
    <cfRule type="cellIs" dxfId="24" priority="17373" operator="lessThan">
      <formula>0</formula>
    </cfRule>
  </conditionalFormatting>
  <conditionalFormatting sqref="Q266">
    <cfRule type="expression" dxfId="22" priority="49467">
      <formula>$I266=0</formula>
    </cfRule>
  </conditionalFormatting>
  <conditionalFormatting sqref="R266:T266">
    <cfRule type="expression" dxfId="22" priority="17371">
      <formula>$I266=0</formula>
    </cfRule>
  </conditionalFormatting>
  <conditionalFormatting sqref="S266:T266">
    <cfRule type="cellIs" dxfId="23" priority="17369" operator="lessThan">
      <formula>0</formula>
    </cfRule>
    <cfRule type="cellIs" dxfId="24" priority="17370" operator="lessThan">
      <formula>0</formula>
    </cfRule>
  </conditionalFormatting>
  <conditionalFormatting sqref="U266">
    <cfRule type="expression" dxfId="22" priority="49466">
      <formula>$I266=0</formula>
    </cfRule>
  </conditionalFormatting>
  <conditionalFormatting sqref="B267">
    <cfRule type="expression" dxfId="22" priority="49462">
      <formula>$I267=0</formula>
    </cfRule>
  </conditionalFormatting>
  <conditionalFormatting sqref="C267:E267">
    <cfRule type="expression" dxfId="22" priority="49461">
      <formula>$I267=0</formula>
    </cfRule>
  </conditionalFormatting>
  <conditionalFormatting sqref="D267:E267">
    <cfRule type="cellIs" dxfId="23" priority="49459" operator="lessThan">
      <formula>0</formula>
    </cfRule>
    <cfRule type="cellIs" dxfId="24" priority="49460" operator="lessThan">
      <formula>0</formula>
    </cfRule>
  </conditionalFormatting>
  <conditionalFormatting sqref="F267">
    <cfRule type="expression" dxfId="22" priority="49458">
      <formula>$I267=0</formula>
    </cfRule>
  </conditionalFormatting>
  <conditionalFormatting sqref="G267:H267">
    <cfRule type="cellIs" dxfId="23" priority="49455" operator="lessThan">
      <formula>0</formula>
    </cfRule>
    <cfRule type="cellIs" dxfId="24" priority="49456" operator="lessThan">
      <formula>0</formula>
    </cfRule>
  </conditionalFormatting>
  <conditionalFormatting sqref="I267">
    <cfRule type="expression" dxfId="22" priority="49454">
      <formula>$I267=0</formula>
    </cfRule>
  </conditionalFormatting>
  <conditionalFormatting sqref="J267">
    <cfRule type="expression" dxfId="22" priority="49453">
      <formula>$I267=0</formula>
    </cfRule>
  </conditionalFormatting>
  <conditionalFormatting sqref="K267">
    <cfRule type="expression" dxfId="22" priority="49450">
      <formula>$I267=0</formula>
    </cfRule>
  </conditionalFormatting>
  <conditionalFormatting sqref="M267">
    <cfRule type="expression" dxfId="22" priority="49446">
      <formula>$I267=0</formula>
    </cfRule>
  </conditionalFormatting>
  <conditionalFormatting sqref="N267:P267">
    <cfRule type="expression" dxfId="22" priority="49445">
      <formula>$I267=0</formula>
    </cfRule>
  </conditionalFormatting>
  <conditionalFormatting sqref="O267:P267">
    <cfRule type="cellIs" dxfId="23" priority="49443" operator="lessThan">
      <formula>0</formula>
    </cfRule>
    <cfRule type="cellIs" dxfId="24" priority="49444" operator="lessThan">
      <formula>0</formula>
    </cfRule>
  </conditionalFormatting>
  <conditionalFormatting sqref="Q267">
    <cfRule type="expression" dxfId="22" priority="49442">
      <formula>$I267=0</formula>
    </cfRule>
  </conditionalFormatting>
  <conditionalFormatting sqref="R267:T267">
    <cfRule type="expression" dxfId="22" priority="49441">
      <formula>$I267=0</formula>
    </cfRule>
  </conditionalFormatting>
  <conditionalFormatting sqref="S267:T267">
    <cfRule type="cellIs" dxfId="23" priority="49439" operator="lessThan">
      <formula>0</formula>
    </cfRule>
    <cfRule type="cellIs" dxfId="24" priority="49440" operator="lessThan">
      <formula>0</formula>
    </cfRule>
  </conditionalFormatting>
  <conditionalFormatting sqref="U267">
    <cfRule type="expression" dxfId="22" priority="49438">
      <formula>$I267=0</formula>
    </cfRule>
  </conditionalFormatting>
  <conditionalFormatting sqref="B268">
    <cfRule type="expression" dxfId="22" priority="49437">
      <formula>$I268=0</formula>
    </cfRule>
  </conditionalFormatting>
  <conditionalFormatting sqref="C268:E268">
    <cfRule type="expression" dxfId="22" priority="17365">
      <formula>$I268=0</formula>
    </cfRule>
  </conditionalFormatting>
  <conditionalFormatting sqref="D268:E268">
    <cfRule type="cellIs" dxfId="23" priority="17363" operator="lessThan">
      <formula>0</formula>
    </cfRule>
    <cfRule type="cellIs" dxfId="24" priority="17364" operator="lessThan">
      <formula>0</formula>
    </cfRule>
  </conditionalFormatting>
  <conditionalFormatting sqref="F268">
    <cfRule type="expression" dxfId="22" priority="49436">
      <formula>$I268=0</formula>
    </cfRule>
  </conditionalFormatting>
  <conditionalFormatting sqref="G268:H268">
    <cfRule type="cellIs" dxfId="23" priority="17360" operator="lessThan">
      <formula>0</formula>
    </cfRule>
    <cfRule type="cellIs" dxfId="24" priority="17361" operator="lessThan">
      <formula>0</formula>
    </cfRule>
  </conditionalFormatting>
  <conditionalFormatting sqref="I268">
    <cfRule type="expression" dxfId="22" priority="49435">
      <formula>$I268=0</formula>
    </cfRule>
  </conditionalFormatting>
  <conditionalFormatting sqref="J268">
    <cfRule type="expression" dxfId="22" priority="17359">
      <formula>$I268=0</formula>
    </cfRule>
  </conditionalFormatting>
  <conditionalFormatting sqref="K268">
    <cfRule type="expression" dxfId="22" priority="49434">
      <formula>$I268=0</formula>
    </cfRule>
  </conditionalFormatting>
  <conditionalFormatting sqref="M268">
    <cfRule type="expression" dxfId="22" priority="49433">
      <formula>$I268=0</formula>
    </cfRule>
  </conditionalFormatting>
  <conditionalFormatting sqref="N268:P268">
    <cfRule type="expression" dxfId="22" priority="17353">
      <formula>$I268=0</formula>
    </cfRule>
  </conditionalFormatting>
  <conditionalFormatting sqref="O268:P268">
    <cfRule type="cellIs" dxfId="23" priority="17351" operator="lessThan">
      <formula>0</formula>
    </cfRule>
    <cfRule type="cellIs" dxfId="24" priority="17352" operator="lessThan">
      <formula>0</formula>
    </cfRule>
  </conditionalFormatting>
  <conditionalFormatting sqref="Q268">
    <cfRule type="expression" dxfId="22" priority="49432">
      <formula>$I268=0</formula>
    </cfRule>
  </conditionalFormatting>
  <conditionalFormatting sqref="R268:T268">
    <cfRule type="expression" dxfId="22" priority="17350">
      <formula>$I268=0</formula>
    </cfRule>
  </conditionalFormatting>
  <conditionalFormatting sqref="S268:T268">
    <cfRule type="cellIs" dxfId="23" priority="17348" operator="lessThan">
      <formula>0</formula>
    </cfRule>
    <cfRule type="cellIs" dxfId="24" priority="17349" operator="lessThan">
      <formula>0</formula>
    </cfRule>
  </conditionalFormatting>
  <conditionalFormatting sqref="U268">
    <cfRule type="expression" dxfId="22" priority="49431">
      <formula>$I268=0</formula>
    </cfRule>
  </conditionalFormatting>
  <conditionalFormatting sqref="B269">
    <cfRule type="expression" dxfId="22" priority="49427">
      <formula>$I269=0</formula>
    </cfRule>
  </conditionalFormatting>
  <conditionalFormatting sqref="C269:E269">
    <cfRule type="expression" dxfId="22" priority="49426">
      <formula>$I269=0</formula>
    </cfRule>
  </conditionalFormatting>
  <conditionalFormatting sqref="D269:E269">
    <cfRule type="cellIs" dxfId="23" priority="49424" operator="lessThan">
      <formula>0</formula>
    </cfRule>
    <cfRule type="cellIs" dxfId="24" priority="49425" operator="lessThan">
      <formula>0</formula>
    </cfRule>
  </conditionalFormatting>
  <conditionalFormatting sqref="F269">
    <cfRule type="expression" dxfId="22" priority="49423">
      <formula>$I269=0</formula>
    </cfRule>
  </conditionalFormatting>
  <conditionalFormatting sqref="G269:H269">
    <cfRule type="cellIs" dxfId="23" priority="49420" operator="lessThan">
      <formula>0</formula>
    </cfRule>
    <cfRule type="cellIs" dxfId="24" priority="49421" operator="lessThan">
      <formula>0</formula>
    </cfRule>
  </conditionalFormatting>
  <conditionalFormatting sqref="I269">
    <cfRule type="expression" dxfId="22" priority="49419">
      <formula>$I269=0</formula>
    </cfRule>
  </conditionalFormatting>
  <conditionalFormatting sqref="J269">
    <cfRule type="expression" dxfId="22" priority="49418">
      <formula>$I269=0</formula>
    </cfRule>
  </conditionalFormatting>
  <conditionalFormatting sqref="K269">
    <cfRule type="expression" dxfId="22" priority="49415">
      <formula>$I269=0</formula>
    </cfRule>
  </conditionalFormatting>
  <conditionalFormatting sqref="M269">
    <cfRule type="expression" dxfId="22" priority="49411">
      <formula>$I269=0</formula>
    </cfRule>
  </conditionalFormatting>
  <conditionalFormatting sqref="N269:P269">
    <cfRule type="expression" dxfId="22" priority="49410">
      <formula>$I269=0</formula>
    </cfRule>
  </conditionalFormatting>
  <conditionalFormatting sqref="O269:P269">
    <cfRule type="cellIs" dxfId="23" priority="49408" operator="lessThan">
      <formula>0</formula>
    </cfRule>
    <cfRule type="cellIs" dxfId="24" priority="49409" operator="lessThan">
      <formula>0</formula>
    </cfRule>
  </conditionalFormatting>
  <conditionalFormatting sqref="Q269">
    <cfRule type="expression" dxfId="22" priority="49407">
      <formula>$I269=0</formula>
    </cfRule>
  </conditionalFormatting>
  <conditionalFormatting sqref="R269:T269">
    <cfRule type="expression" dxfId="22" priority="49406">
      <formula>$I269=0</formula>
    </cfRule>
  </conditionalFormatting>
  <conditionalFormatting sqref="S269:T269">
    <cfRule type="cellIs" dxfId="23" priority="49404" operator="lessThan">
      <formula>0</formula>
    </cfRule>
    <cfRule type="cellIs" dxfId="24" priority="49405" operator="lessThan">
      <formula>0</formula>
    </cfRule>
  </conditionalFormatting>
  <conditionalFormatting sqref="U269">
    <cfRule type="expression" dxfId="22" priority="49403">
      <formula>$I269=0</formula>
    </cfRule>
  </conditionalFormatting>
  <conditionalFormatting sqref="B270">
    <cfRule type="expression" dxfId="22" priority="49402">
      <formula>$I270=0</formula>
    </cfRule>
  </conditionalFormatting>
  <conditionalFormatting sqref="C270:E270">
    <cfRule type="expression" dxfId="22" priority="17344">
      <formula>$I270=0</formula>
    </cfRule>
  </conditionalFormatting>
  <conditionalFormatting sqref="D270:E270">
    <cfRule type="cellIs" dxfId="23" priority="17342" operator="lessThan">
      <formula>0</formula>
    </cfRule>
    <cfRule type="cellIs" dxfId="24" priority="17343" operator="lessThan">
      <formula>0</formula>
    </cfRule>
  </conditionalFormatting>
  <conditionalFormatting sqref="F270">
    <cfRule type="expression" dxfId="22" priority="49401">
      <formula>$I270=0</formula>
    </cfRule>
  </conditionalFormatting>
  <conditionalFormatting sqref="G270:H270">
    <cfRule type="cellIs" dxfId="23" priority="17339" operator="lessThan">
      <formula>0</formula>
    </cfRule>
    <cfRule type="cellIs" dxfId="24" priority="17340" operator="lessThan">
      <formula>0</formula>
    </cfRule>
  </conditionalFormatting>
  <conditionalFormatting sqref="I270">
    <cfRule type="expression" dxfId="22" priority="49400">
      <formula>$I270=0</formula>
    </cfRule>
  </conditionalFormatting>
  <conditionalFormatting sqref="J270">
    <cfRule type="expression" dxfId="22" priority="17338">
      <formula>$I270=0</formula>
    </cfRule>
  </conditionalFormatting>
  <conditionalFormatting sqref="K270">
    <cfRule type="expression" dxfId="22" priority="49399">
      <formula>$I270=0</formula>
    </cfRule>
  </conditionalFormatting>
  <conditionalFormatting sqref="M270">
    <cfRule type="expression" dxfId="22" priority="49398">
      <formula>$I270=0</formula>
    </cfRule>
  </conditionalFormatting>
  <conditionalFormatting sqref="N270:P270">
    <cfRule type="expression" dxfId="22" priority="17332">
      <formula>$I270=0</formula>
    </cfRule>
  </conditionalFormatting>
  <conditionalFormatting sqref="O270:P270">
    <cfRule type="cellIs" dxfId="23" priority="17330" operator="lessThan">
      <formula>0</formula>
    </cfRule>
    <cfRule type="cellIs" dxfId="24" priority="17331" operator="lessThan">
      <formula>0</formula>
    </cfRule>
  </conditionalFormatting>
  <conditionalFormatting sqref="Q270">
    <cfRule type="expression" dxfId="22" priority="49397">
      <formula>$I270=0</formula>
    </cfRule>
  </conditionalFormatting>
  <conditionalFormatting sqref="R270:T270">
    <cfRule type="expression" dxfId="22" priority="17329">
      <formula>$I270=0</formula>
    </cfRule>
  </conditionalFormatting>
  <conditionalFormatting sqref="S270:T270">
    <cfRule type="cellIs" dxfId="23" priority="17327" operator="lessThan">
      <formula>0</formula>
    </cfRule>
    <cfRule type="cellIs" dxfId="24" priority="17328" operator="lessThan">
      <formula>0</formula>
    </cfRule>
  </conditionalFormatting>
  <conditionalFormatting sqref="U270">
    <cfRule type="expression" dxfId="22" priority="49396">
      <formula>$I270=0</formula>
    </cfRule>
  </conditionalFormatting>
  <conditionalFormatting sqref="B271">
    <cfRule type="expression" dxfId="22" priority="49392">
      <formula>$I271=0</formula>
    </cfRule>
  </conditionalFormatting>
  <conditionalFormatting sqref="C271:E271">
    <cfRule type="expression" dxfId="22" priority="49391">
      <formula>$I271=0</formula>
    </cfRule>
  </conditionalFormatting>
  <conditionalFormatting sqref="D271:E271">
    <cfRule type="cellIs" dxfId="23" priority="49389" operator="lessThan">
      <formula>0</formula>
    </cfRule>
    <cfRule type="cellIs" dxfId="24" priority="49390" operator="lessThan">
      <formula>0</formula>
    </cfRule>
  </conditionalFormatting>
  <conditionalFormatting sqref="F271">
    <cfRule type="expression" dxfId="22" priority="49388">
      <formula>$I271=0</formula>
    </cfRule>
  </conditionalFormatting>
  <conditionalFormatting sqref="G271:H271">
    <cfRule type="cellIs" dxfId="23" priority="49385" operator="lessThan">
      <formula>0</formula>
    </cfRule>
    <cfRule type="cellIs" dxfId="24" priority="49386" operator="lessThan">
      <formula>0</formula>
    </cfRule>
  </conditionalFormatting>
  <conditionalFormatting sqref="I271">
    <cfRule type="expression" dxfId="22" priority="49384">
      <formula>$I271=0</formula>
    </cfRule>
  </conditionalFormatting>
  <conditionalFormatting sqref="J271">
    <cfRule type="expression" dxfId="22" priority="49383">
      <formula>$I271=0</formula>
    </cfRule>
  </conditionalFormatting>
  <conditionalFormatting sqref="K271">
    <cfRule type="expression" dxfId="22" priority="49380">
      <formula>$I271=0</formula>
    </cfRule>
  </conditionalFormatting>
  <conditionalFormatting sqref="M271">
    <cfRule type="expression" dxfId="22" priority="49376">
      <formula>$I271=0</formula>
    </cfRule>
  </conditionalFormatting>
  <conditionalFormatting sqref="N271:P271">
    <cfRule type="expression" dxfId="22" priority="49375">
      <formula>$I271=0</formula>
    </cfRule>
  </conditionalFormatting>
  <conditionalFormatting sqref="O271:P271">
    <cfRule type="cellIs" dxfId="23" priority="49373" operator="lessThan">
      <formula>0</formula>
    </cfRule>
    <cfRule type="cellIs" dxfId="24" priority="49374" operator="lessThan">
      <formula>0</formula>
    </cfRule>
  </conditionalFormatting>
  <conditionalFormatting sqref="Q271">
    <cfRule type="expression" dxfId="22" priority="49372">
      <formula>$I271=0</formula>
    </cfRule>
  </conditionalFormatting>
  <conditionalFormatting sqref="R271:T271">
    <cfRule type="expression" dxfId="22" priority="49371">
      <formula>$I271=0</formula>
    </cfRule>
  </conditionalFormatting>
  <conditionalFormatting sqref="S271:T271">
    <cfRule type="cellIs" dxfId="23" priority="49369" operator="lessThan">
      <formula>0</formula>
    </cfRule>
    <cfRule type="cellIs" dxfId="24" priority="49370" operator="lessThan">
      <formula>0</formula>
    </cfRule>
  </conditionalFormatting>
  <conditionalFormatting sqref="U271">
    <cfRule type="expression" dxfId="22" priority="49368">
      <formula>$I271=0</formula>
    </cfRule>
  </conditionalFormatting>
  <conditionalFormatting sqref="B272">
    <cfRule type="expression" dxfId="22" priority="49367">
      <formula>$I272=0</formula>
    </cfRule>
  </conditionalFormatting>
  <conditionalFormatting sqref="C272:E272">
    <cfRule type="expression" dxfId="22" priority="17323">
      <formula>$I272=0</formula>
    </cfRule>
  </conditionalFormatting>
  <conditionalFormatting sqref="D272:E272">
    <cfRule type="cellIs" dxfId="23" priority="17321" operator="lessThan">
      <formula>0</formula>
    </cfRule>
    <cfRule type="cellIs" dxfId="24" priority="17322" operator="lessThan">
      <formula>0</formula>
    </cfRule>
  </conditionalFormatting>
  <conditionalFormatting sqref="F272">
    <cfRule type="expression" dxfId="22" priority="49366">
      <formula>$I272=0</formula>
    </cfRule>
  </conditionalFormatting>
  <conditionalFormatting sqref="G272:H272">
    <cfRule type="cellIs" dxfId="23" priority="17318" operator="lessThan">
      <formula>0</formula>
    </cfRule>
    <cfRule type="cellIs" dxfId="24" priority="17319" operator="lessThan">
      <formula>0</formula>
    </cfRule>
  </conditionalFormatting>
  <conditionalFormatting sqref="I272">
    <cfRule type="expression" dxfId="22" priority="49365">
      <formula>$I272=0</formula>
    </cfRule>
  </conditionalFormatting>
  <conditionalFormatting sqref="J272">
    <cfRule type="expression" dxfId="22" priority="17317">
      <formula>$I272=0</formula>
    </cfRule>
  </conditionalFormatting>
  <conditionalFormatting sqref="K272">
    <cfRule type="expression" dxfId="22" priority="49364">
      <formula>$I272=0</formula>
    </cfRule>
  </conditionalFormatting>
  <conditionalFormatting sqref="M272">
    <cfRule type="expression" dxfId="22" priority="49363">
      <formula>$I272=0</formula>
    </cfRule>
  </conditionalFormatting>
  <conditionalFormatting sqref="N272:P272">
    <cfRule type="expression" dxfId="22" priority="17311">
      <formula>$I272=0</formula>
    </cfRule>
  </conditionalFormatting>
  <conditionalFormatting sqref="O272:P272">
    <cfRule type="cellIs" dxfId="23" priority="17309" operator="lessThan">
      <formula>0</formula>
    </cfRule>
    <cfRule type="cellIs" dxfId="24" priority="17310" operator="lessThan">
      <formula>0</formula>
    </cfRule>
  </conditionalFormatting>
  <conditionalFormatting sqref="Q272">
    <cfRule type="expression" dxfId="22" priority="49362">
      <formula>$I272=0</formula>
    </cfRule>
  </conditionalFormatting>
  <conditionalFormatting sqref="R272:T272">
    <cfRule type="expression" dxfId="22" priority="17308">
      <formula>$I272=0</formula>
    </cfRule>
  </conditionalFormatting>
  <conditionalFormatting sqref="S272:T272">
    <cfRule type="cellIs" dxfId="23" priority="17306" operator="lessThan">
      <formula>0</formula>
    </cfRule>
    <cfRule type="cellIs" dxfId="24" priority="17307" operator="lessThan">
      <formula>0</formula>
    </cfRule>
  </conditionalFormatting>
  <conditionalFormatting sqref="U272">
    <cfRule type="expression" dxfId="22" priority="49361">
      <formula>$I272=0</formula>
    </cfRule>
  </conditionalFormatting>
  <conditionalFormatting sqref="B273">
    <cfRule type="expression" dxfId="22" priority="49357">
      <formula>$I273=0</formula>
    </cfRule>
  </conditionalFormatting>
  <conditionalFormatting sqref="C273:E273">
    <cfRule type="expression" dxfId="22" priority="49356">
      <formula>$I273=0</formula>
    </cfRule>
  </conditionalFormatting>
  <conditionalFormatting sqref="D273:E273">
    <cfRule type="cellIs" dxfId="23" priority="49354" operator="lessThan">
      <formula>0</formula>
    </cfRule>
    <cfRule type="cellIs" dxfId="24" priority="49355" operator="lessThan">
      <formula>0</formula>
    </cfRule>
  </conditionalFormatting>
  <conditionalFormatting sqref="F273">
    <cfRule type="expression" dxfId="22" priority="49353">
      <formula>$I273=0</formula>
    </cfRule>
  </conditionalFormatting>
  <conditionalFormatting sqref="G273:H273">
    <cfRule type="cellIs" dxfId="23" priority="49350" operator="lessThan">
      <formula>0</formula>
    </cfRule>
    <cfRule type="cellIs" dxfId="24" priority="49351" operator="lessThan">
      <formula>0</formula>
    </cfRule>
  </conditionalFormatting>
  <conditionalFormatting sqref="I273">
    <cfRule type="expression" dxfId="22" priority="49349">
      <formula>$I273=0</formula>
    </cfRule>
  </conditionalFormatting>
  <conditionalFormatting sqref="J273">
    <cfRule type="expression" dxfId="22" priority="49348">
      <formula>$I273=0</formula>
    </cfRule>
  </conditionalFormatting>
  <conditionalFormatting sqref="K273">
    <cfRule type="expression" dxfId="22" priority="49345">
      <formula>$I273=0</formula>
    </cfRule>
  </conditionalFormatting>
  <conditionalFormatting sqref="M273">
    <cfRule type="expression" dxfId="22" priority="49341">
      <formula>$I273=0</formula>
    </cfRule>
  </conditionalFormatting>
  <conditionalFormatting sqref="N273:P273">
    <cfRule type="expression" dxfId="22" priority="49340">
      <formula>$I273=0</formula>
    </cfRule>
  </conditionalFormatting>
  <conditionalFormatting sqref="O273:P273">
    <cfRule type="cellIs" dxfId="23" priority="49338" operator="lessThan">
      <formula>0</formula>
    </cfRule>
    <cfRule type="cellIs" dxfId="24" priority="49339" operator="lessThan">
      <formula>0</formula>
    </cfRule>
  </conditionalFormatting>
  <conditionalFormatting sqref="Q273">
    <cfRule type="expression" dxfId="22" priority="49337">
      <formula>$I273=0</formula>
    </cfRule>
  </conditionalFormatting>
  <conditionalFormatting sqref="R273:T273">
    <cfRule type="expression" dxfId="22" priority="49336">
      <formula>$I273=0</formula>
    </cfRule>
  </conditionalFormatting>
  <conditionalFormatting sqref="S273:T273">
    <cfRule type="cellIs" dxfId="23" priority="49334" operator="lessThan">
      <formula>0</formula>
    </cfRule>
    <cfRule type="cellIs" dxfId="24" priority="49335" operator="lessThan">
      <formula>0</formula>
    </cfRule>
  </conditionalFormatting>
  <conditionalFormatting sqref="U273">
    <cfRule type="expression" dxfId="22" priority="49333">
      <formula>$I273=0</formula>
    </cfRule>
  </conditionalFormatting>
  <conditionalFormatting sqref="B274">
    <cfRule type="expression" dxfId="22" priority="49332">
      <formula>$I274=0</formula>
    </cfRule>
  </conditionalFormatting>
  <conditionalFormatting sqref="C274:E274">
    <cfRule type="expression" dxfId="22" priority="17302">
      <formula>$I274=0</formula>
    </cfRule>
  </conditionalFormatting>
  <conditionalFormatting sqref="D274:E274">
    <cfRule type="cellIs" dxfId="23" priority="17300" operator="lessThan">
      <formula>0</formula>
    </cfRule>
    <cfRule type="cellIs" dxfId="24" priority="17301" operator="lessThan">
      <formula>0</formula>
    </cfRule>
  </conditionalFormatting>
  <conditionalFormatting sqref="F274">
    <cfRule type="expression" dxfId="22" priority="49331">
      <formula>$I274=0</formula>
    </cfRule>
  </conditionalFormatting>
  <conditionalFormatting sqref="G274:H274">
    <cfRule type="cellIs" dxfId="23" priority="17297" operator="lessThan">
      <formula>0</formula>
    </cfRule>
    <cfRule type="cellIs" dxfId="24" priority="17298" operator="lessThan">
      <formula>0</formula>
    </cfRule>
  </conditionalFormatting>
  <conditionalFormatting sqref="I274">
    <cfRule type="expression" dxfId="22" priority="49330">
      <formula>$I274=0</formula>
    </cfRule>
  </conditionalFormatting>
  <conditionalFormatting sqref="J274">
    <cfRule type="expression" dxfId="22" priority="17296">
      <formula>$I274=0</formula>
    </cfRule>
  </conditionalFormatting>
  <conditionalFormatting sqref="K274">
    <cfRule type="expression" dxfId="22" priority="49329">
      <formula>$I274=0</formula>
    </cfRule>
  </conditionalFormatting>
  <conditionalFormatting sqref="M274">
    <cfRule type="expression" dxfId="22" priority="49328">
      <formula>$I274=0</formula>
    </cfRule>
  </conditionalFormatting>
  <conditionalFormatting sqref="N274:P274">
    <cfRule type="expression" dxfId="22" priority="17290">
      <formula>$I274=0</formula>
    </cfRule>
  </conditionalFormatting>
  <conditionalFormatting sqref="O274:P274">
    <cfRule type="cellIs" dxfId="23" priority="17288" operator="lessThan">
      <formula>0</formula>
    </cfRule>
    <cfRule type="cellIs" dxfId="24" priority="17289" operator="lessThan">
      <formula>0</formula>
    </cfRule>
  </conditionalFormatting>
  <conditionalFormatting sqref="Q274">
    <cfRule type="expression" dxfId="22" priority="49327">
      <formula>$I274=0</formula>
    </cfRule>
  </conditionalFormatting>
  <conditionalFormatting sqref="R274:T274">
    <cfRule type="expression" dxfId="22" priority="17287">
      <formula>$I274=0</formula>
    </cfRule>
  </conditionalFormatting>
  <conditionalFormatting sqref="S274:T274">
    <cfRule type="cellIs" dxfId="23" priority="17285" operator="lessThan">
      <formula>0</formula>
    </cfRule>
    <cfRule type="cellIs" dxfId="24" priority="17286" operator="lessThan">
      <formula>0</formula>
    </cfRule>
  </conditionalFormatting>
  <conditionalFormatting sqref="U274">
    <cfRule type="expression" dxfId="22" priority="49326">
      <formula>$I274=0</formula>
    </cfRule>
  </conditionalFormatting>
  <conditionalFormatting sqref="B275">
    <cfRule type="expression" dxfId="22" priority="49322">
      <formula>$I275=0</formula>
    </cfRule>
  </conditionalFormatting>
  <conditionalFormatting sqref="C275:E275">
    <cfRule type="expression" dxfId="22" priority="49321">
      <formula>$I275=0</formula>
    </cfRule>
  </conditionalFormatting>
  <conditionalFormatting sqref="D275:E275">
    <cfRule type="cellIs" dxfId="23" priority="49319" operator="lessThan">
      <formula>0</formula>
    </cfRule>
    <cfRule type="cellIs" dxfId="24" priority="49320" operator="lessThan">
      <formula>0</formula>
    </cfRule>
  </conditionalFormatting>
  <conditionalFormatting sqref="F275">
    <cfRule type="expression" dxfId="22" priority="49318">
      <formula>$I275=0</formula>
    </cfRule>
  </conditionalFormatting>
  <conditionalFormatting sqref="G275:H275">
    <cfRule type="cellIs" dxfId="23" priority="49315" operator="lessThan">
      <formula>0</formula>
    </cfRule>
    <cfRule type="cellIs" dxfId="24" priority="49316" operator="lessThan">
      <formula>0</formula>
    </cfRule>
  </conditionalFormatting>
  <conditionalFormatting sqref="I275">
    <cfRule type="expression" dxfId="22" priority="49314">
      <formula>$I275=0</formula>
    </cfRule>
  </conditionalFormatting>
  <conditionalFormatting sqref="J275">
    <cfRule type="expression" dxfId="22" priority="49313">
      <formula>$I275=0</formula>
    </cfRule>
  </conditionalFormatting>
  <conditionalFormatting sqref="K275">
    <cfRule type="expression" dxfId="22" priority="49310">
      <formula>$I275=0</formula>
    </cfRule>
  </conditionalFormatting>
  <conditionalFormatting sqref="M275">
    <cfRule type="expression" dxfId="22" priority="49306">
      <formula>$I275=0</formula>
    </cfRule>
  </conditionalFormatting>
  <conditionalFormatting sqref="N275:P275">
    <cfRule type="expression" dxfId="22" priority="49305">
      <formula>$I275=0</formula>
    </cfRule>
  </conditionalFormatting>
  <conditionalFormatting sqref="O275:P275">
    <cfRule type="cellIs" dxfId="23" priority="49303" operator="lessThan">
      <formula>0</formula>
    </cfRule>
    <cfRule type="cellIs" dxfId="24" priority="49304" operator="lessThan">
      <formula>0</formula>
    </cfRule>
  </conditionalFormatting>
  <conditionalFormatting sqref="Q275">
    <cfRule type="expression" dxfId="22" priority="49302">
      <formula>$I275=0</formula>
    </cfRule>
  </conditionalFormatting>
  <conditionalFormatting sqref="R275:T275">
    <cfRule type="expression" dxfId="22" priority="49301">
      <formula>$I275=0</formula>
    </cfRule>
  </conditionalFormatting>
  <conditionalFormatting sqref="S275:T275">
    <cfRule type="cellIs" dxfId="23" priority="49299" operator="lessThan">
      <formula>0</formula>
    </cfRule>
    <cfRule type="cellIs" dxfId="24" priority="49300" operator="lessThan">
      <formula>0</formula>
    </cfRule>
  </conditionalFormatting>
  <conditionalFormatting sqref="U275">
    <cfRule type="expression" dxfId="22" priority="49298">
      <formula>$I275=0</formula>
    </cfRule>
  </conditionalFormatting>
  <conditionalFormatting sqref="B276">
    <cfRule type="expression" dxfId="22" priority="49297">
      <formula>$I276=0</formula>
    </cfRule>
  </conditionalFormatting>
  <conditionalFormatting sqref="C276:E276">
    <cfRule type="expression" dxfId="22" priority="17281">
      <formula>$I276=0</formula>
    </cfRule>
  </conditionalFormatting>
  <conditionalFormatting sqref="D276:E276">
    <cfRule type="cellIs" dxfId="23" priority="17279" operator="lessThan">
      <formula>0</formula>
    </cfRule>
    <cfRule type="cellIs" dxfId="24" priority="17280" operator="lessThan">
      <formula>0</formula>
    </cfRule>
  </conditionalFormatting>
  <conditionalFormatting sqref="F276">
    <cfRule type="expression" dxfId="22" priority="49296">
      <formula>$I276=0</formula>
    </cfRule>
  </conditionalFormatting>
  <conditionalFormatting sqref="G276:H276">
    <cfRule type="cellIs" dxfId="23" priority="17276" operator="lessThan">
      <formula>0</formula>
    </cfRule>
    <cfRule type="cellIs" dxfId="24" priority="17277" operator="lessThan">
      <formula>0</formula>
    </cfRule>
  </conditionalFormatting>
  <conditionalFormatting sqref="I276">
    <cfRule type="expression" dxfId="22" priority="49295">
      <formula>$I276=0</formula>
    </cfRule>
  </conditionalFormatting>
  <conditionalFormatting sqref="J276">
    <cfRule type="expression" dxfId="22" priority="17275">
      <formula>$I276=0</formula>
    </cfRule>
  </conditionalFormatting>
  <conditionalFormatting sqref="K276">
    <cfRule type="expression" dxfId="22" priority="49294">
      <formula>$I276=0</formula>
    </cfRule>
  </conditionalFormatting>
  <conditionalFormatting sqref="M276">
    <cfRule type="expression" dxfId="22" priority="49293">
      <formula>$I276=0</formula>
    </cfRule>
  </conditionalFormatting>
  <conditionalFormatting sqref="N276:P276">
    <cfRule type="expression" dxfId="22" priority="17269">
      <formula>$I276=0</formula>
    </cfRule>
  </conditionalFormatting>
  <conditionalFormatting sqref="O276:P276">
    <cfRule type="cellIs" dxfId="23" priority="17267" operator="lessThan">
      <formula>0</formula>
    </cfRule>
    <cfRule type="cellIs" dxfId="24" priority="17268" operator="lessThan">
      <formula>0</formula>
    </cfRule>
  </conditionalFormatting>
  <conditionalFormatting sqref="Q276">
    <cfRule type="expression" dxfId="22" priority="49292">
      <formula>$I276=0</formula>
    </cfRule>
  </conditionalFormatting>
  <conditionalFormatting sqref="R276:T276">
    <cfRule type="expression" dxfId="22" priority="17266">
      <formula>$I276=0</formula>
    </cfRule>
  </conditionalFormatting>
  <conditionalFormatting sqref="S276:T276">
    <cfRule type="cellIs" dxfId="23" priority="17264" operator="lessThan">
      <formula>0</formula>
    </cfRule>
    <cfRule type="cellIs" dxfId="24" priority="17265" operator="lessThan">
      <formula>0</formula>
    </cfRule>
  </conditionalFormatting>
  <conditionalFormatting sqref="U276">
    <cfRule type="expression" dxfId="22" priority="49291">
      <formula>$I276=0</formula>
    </cfRule>
  </conditionalFormatting>
  <conditionalFormatting sqref="B277">
    <cfRule type="expression" dxfId="22" priority="49287">
      <formula>$I277=0</formula>
    </cfRule>
  </conditionalFormatting>
  <conditionalFormatting sqref="C277:E277">
    <cfRule type="expression" dxfId="22" priority="49286">
      <formula>$I277=0</formula>
    </cfRule>
  </conditionalFormatting>
  <conditionalFormatting sqref="D277:E277">
    <cfRule type="cellIs" dxfId="23" priority="49284" operator="lessThan">
      <formula>0</formula>
    </cfRule>
    <cfRule type="cellIs" dxfId="24" priority="49285" operator="lessThan">
      <formula>0</formula>
    </cfRule>
  </conditionalFormatting>
  <conditionalFormatting sqref="F277">
    <cfRule type="expression" dxfId="22" priority="49283">
      <formula>$I277=0</formula>
    </cfRule>
  </conditionalFormatting>
  <conditionalFormatting sqref="G277:H277">
    <cfRule type="cellIs" dxfId="23" priority="49280" operator="lessThan">
      <formula>0</formula>
    </cfRule>
    <cfRule type="cellIs" dxfId="24" priority="49281" operator="lessThan">
      <formula>0</formula>
    </cfRule>
  </conditionalFormatting>
  <conditionalFormatting sqref="I277">
    <cfRule type="expression" dxfId="22" priority="49279">
      <formula>$I277=0</formula>
    </cfRule>
  </conditionalFormatting>
  <conditionalFormatting sqref="J277">
    <cfRule type="expression" dxfId="22" priority="49278">
      <formula>$I277=0</formula>
    </cfRule>
  </conditionalFormatting>
  <conditionalFormatting sqref="K277">
    <cfRule type="expression" dxfId="22" priority="49275">
      <formula>$I277=0</formula>
    </cfRule>
  </conditionalFormatting>
  <conditionalFormatting sqref="M277">
    <cfRule type="expression" dxfId="22" priority="49271">
      <formula>$I277=0</formula>
    </cfRule>
  </conditionalFormatting>
  <conditionalFormatting sqref="N277:P277">
    <cfRule type="expression" dxfId="22" priority="49270">
      <formula>$I277=0</formula>
    </cfRule>
  </conditionalFormatting>
  <conditionalFormatting sqref="O277:P277">
    <cfRule type="cellIs" dxfId="23" priority="49268" operator="lessThan">
      <formula>0</formula>
    </cfRule>
    <cfRule type="cellIs" dxfId="24" priority="49269" operator="lessThan">
      <formula>0</formula>
    </cfRule>
  </conditionalFormatting>
  <conditionalFormatting sqref="Q277">
    <cfRule type="expression" dxfId="22" priority="49267">
      <formula>$I277=0</formula>
    </cfRule>
  </conditionalFormatting>
  <conditionalFormatting sqref="R277:T277">
    <cfRule type="expression" dxfId="22" priority="49266">
      <formula>$I277=0</formula>
    </cfRule>
  </conditionalFormatting>
  <conditionalFormatting sqref="S277:T277">
    <cfRule type="cellIs" dxfId="23" priority="49264" operator="lessThan">
      <formula>0</formula>
    </cfRule>
    <cfRule type="cellIs" dxfId="24" priority="49265" operator="lessThan">
      <formula>0</formula>
    </cfRule>
  </conditionalFormatting>
  <conditionalFormatting sqref="U277">
    <cfRule type="expression" dxfId="22" priority="49263">
      <formula>$I277=0</formula>
    </cfRule>
  </conditionalFormatting>
  <conditionalFormatting sqref="B278">
    <cfRule type="expression" dxfId="22" priority="49262">
      <formula>$I278=0</formula>
    </cfRule>
  </conditionalFormatting>
  <conditionalFormatting sqref="C278:E278">
    <cfRule type="expression" dxfId="22" priority="17260">
      <formula>$I278=0</formula>
    </cfRule>
  </conditionalFormatting>
  <conditionalFormatting sqref="D278:E278">
    <cfRule type="cellIs" dxfId="23" priority="17258" operator="lessThan">
      <formula>0</formula>
    </cfRule>
    <cfRule type="cellIs" dxfId="24" priority="17259" operator="lessThan">
      <formula>0</formula>
    </cfRule>
  </conditionalFormatting>
  <conditionalFormatting sqref="F278">
    <cfRule type="expression" dxfId="22" priority="49261">
      <formula>$I278=0</formula>
    </cfRule>
  </conditionalFormatting>
  <conditionalFormatting sqref="G278:H278">
    <cfRule type="cellIs" dxfId="23" priority="17255" operator="lessThan">
      <formula>0</formula>
    </cfRule>
    <cfRule type="cellIs" dxfId="24" priority="17256" operator="lessThan">
      <formula>0</formula>
    </cfRule>
  </conditionalFormatting>
  <conditionalFormatting sqref="I278">
    <cfRule type="expression" dxfId="22" priority="49260">
      <formula>$I278=0</formula>
    </cfRule>
  </conditionalFormatting>
  <conditionalFormatting sqref="J278">
    <cfRule type="expression" dxfId="22" priority="17254">
      <formula>$I278=0</formula>
    </cfRule>
  </conditionalFormatting>
  <conditionalFormatting sqref="K278">
    <cfRule type="expression" dxfId="22" priority="49259">
      <formula>$I278=0</formula>
    </cfRule>
  </conditionalFormatting>
  <conditionalFormatting sqref="M278">
    <cfRule type="expression" dxfId="22" priority="49258">
      <formula>$I278=0</formula>
    </cfRule>
  </conditionalFormatting>
  <conditionalFormatting sqref="N278:P278">
    <cfRule type="expression" dxfId="22" priority="17248">
      <formula>$I278=0</formula>
    </cfRule>
  </conditionalFormatting>
  <conditionalFormatting sqref="O278:P278">
    <cfRule type="cellIs" dxfId="23" priority="17246" operator="lessThan">
      <formula>0</formula>
    </cfRule>
    <cfRule type="cellIs" dxfId="24" priority="17247" operator="lessThan">
      <formula>0</formula>
    </cfRule>
  </conditionalFormatting>
  <conditionalFormatting sqref="Q278">
    <cfRule type="expression" dxfId="22" priority="49257">
      <formula>$I278=0</formula>
    </cfRule>
  </conditionalFormatting>
  <conditionalFormatting sqref="R278:T278">
    <cfRule type="expression" dxfId="22" priority="17245">
      <formula>$I278=0</formula>
    </cfRule>
  </conditionalFormatting>
  <conditionalFormatting sqref="S278:T278">
    <cfRule type="cellIs" dxfId="23" priority="17243" operator="lessThan">
      <formula>0</formula>
    </cfRule>
    <cfRule type="cellIs" dxfId="24" priority="17244" operator="lessThan">
      <formula>0</formula>
    </cfRule>
  </conditionalFormatting>
  <conditionalFormatting sqref="U278">
    <cfRule type="expression" dxfId="22" priority="49256">
      <formula>$I278=0</formula>
    </cfRule>
  </conditionalFormatting>
  <conditionalFormatting sqref="B279">
    <cfRule type="expression" dxfId="22" priority="49252">
      <formula>$I279=0</formula>
    </cfRule>
  </conditionalFormatting>
  <conditionalFormatting sqref="C279:E279">
    <cfRule type="expression" dxfId="22" priority="49251">
      <formula>$I279=0</formula>
    </cfRule>
  </conditionalFormatting>
  <conditionalFormatting sqref="D279:E279">
    <cfRule type="cellIs" dxfId="23" priority="49249" operator="lessThan">
      <formula>0</formula>
    </cfRule>
    <cfRule type="cellIs" dxfId="24" priority="49250" operator="lessThan">
      <formula>0</formula>
    </cfRule>
  </conditionalFormatting>
  <conditionalFormatting sqref="F279">
    <cfRule type="expression" dxfId="22" priority="49248">
      <formula>$I279=0</formula>
    </cfRule>
  </conditionalFormatting>
  <conditionalFormatting sqref="G279:H279">
    <cfRule type="cellIs" dxfId="23" priority="49245" operator="lessThan">
      <formula>0</formula>
    </cfRule>
    <cfRule type="cellIs" dxfId="24" priority="49246" operator="lessThan">
      <formula>0</formula>
    </cfRule>
  </conditionalFormatting>
  <conditionalFormatting sqref="I279">
    <cfRule type="expression" dxfId="22" priority="49244">
      <formula>$I279=0</formula>
    </cfRule>
  </conditionalFormatting>
  <conditionalFormatting sqref="J279">
    <cfRule type="expression" dxfId="22" priority="49243">
      <formula>$I279=0</formula>
    </cfRule>
  </conditionalFormatting>
  <conditionalFormatting sqref="K279">
    <cfRule type="expression" dxfId="22" priority="49240">
      <formula>$I279=0</formula>
    </cfRule>
  </conditionalFormatting>
  <conditionalFormatting sqref="M279">
    <cfRule type="expression" dxfId="22" priority="49236">
      <formula>$I279=0</formula>
    </cfRule>
  </conditionalFormatting>
  <conditionalFormatting sqref="N279:P279">
    <cfRule type="expression" dxfId="22" priority="49235">
      <formula>$I279=0</formula>
    </cfRule>
  </conditionalFormatting>
  <conditionalFormatting sqref="O279:P279">
    <cfRule type="cellIs" dxfId="23" priority="49233" operator="lessThan">
      <formula>0</formula>
    </cfRule>
    <cfRule type="cellIs" dxfId="24" priority="49234" operator="lessThan">
      <formula>0</formula>
    </cfRule>
  </conditionalFormatting>
  <conditionalFormatting sqref="Q279">
    <cfRule type="expression" dxfId="22" priority="49232">
      <formula>$I279=0</formula>
    </cfRule>
  </conditionalFormatting>
  <conditionalFormatting sqref="R279:T279">
    <cfRule type="expression" dxfId="22" priority="49231">
      <formula>$I279=0</formula>
    </cfRule>
  </conditionalFormatting>
  <conditionalFormatting sqref="S279:T279">
    <cfRule type="cellIs" dxfId="23" priority="49229" operator="lessThan">
      <formula>0</formula>
    </cfRule>
    <cfRule type="cellIs" dxfId="24" priority="49230" operator="lessThan">
      <formula>0</formula>
    </cfRule>
  </conditionalFormatting>
  <conditionalFormatting sqref="U279">
    <cfRule type="expression" dxfId="22" priority="49228">
      <formula>$I279=0</formula>
    </cfRule>
  </conditionalFormatting>
  <conditionalFormatting sqref="B280">
    <cfRule type="expression" dxfId="22" priority="49227">
      <formula>$I280=0</formula>
    </cfRule>
  </conditionalFormatting>
  <conditionalFormatting sqref="C280:E280">
    <cfRule type="expression" dxfId="22" priority="17239">
      <formula>$I280=0</formula>
    </cfRule>
  </conditionalFormatting>
  <conditionalFormatting sqref="D280:E280">
    <cfRule type="cellIs" dxfId="23" priority="17237" operator="lessThan">
      <formula>0</formula>
    </cfRule>
    <cfRule type="cellIs" dxfId="24" priority="17238" operator="lessThan">
      <formula>0</formula>
    </cfRule>
  </conditionalFormatting>
  <conditionalFormatting sqref="F280">
    <cfRule type="expression" dxfId="22" priority="49226">
      <formula>$I280=0</formula>
    </cfRule>
  </conditionalFormatting>
  <conditionalFormatting sqref="G280:H280">
    <cfRule type="cellIs" dxfId="23" priority="17234" operator="lessThan">
      <formula>0</formula>
    </cfRule>
    <cfRule type="cellIs" dxfId="24" priority="17235" operator="lessThan">
      <formula>0</formula>
    </cfRule>
  </conditionalFormatting>
  <conditionalFormatting sqref="I280">
    <cfRule type="expression" dxfId="22" priority="49225">
      <formula>$I280=0</formula>
    </cfRule>
  </conditionalFormatting>
  <conditionalFormatting sqref="J280">
    <cfRule type="expression" dxfId="22" priority="17233">
      <formula>$I280=0</formula>
    </cfRule>
  </conditionalFormatting>
  <conditionalFormatting sqref="K280">
    <cfRule type="expression" dxfId="22" priority="49224">
      <formula>$I280=0</formula>
    </cfRule>
  </conditionalFormatting>
  <conditionalFormatting sqref="M280">
    <cfRule type="expression" dxfId="22" priority="49223">
      <formula>$I280=0</formula>
    </cfRule>
  </conditionalFormatting>
  <conditionalFormatting sqref="N280:P280">
    <cfRule type="expression" dxfId="22" priority="17227">
      <formula>$I280=0</formula>
    </cfRule>
  </conditionalFormatting>
  <conditionalFormatting sqref="O280:P280">
    <cfRule type="cellIs" dxfId="23" priority="17225" operator="lessThan">
      <formula>0</formula>
    </cfRule>
    <cfRule type="cellIs" dxfId="24" priority="17226" operator="lessThan">
      <formula>0</formula>
    </cfRule>
  </conditionalFormatting>
  <conditionalFormatting sqref="Q280">
    <cfRule type="expression" dxfId="22" priority="49222">
      <formula>$I280=0</formula>
    </cfRule>
  </conditionalFormatting>
  <conditionalFormatting sqref="R280:T280">
    <cfRule type="expression" dxfId="22" priority="17224">
      <formula>$I280=0</formula>
    </cfRule>
  </conditionalFormatting>
  <conditionalFormatting sqref="S280:T280">
    <cfRule type="cellIs" dxfId="23" priority="17222" operator="lessThan">
      <formula>0</formula>
    </cfRule>
    <cfRule type="cellIs" dxfId="24" priority="17223" operator="lessThan">
      <formula>0</formula>
    </cfRule>
  </conditionalFormatting>
  <conditionalFormatting sqref="U280">
    <cfRule type="expression" dxfId="22" priority="49221">
      <formula>$I280=0</formula>
    </cfRule>
  </conditionalFormatting>
  <conditionalFormatting sqref="B281">
    <cfRule type="expression" dxfId="22" priority="49217">
      <formula>$I281=0</formula>
    </cfRule>
  </conditionalFormatting>
  <conditionalFormatting sqref="C281:E281">
    <cfRule type="expression" dxfId="22" priority="49216">
      <formula>$I281=0</formula>
    </cfRule>
  </conditionalFormatting>
  <conditionalFormatting sqref="D281:E281">
    <cfRule type="cellIs" dxfId="23" priority="49214" operator="lessThan">
      <formula>0</formula>
    </cfRule>
    <cfRule type="cellIs" dxfId="24" priority="49215" operator="lessThan">
      <formula>0</formula>
    </cfRule>
  </conditionalFormatting>
  <conditionalFormatting sqref="F281">
    <cfRule type="expression" dxfId="22" priority="49213">
      <formula>$I281=0</formula>
    </cfRule>
  </conditionalFormatting>
  <conditionalFormatting sqref="G281:H281">
    <cfRule type="cellIs" dxfId="23" priority="49210" operator="lessThan">
      <formula>0</formula>
    </cfRule>
    <cfRule type="cellIs" dxfId="24" priority="49211" operator="lessThan">
      <formula>0</formula>
    </cfRule>
  </conditionalFormatting>
  <conditionalFormatting sqref="I281">
    <cfRule type="expression" dxfId="22" priority="49209">
      <formula>$I281=0</formula>
    </cfRule>
  </conditionalFormatting>
  <conditionalFormatting sqref="J281">
    <cfRule type="expression" dxfId="22" priority="49208">
      <formula>$I281=0</formula>
    </cfRule>
  </conditionalFormatting>
  <conditionalFormatting sqref="K281">
    <cfRule type="expression" dxfId="22" priority="49205">
      <formula>$I281=0</formula>
    </cfRule>
  </conditionalFormatting>
  <conditionalFormatting sqref="M281">
    <cfRule type="expression" dxfId="22" priority="49201">
      <formula>$I281=0</formula>
    </cfRule>
  </conditionalFormatting>
  <conditionalFormatting sqref="N281:P281">
    <cfRule type="expression" dxfId="22" priority="49200">
      <formula>$I281=0</formula>
    </cfRule>
  </conditionalFormatting>
  <conditionalFormatting sqref="O281:P281">
    <cfRule type="cellIs" dxfId="23" priority="49198" operator="lessThan">
      <formula>0</formula>
    </cfRule>
    <cfRule type="cellIs" dxfId="24" priority="49199" operator="lessThan">
      <formula>0</formula>
    </cfRule>
  </conditionalFormatting>
  <conditionalFormatting sqref="Q281">
    <cfRule type="expression" dxfId="22" priority="49197">
      <formula>$I281=0</formula>
    </cfRule>
  </conditionalFormatting>
  <conditionalFormatting sqref="R281:T281">
    <cfRule type="expression" dxfId="22" priority="49196">
      <formula>$I281=0</formula>
    </cfRule>
  </conditionalFormatting>
  <conditionalFormatting sqref="S281:T281">
    <cfRule type="cellIs" dxfId="23" priority="49194" operator="lessThan">
      <formula>0</formula>
    </cfRule>
    <cfRule type="cellIs" dxfId="24" priority="49195" operator="lessThan">
      <formula>0</formula>
    </cfRule>
  </conditionalFormatting>
  <conditionalFormatting sqref="U281">
    <cfRule type="expression" dxfId="22" priority="49193">
      <formula>$I281=0</formula>
    </cfRule>
  </conditionalFormatting>
  <conditionalFormatting sqref="B282">
    <cfRule type="expression" dxfId="22" priority="49192">
      <formula>$I282=0</formula>
    </cfRule>
  </conditionalFormatting>
  <conditionalFormatting sqref="C282:E282">
    <cfRule type="expression" dxfId="22" priority="17218">
      <formula>$I282=0</formula>
    </cfRule>
  </conditionalFormatting>
  <conditionalFormatting sqref="D282:E282">
    <cfRule type="cellIs" dxfId="23" priority="17216" operator="lessThan">
      <formula>0</formula>
    </cfRule>
    <cfRule type="cellIs" dxfId="24" priority="17217" operator="lessThan">
      <formula>0</formula>
    </cfRule>
  </conditionalFormatting>
  <conditionalFormatting sqref="F282">
    <cfRule type="expression" dxfId="22" priority="49191">
      <formula>$I282=0</formula>
    </cfRule>
  </conditionalFormatting>
  <conditionalFormatting sqref="G282:H282">
    <cfRule type="cellIs" dxfId="23" priority="17213" operator="lessThan">
      <formula>0</formula>
    </cfRule>
    <cfRule type="cellIs" dxfId="24" priority="17214" operator="lessThan">
      <formula>0</formula>
    </cfRule>
  </conditionalFormatting>
  <conditionalFormatting sqref="I282">
    <cfRule type="expression" dxfId="22" priority="49190">
      <formula>$I282=0</formula>
    </cfRule>
  </conditionalFormatting>
  <conditionalFormatting sqref="J282">
    <cfRule type="expression" dxfId="22" priority="17212">
      <formula>$I282=0</formula>
    </cfRule>
  </conditionalFormatting>
  <conditionalFormatting sqref="K282">
    <cfRule type="expression" dxfId="22" priority="49189">
      <formula>$I282=0</formula>
    </cfRule>
  </conditionalFormatting>
  <conditionalFormatting sqref="M282">
    <cfRule type="expression" dxfId="22" priority="49188">
      <formula>$I282=0</formula>
    </cfRule>
  </conditionalFormatting>
  <conditionalFormatting sqref="N282:P282">
    <cfRule type="expression" dxfId="22" priority="17206">
      <formula>$I282=0</formula>
    </cfRule>
  </conditionalFormatting>
  <conditionalFormatting sqref="O282:P282">
    <cfRule type="cellIs" dxfId="23" priority="17204" operator="lessThan">
      <formula>0</formula>
    </cfRule>
    <cfRule type="cellIs" dxfId="24" priority="17205" operator="lessThan">
      <formula>0</formula>
    </cfRule>
  </conditionalFormatting>
  <conditionalFormatting sqref="Q282">
    <cfRule type="expression" dxfId="22" priority="49187">
      <formula>$I282=0</formula>
    </cfRule>
  </conditionalFormatting>
  <conditionalFormatting sqref="R282:T282">
    <cfRule type="expression" dxfId="22" priority="17203">
      <formula>$I282=0</formula>
    </cfRule>
  </conditionalFormatting>
  <conditionalFormatting sqref="S282:T282">
    <cfRule type="cellIs" dxfId="23" priority="17201" operator="lessThan">
      <formula>0</formula>
    </cfRule>
    <cfRule type="cellIs" dxfId="24" priority="17202" operator="lessThan">
      <formula>0</formula>
    </cfRule>
  </conditionalFormatting>
  <conditionalFormatting sqref="U282">
    <cfRule type="expression" dxfId="22" priority="49186">
      <formula>$I282=0</formula>
    </cfRule>
  </conditionalFormatting>
  <conditionalFormatting sqref="B283">
    <cfRule type="expression" dxfId="22" priority="49182">
      <formula>$I283=0</formula>
    </cfRule>
  </conditionalFormatting>
  <conditionalFormatting sqref="C283:E283">
    <cfRule type="expression" dxfId="22" priority="49181">
      <formula>$I283=0</formula>
    </cfRule>
  </conditionalFormatting>
  <conditionalFormatting sqref="D283:E283">
    <cfRule type="cellIs" dxfId="23" priority="49179" operator="lessThan">
      <formula>0</formula>
    </cfRule>
    <cfRule type="cellIs" dxfId="24" priority="49180" operator="lessThan">
      <formula>0</formula>
    </cfRule>
  </conditionalFormatting>
  <conditionalFormatting sqref="F283">
    <cfRule type="expression" dxfId="22" priority="49178">
      <formula>$I283=0</formula>
    </cfRule>
  </conditionalFormatting>
  <conditionalFormatting sqref="G283:H283">
    <cfRule type="cellIs" dxfId="23" priority="49175" operator="lessThan">
      <formula>0</formula>
    </cfRule>
    <cfRule type="cellIs" dxfId="24" priority="49176" operator="lessThan">
      <formula>0</formula>
    </cfRule>
  </conditionalFormatting>
  <conditionalFormatting sqref="I283">
    <cfRule type="expression" dxfId="22" priority="49174">
      <formula>$I283=0</formula>
    </cfRule>
  </conditionalFormatting>
  <conditionalFormatting sqref="J283">
    <cfRule type="expression" dxfId="22" priority="49173">
      <formula>$I283=0</formula>
    </cfRule>
  </conditionalFormatting>
  <conditionalFormatting sqref="K283">
    <cfRule type="expression" dxfId="22" priority="49170">
      <formula>$I283=0</formula>
    </cfRule>
  </conditionalFormatting>
  <conditionalFormatting sqref="M283">
    <cfRule type="expression" dxfId="22" priority="49166">
      <formula>$I283=0</formula>
    </cfRule>
  </conditionalFormatting>
  <conditionalFormatting sqref="N283:P283">
    <cfRule type="expression" dxfId="22" priority="49165">
      <formula>$I283=0</formula>
    </cfRule>
  </conditionalFormatting>
  <conditionalFormatting sqref="O283:P283">
    <cfRule type="cellIs" dxfId="23" priority="49163" operator="lessThan">
      <formula>0</formula>
    </cfRule>
    <cfRule type="cellIs" dxfId="24" priority="49164" operator="lessThan">
      <formula>0</formula>
    </cfRule>
  </conditionalFormatting>
  <conditionalFormatting sqref="Q283">
    <cfRule type="expression" dxfId="22" priority="49162">
      <formula>$I283=0</formula>
    </cfRule>
  </conditionalFormatting>
  <conditionalFormatting sqref="R283:T283">
    <cfRule type="expression" dxfId="22" priority="49161">
      <formula>$I283=0</formula>
    </cfRule>
  </conditionalFormatting>
  <conditionalFormatting sqref="S283:T283">
    <cfRule type="cellIs" dxfId="23" priority="49159" operator="lessThan">
      <formula>0</formula>
    </cfRule>
    <cfRule type="cellIs" dxfId="24" priority="49160" operator="lessThan">
      <formula>0</formula>
    </cfRule>
  </conditionalFormatting>
  <conditionalFormatting sqref="U283">
    <cfRule type="expression" dxfId="22" priority="49158">
      <formula>$I283=0</formula>
    </cfRule>
  </conditionalFormatting>
  <conditionalFormatting sqref="B284">
    <cfRule type="expression" dxfId="22" priority="49157">
      <formula>$I284=0</formula>
    </cfRule>
  </conditionalFormatting>
  <conditionalFormatting sqref="C284:E284">
    <cfRule type="expression" dxfId="22" priority="17197">
      <formula>$I284=0</formula>
    </cfRule>
  </conditionalFormatting>
  <conditionalFormatting sqref="D284:E284">
    <cfRule type="cellIs" dxfId="23" priority="17195" operator="lessThan">
      <formula>0</formula>
    </cfRule>
    <cfRule type="cellIs" dxfId="24" priority="17196" operator="lessThan">
      <formula>0</formula>
    </cfRule>
  </conditionalFormatting>
  <conditionalFormatting sqref="F284">
    <cfRule type="expression" dxfId="22" priority="49156">
      <formula>$I284=0</formula>
    </cfRule>
  </conditionalFormatting>
  <conditionalFormatting sqref="G284:H284">
    <cfRule type="cellIs" dxfId="23" priority="17192" operator="lessThan">
      <formula>0</formula>
    </cfRule>
    <cfRule type="cellIs" dxfId="24" priority="17193" operator="lessThan">
      <formula>0</formula>
    </cfRule>
  </conditionalFormatting>
  <conditionalFormatting sqref="I284">
    <cfRule type="expression" dxfId="22" priority="49155">
      <formula>$I284=0</formula>
    </cfRule>
  </conditionalFormatting>
  <conditionalFormatting sqref="J284">
    <cfRule type="expression" dxfId="22" priority="17191">
      <formula>$I284=0</formula>
    </cfRule>
  </conditionalFormatting>
  <conditionalFormatting sqref="K284">
    <cfRule type="expression" dxfId="22" priority="49154">
      <formula>$I284=0</formula>
    </cfRule>
  </conditionalFormatting>
  <conditionalFormatting sqref="M284">
    <cfRule type="expression" dxfId="22" priority="49153">
      <formula>$I284=0</formula>
    </cfRule>
  </conditionalFormatting>
  <conditionalFormatting sqref="N284:P284">
    <cfRule type="expression" dxfId="22" priority="17185">
      <formula>$I284=0</formula>
    </cfRule>
  </conditionalFormatting>
  <conditionalFormatting sqref="O284:P284">
    <cfRule type="cellIs" dxfId="23" priority="17183" operator="lessThan">
      <formula>0</formula>
    </cfRule>
    <cfRule type="cellIs" dxfId="24" priority="17184" operator="lessThan">
      <formula>0</formula>
    </cfRule>
  </conditionalFormatting>
  <conditionalFormatting sqref="Q284">
    <cfRule type="expression" dxfId="22" priority="49152">
      <formula>$I284=0</formula>
    </cfRule>
  </conditionalFormatting>
  <conditionalFormatting sqref="R284:T284">
    <cfRule type="expression" dxfId="22" priority="17182">
      <formula>$I284=0</formula>
    </cfRule>
  </conditionalFormatting>
  <conditionalFormatting sqref="S284:T284">
    <cfRule type="cellIs" dxfId="23" priority="17180" operator="lessThan">
      <formula>0</formula>
    </cfRule>
    <cfRule type="cellIs" dxfId="24" priority="17181" operator="lessThan">
      <formula>0</formula>
    </cfRule>
  </conditionalFormatting>
  <conditionalFormatting sqref="U284">
    <cfRule type="expression" dxfId="22" priority="49151">
      <formula>$I284=0</formula>
    </cfRule>
  </conditionalFormatting>
  <conditionalFormatting sqref="B285">
    <cfRule type="expression" dxfId="22" priority="49147">
      <formula>$I285=0</formula>
    </cfRule>
  </conditionalFormatting>
  <conditionalFormatting sqref="C285:E285">
    <cfRule type="expression" dxfId="22" priority="49146">
      <formula>$I285=0</formula>
    </cfRule>
  </conditionalFormatting>
  <conditionalFormatting sqref="D285:E285">
    <cfRule type="cellIs" dxfId="23" priority="49144" operator="lessThan">
      <formula>0</formula>
    </cfRule>
    <cfRule type="cellIs" dxfId="24" priority="49145" operator="lessThan">
      <formula>0</formula>
    </cfRule>
  </conditionalFormatting>
  <conditionalFormatting sqref="F285">
    <cfRule type="expression" dxfId="22" priority="49143">
      <formula>$I285=0</formula>
    </cfRule>
  </conditionalFormatting>
  <conditionalFormatting sqref="G285:H285">
    <cfRule type="cellIs" dxfId="23" priority="49140" operator="lessThan">
      <formula>0</formula>
    </cfRule>
    <cfRule type="cellIs" dxfId="24" priority="49141" operator="lessThan">
      <formula>0</formula>
    </cfRule>
  </conditionalFormatting>
  <conditionalFormatting sqref="I285">
    <cfRule type="expression" dxfId="22" priority="49139">
      <formula>$I285=0</formula>
    </cfRule>
  </conditionalFormatting>
  <conditionalFormatting sqref="J285">
    <cfRule type="expression" dxfId="22" priority="49138">
      <formula>$I285=0</formula>
    </cfRule>
  </conditionalFormatting>
  <conditionalFormatting sqref="K285">
    <cfRule type="expression" dxfId="22" priority="49135">
      <formula>$I285=0</formula>
    </cfRule>
  </conditionalFormatting>
  <conditionalFormatting sqref="M285">
    <cfRule type="expression" dxfId="22" priority="49131">
      <formula>$I285=0</formula>
    </cfRule>
  </conditionalFormatting>
  <conditionalFormatting sqref="N285:P285">
    <cfRule type="expression" dxfId="22" priority="49130">
      <formula>$I285=0</formula>
    </cfRule>
  </conditionalFormatting>
  <conditionalFormatting sqref="O285:P285">
    <cfRule type="cellIs" dxfId="23" priority="49128" operator="lessThan">
      <formula>0</formula>
    </cfRule>
    <cfRule type="cellIs" dxfId="24" priority="49129" operator="lessThan">
      <formula>0</formula>
    </cfRule>
  </conditionalFormatting>
  <conditionalFormatting sqref="Q285">
    <cfRule type="expression" dxfId="22" priority="49127">
      <formula>$I285=0</formula>
    </cfRule>
  </conditionalFormatting>
  <conditionalFormatting sqref="R285:T285">
    <cfRule type="expression" dxfId="22" priority="49126">
      <formula>$I285=0</formula>
    </cfRule>
  </conditionalFormatting>
  <conditionalFormatting sqref="S285:T285">
    <cfRule type="cellIs" dxfId="23" priority="49124" operator="lessThan">
      <formula>0</formula>
    </cfRule>
    <cfRule type="cellIs" dxfId="24" priority="49125" operator="lessThan">
      <formula>0</formula>
    </cfRule>
  </conditionalFormatting>
  <conditionalFormatting sqref="U285">
    <cfRule type="expression" dxfId="22" priority="49123">
      <formula>$I285=0</formula>
    </cfRule>
  </conditionalFormatting>
  <conditionalFormatting sqref="B286">
    <cfRule type="expression" dxfId="22" priority="49122">
      <formula>$I286=0</formula>
    </cfRule>
  </conditionalFormatting>
  <conditionalFormatting sqref="C286:E286">
    <cfRule type="expression" dxfId="22" priority="17176">
      <formula>$I286=0</formula>
    </cfRule>
  </conditionalFormatting>
  <conditionalFormatting sqref="D286:E286">
    <cfRule type="cellIs" dxfId="23" priority="17174" operator="lessThan">
      <formula>0</formula>
    </cfRule>
    <cfRule type="cellIs" dxfId="24" priority="17175" operator="lessThan">
      <formula>0</formula>
    </cfRule>
  </conditionalFormatting>
  <conditionalFormatting sqref="F286">
    <cfRule type="expression" dxfId="22" priority="49121">
      <formula>$I286=0</formula>
    </cfRule>
  </conditionalFormatting>
  <conditionalFormatting sqref="G286:H286">
    <cfRule type="cellIs" dxfId="23" priority="17171" operator="lessThan">
      <formula>0</formula>
    </cfRule>
    <cfRule type="cellIs" dxfId="24" priority="17172" operator="lessThan">
      <formula>0</formula>
    </cfRule>
  </conditionalFormatting>
  <conditionalFormatting sqref="I286">
    <cfRule type="expression" dxfId="22" priority="49120">
      <formula>$I286=0</formula>
    </cfRule>
  </conditionalFormatting>
  <conditionalFormatting sqref="J286">
    <cfRule type="expression" dxfId="22" priority="17170">
      <formula>$I286=0</formula>
    </cfRule>
  </conditionalFormatting>
  <conditionalFormatting sqref="K286">
    <cfRule type="expression" dxfId="22" priority="49119">
      <formula>$I286=0</formula>
    </cfRule>
  </conditionalFormatting>
  <conditionalFormatting sqref="M286">
    <cfRule type="expression" dxfId="22" priority="49118">
      <formula>$I286=0</formula>
    </cfRule>
  </conditionalFormatting>
  <conditionalFormatting sqref="N286:P286">
    <cfRule type="expression" dxfId="22" priority="17164">
      <formula>$I286=0</formula>
    </cfRule>
  </conditionalFormatting>
  <conditionalFormatting sqref="O286:P286">
    <cfRule type="cellIs" dxfId="23" priority="17162" operator="lessThan">
      <formula>0</formula>
    </cfRule>
    <cfRule type="cellIs" dxfId="24" priority="17163" operator="lessThan">
      <formula>0</formula>
    </cfRule>
  </conditionalFormatting>
  <conditionalFormatting sqref="Q286">
    <cfRule type="expression" dxfId="22" priority="49117">
      <formula>$I286=0</formula>
    </cfRule>
  </conditionalFormatting>
  <conditionalFormatting sqref="R286:T286">
    <cfRule type="expression" dxfId="22" priority="17161">
      <formula>$I286=0</formula>
    </cfRule>
  </conditionalFormatting>
  <conditionalFormatting sqref="S286:T286">
    <cfRule type="cellIs" dxfId="23" priority="17159" operator="lessThan">
      <formula>0</formula>
    </cfRule>
    <cfRule type="cellIs" dxfId="24" priority="17160" operator="lessThan">
      <formula>0</formula>
    </cfRule>
  </conditionalFormatting>
  <conditionalFormatting sqref="U286">
    <cfRule type="expression" dxfId="22" priority="49116">
      <formula>$I286=0</formula>
    </cfRule>
  </conditionalFormatting>
  <conditionalFormatting sqref="B287">
    <cfRule type="expression" dxfId="22" priority="49112">
      <formula>$I287=0</formula>
    </cfRule>
  </conditionalFormatting>
  <conditionalFormatting sqref="C287:E287">
    <cfRule type="expression" dxfId="22" priority="49111">
      <formula>$I287=0</formula>
    </cfRule>
  </conditionalFormatting>
  <conditionalFormatting sqref="D287:E287">
    <cfRule type="cellIs" dxfId="23" priority="49109" operator="lessThan">
      <formula>0</formula>
    </cfRule>
    <cfRule type="cellIs" dxfId="24" priority="49110" operator="lessThan">
      <formula>0</formula>
    </cfRule>
  </conditionalFormatting>
  <conditionalFormatting sqref="F287">
    <cfRule type="expression" dxfId="22" priority="49108">
      <formula>$I287=0</formula>
    </cfRule>
  </conditionalFormatting>
  <conditionalFormatting sqref="G287:H287">
    <cfRule type="cellIs" dxfId="23" priority="49105" operator="lessThan">
      <formula>0</formula>
    </cfRule>
    <cfRule type="cellIs" dxfId="24" priority="49106" operator="lessThan">
      <formula>0</formula>
    </cfRule>
  </conditionalFormatting>
  <conditionalFormatting sqref="I287">
    <cfRule type="expression" dxfId="22" priority="49104">
      <formula>$I287=0</formula>
    </cfRule>
  </conditionalFormatting>
  <conditionalFormatting sqref="J287">
    <cfRule type="expression" dxfId="22" priority="49103">
      <formula>$I287=0</formula>
    </cfRule>
  </conditionalFormatting>
  <conditionalFormatting sqref="K287">
    <cfRule type="expression" dxfId="22" priority="49100">
      <formula>$I287=0</formula>
    </cfRule>
  </conditionalFormatting>
  <conditionalFormatting sqref="M287">
    <cfRule type="expression" dxfId="22" priority="49096">
      <formula>$I287=0</formula>
    </cfRule>
  </conditionalFormatting>
  <conditionalFormatting sqref="N287:P287">
    <cfRule type="expression" dxfId="22" priority="49095">
      <formula>$I287=0</formula>
    </cfRule>
  </conditionalFormatting>
  <conditionalFormatting sqref="O287:P287">
    <cfRule type="cellIs" dxfId="23" priority="49093" operator="lessThan">
      <formula>0</formula>
    </cfRule>
    <cfRule type="cellIs" dxfId="24" priority="49094" operator="lessThan">
      <formula>0</formula>
    </cfRule>
  </conditionalFormatting>
  <conditionalFormatting sqref="Q287">
    <cfRule type="expression" dxfId="22" priority="49092">
      <formula>$I287=0</formula>
    </cfRule>
  </conditionalFormatting>
  <conditionalFormatting sqref="R287:T287">
    <cfRule type="expression" dxfId="22" priority="49091">
      <formula>$I287=0</formula>
    </cfRule>
  </conditionalFormatting>
  <conditionalFormatting sqref="S287:T287">
    <cfRule type="cellIs" dxfId="23" priority="49089" operator="lessThan">
      <formula>0</formula>
    </cfRule>
    <cfRule type="cellIs" dxfId="24" priority="49090" operator="lessThan">
      <formula>0</formula>
    </cfRule>
  </conditionalFormatting>
  <conditionalFormatting sqref="U287">
    <cfRule type="expression" dxfId="22" priority="49088">
      <formula>$I287=0</formula>
    </cfRule>
  </conditionalFormatting>
  <conditionalFormatting sqref="B288">
    <cfRule type="expression" dxfId="22" priority="49087">
      <formula>$I288=0</formula>
    </cfRule>
  </conditionalFormatting>
  <conditionalFormatting sqref="C288:E288">
    <cfRule type="expression" dxfId="22" priority="17155">
      <formula>$I288=0</formula>
    </cfRule>
  </conditionalFormatting>
  <conditionalFormatting sqref="D288:E288">
    <cfRule type="cellIs" dxfId="23" priority="17153" operator="lessThan">
      <formula>0</formula>
    </cfRule>
    <cfRule type="cellIs" dxfId="24" priority="17154" operator="lessThan">
      <formula>0</formula>
    </cfRule>
  </conditionalFormatting>
  <conditionalFormatting sqref="F288">
    <cfRule type="expression" dxfId="22" priority="49086">
      <formula>$I288=0</formula>
    </cfRule>
  </conditionalFormatting>
  <conditionalFormatting sqref="G288:H288">
    <cfRule type="cellIs" dxfId="23" priority="17150" operator="lessThan">
      <formula>0</formula>
    </cfRule>
    <cfRule type="cellIs" dxfId="24" priority="17151" operator="lessThan">
      <formula>0</formula>
    </cfRule>
  </conditionalFormatting>
  <conditionalFormatting sqref="I288">
    <cfRule type="expression" dxfId="22" priority="49085">
      <formula>$I288=0</formula>
    </cfRule>
  </conditionalFormatting>
  <conditionalFormatting sqref="J288">
    <cfRule type="expression" dxfId="22" priority="17149">
      <formula>$I288=0</formula>
    </cfRule>
  </conditionalFormatting>
  <conditionalFormatting sqref="K288">
    <cfRule type="expression" dxfId="22" priority="49084">
      <formula>$I288=0</formula>
    </cfRule>
  </conditionalFormatting>
  <conditionalFormatting sqref="M288">
    <cfRule type="expression" dxfId="22" priority="49083">
      <formula>$I288=0</formula>
    </cfRule>
  </conditionalFormatting>
  <conditionalFormatting sqref="N288:P288">
    <cfRule type="expression" dxfId="22" priority="17143">
      <formula>$I288=0</formula>
    </cfRule>
  </conditionalFormatting>
  <conditionalFormatting sqref="O288:P288">
    <cfRule type="cellIs" dxfId="23" priority="17141" operator="lessThan">
      <formula>0</formula>
    </cfRule>
    <cfRule type="cellIs" dxfId="24" priority="17142" operator="lessThan">
      <formula>0</formula>
    </cfRule>
  </conditionalFormatting>
  <conditionalFormatting sqref="Q288">
    <cfRule type="expression" dxfId="22" priority="49082">
      <formula>$I288=0</formula>
    </cfRule>
  </conditionalFormatting>
  <conditionalFormatting sqref="R288:T288">
    <cfRule type="expression" dxfId="22" priority="17140">
      <formula>$I288=0</formula>
    </cfRule>
  </conditionalFormatting>
  <conditionalFormatting sqref="S288:T288">
    <cfRule type="cellIs" dxfId="23" priority="17138" operator="lessThan">
      <formula>0</formula>
    </cfRule>
    <cfRule type="cellIs" dxfId="24" priority="17139" operator="lessThan">
      <formula>0</formula>
    </cfRule>
  </conditionalFormatting>
  <conditionalFormatting sqref="U288">
    <cfRule type="expression" dxfId="22" priority="49081">
      <formula>$I288=0</formula>
    </cfRule>
  </conditionalFormatting>
  <conditionalFormatting sqref="B289">
    <cfRule type="expression" dxfId="22" priority="49077">
      <formula>$I289=0</formula>
    </cfRule>
  </conditionalFormatting>
  <conditionalFormatting sqref="C289:E289">
    <cfRule type="expression" dxfId="22" priority="49076">
      <formula>$I289=0</formula>
    </cfRule>
  </conditionalFormatting>
  <conditionalFormatting sqref="D289:E289">
    <cfRule type="cellIs" dxfId="23" priority="49074" operator="lessThan">
      <formula>0</formula>
    </cfRule>
    <cfRule type="cellIs" dxfId="24" priority="49075" operator="lessThan">
      <formula>0</formula>
    </cfRule>
  </conditionalFormatting>
  <conditionalFormatting sqref="F289">
    <cfRule type="expression" dxfId="22" priority="49073">
      <formula>$I289=0</formula>
    </cfRule>
  </conditionalFormatting>
  <conditionalFormatting sqref="G289:H289">
    <cfRule type="cellIs" dxfId="23" priority="49070" operator="lessThan">
      <formula>0</formula>
    </cfRule>
    <cfRule type="cellIs" dxfId="24" priority="49071" operator="lessThan">
      <formula>0</formula>
    </cfRule>
  </conditionalFormatting>
  <conditionalFormatting sqref="I289">
    <cfRule type="expression" dxfId="22" priority="49069">
      <formula>$I289=0</formula>
    </cfRule>
  </conditionalFormatting>
  <conditionalFormatting sqref="J289">
    <cfRule type="expression" dxfId="22" priority="49068">
      <formula>$I289=0</formula>
    </cfRule>
  </conditionalFormatting>
  <conditionalFormatting sqref="K289">
    <cfRule type="expression" dxfId="22" priority="49065">
      <formula>$I289=0</formula>
    </cfRule>
  </conditionalFormatting>
  <conditionalFormatting sqref="M289">
    <cfRule type="expression" dxfId="22" priority="49061">
      <formula>$I289=0</formula>
    </cfRule>
  </conditionalFormatting>
  <conditionalFormatting sqref="N289:P289">
    <cfRule type="expression" dxfId="22" priority="49060">
      <formula>$I289=0</formula>
    </cfRule>
  </conditionalFormatting>
  <conditionalFormatting sqref="O289:P289">
    <cfRule type="cellIs" dxfId="23" priority="49058" operator="lessThan">
      <formula>0</formula>
    </cfRule>
    <cfRule type="cellIs" dxfId="24" priority="49059" operator="lessThan">
      <formula>0</formula>
    </cfRule>
  </conditionalFormatting>
  <conditionalFormatting sqref="Q289">
    <cfRule type="expression" dxfId="22" priority="49057">
      <formula>$I289=0</formula>
    </cfRule>
  </conditionalFormatting>
  <conditionalFormatting sqref="R289:T289">
    <cfRule type="expression" dxfId="22" priority="49056">
      <formula>$I289=0</formula>
    </cfRule>
  </conditionalFormatting>
  <conditionalFormatting sqref="S289:T289">
    <cfRule type="cellIs" dxfId="23" priority="49054" operator="lessThan">
      <formula>0</formula>
    </cfRule>
    <cfRule type="cellIs" dxfId="24" priority="49055" operator="lessThan">
      <formula>0</formula>
    </cfRule>
  </conditionalFormatting>
  <conditionalFormatting sqref="U289">
    <cfRule type="expression" dxfId="22" priority="49053">
      <formula>$I289=0</formula>
    </cfRule>
  </conditionalFormatting>
  <conditionalFormatting sqref="B290">
    <cfRule type="expression" dxfId="22" priority="49052">
      <formula>$I290=0</formula>
    </cfRule>
  </conditionalFormatting>
  <conditionalFormatting sqref="C290:E290">
    <cfRule type="expression" dxfId="22" priority="17134">
      <formula>$I290=0</formula>
    </cfRule>
  </conditionalFormatting>
  <conditionalFormatting sqref="D290:E290">
    <cfRule type="cellIs" dxfId="23" priority="17132" operator="lessThan">
      <formula>0</formula>
    </cfRule>
    <cfRule type="cellIs" dxfId="24" priority="17133" operator="lessThan">
      <formula>0</formula>
    </cfRule>
  </conditionalFormatting>
  <conditionalFormatting sqref="F290">
    <cfRule type="expression" dxfId="22" priority="49051">
      <formula>$I290=0</formula>
    </cfRule>
  </conditionalFormatting>
  <conditionalFormatting sqref="G290:H290">
    <cfRule type="cellIs" dxfId="23" priority="17129" operator="lessThan">
      <formula>0</formula>
    </cfRule>
    <cfRule type="cellIs" dxfId="24" priority="17130" operator="lessThan">
      <formula>0</formula>
    </cfRule>
  </conditionalFormatting>
  <conditionalFormatting sqref="I290">
    <cfRule type="expression" dxfId="22" priority="49050">
      <formula>$I290=0</formula>
    </cfRule>
  </conditionalFormatting>
  <conditionalFormatting sqref="J290">
    <cfRule type="expression" dxfId="22" priority="17128">
      <formula>$I290=0</formula>
    </cfRule>
  </conditionalFormatting>
  <conditionalFormatting sqref="K290">
    <cfRule type="expression" dxfId="22" priority="49049">
      <formula>$I290=0</formula>
    </cfRule>
  </conditionalFormatting>
  <conditionalFormatting sqref="M290">
    <cfRule type="expression" dxfId="22" priority="49048">
      <formula>$I290=0</formula>
    </cfRule>
  </conditionalFormatting>
  <conditionalFormatting sqref="N290:P290">
    <cfRule type="expression" dxfId="22" priority="17122">
      <formula>$I290=0</formula>
    </cfRule>
  </conditionalFormatting>
  <conditionalFormatting sqref="O290:P290">
    <cfRule type="cellIs" dxfId="23" priority="17120" operator="lessThan">
      <formula>0</formula>
    </cfRule>
    <cfRule type="cellIs" dxfId="24" priority="17121" operator="lessThan">
      <formula>0</formula>
    </cfRule>
  </conditionalFormatting>
  <conditionalFormatting sqref="Q290">
    <cfRule type="expression" dxfId="22" priority="49047">
      <formula>$I290=0</formula>
    </cfRule>
  </conditionalFormatting>
  <conditionalFormatting sqref="R290:T290">
    <cfRule type="expression" dxfId="22" priority="17119">
      <formula>$I290=0</formula>
    </cfRule>
  </conditionalFormatting>
  <conditionalFormatting sqref="S290:T290">
    <cfRule type="cellIs" dxfId="23" priority="17117" operator="lessThan">
      <formula>0</formula>
    </cfRule>
    <cfRule type="cellIs" dxfId="24" priority="17118" operator="lessThan">
      <formula>0</formula>
    </cfRule>
  </conditionalFormatting>
  <conditionalFormatting sqref="U290">
    <cfRule type="expression" dxfId="22" priority="49046">
      <formula>$I290=0</formula>
    </cfRule>
  </conditionalFormatting>
  <conditionalFormatting sqref="B291">
    <cfRule type="expression" dxfId="22" priority="49042">
      <formula>$I291=0</formula>
    </cfRule>
  </conditionalFormatting>
  <conditionalFormatting sqref="C291:E291">
    <cfRule type="expression" dxfId="22" priority="49041">
      <formula>$I291=0</formula>
    </cfRule>
  </conditionalFormatting>
  <conditionalFormatting sqref="D291:E291">
    <cfRule type="cellIs" dxfId="23" priority="49039" operator="lessThan">
      <formula>0</formula>
    </cfRule>
    <cfRule type="cellIs" dxfId="24" priority="49040" operator="lessThan">
      <formula>0</formula>
    </cfRule>
  </conditionalFormatting>
  <conditionalFormatting sqref="F291">
    <cfRule type="expression" dxfId="22" priority="49038">
      <formula>$I291=0</formula>
    </cfRule>
  </conditionalFormatting>
  <conditionalFormatting sqref="G291:H291">
    <cfRule type="cellIs" dxfId="23" priority="49035" operator="lessThan">
      <formula>0</formula>
    </cfRule>
    <cfRule type="cellIs" dxfId="24" priority="49036" operator="lessThan">
      <formula>0</formula>
    </cfRule>
  </conditionalFormatting>
  <conditionalFormatting sqref="I291">
    <cfRule type="expression" dxfId="22" priority="49034">
      <formula>$I291=0</formula>
    </cfRule>
  </conditionalFormatting>
  <conditionalFormatting sqref="J291">
    <cfRule type="expression" dxfId="22" priority="49033">
      <formula>$I291=0</formula>
    </cfRule>
  </conditionalFormatting>
  <conditionalFormatting sqref="K291">
    <cfRule type="expression" dxfId="22" priority="49030">
      <formula>$I291=0</formula>
    </cfRule>
  </conditionalFormatting>
  <conditionalFormatting sqref="M291">
    <cfRule type="expression" dxfId="22" priority="49026">
      <formula>$I291=0</formula>
    </cfRule>
  </conditionalFormatting>
  <conditionalFormatting sqref="N291:P291">
    <cfRule type="expression" dxfId="22" priority="49025">
      <formula>$I291=0</formula>
    </cfRule>
  </conditionalFormatting>
  <conditionalFormatting sqref="O291:P291">
    <cfRule type="cellIs" dxfId="23" priority="49023" operator="lessThan">
      <formula>0</formula>
    </cfRule>
    <cfRule type="cellIs" dxfId="24" priority="49024" operator="lessThan">
      <formula>0</formula>
    </cfRule>
  </conditionalFormatting>
  <conditionalFormatting sqref="Q291">
    <cfRule type="expression" dxfId="22" priority="49022">
      <formula>$I291=0</formula>
    </cfRule>
  </conditionalFormatting>
  <conditionalFormatting sqref="R291:T291">
    <cfRule type="expression" dxfId="22" priority="49021">
      <formula>$I291=0</formula>
    </cfRule>
  </conditionalFormatting>
  <conditionalFormatting sqref="S291:T291">
    <cfRule type="cellIs" dxfId="23" priority="49019" operator="lessThan">
      <formula>0</formula>
    </cfRule>
    <cfRule type="cellIs" dxfId="24" priority="49020" operator="lessThan">
      <formula>0</formula>
    </cfRule>
  </conditionalFormatting>
  <conditionalFormatting sqref="U291">
    <cfRule type="expression" dxfId="22" priority="49018">
      <formula>$I291=0</formula>
    </cfRule>
  </conditionalFormatting>
  <conditionalFormatting sqref="B292">
    <cfRule type="expression" dxfId="22" priority="49017">
      <formula>$I292=0</formula>
    </cfRule>
  </conditionalFormatting>
  <conditionalFormatting sqref="C292:E292">
    <cfRule type="expression" dxfId="22" priority="17113">
      <formula>$I292=0</formula>
    </cfRule>
  </conditionalFormatting>
  <conditionalFormatting sqref="D292:E292">
    <cfRule type="cellIs" dxfId="23" priority="17111" operator="lessThan">
      <formula>0</formula>
    </cfRule>
    <cfRule type="cellIs" dxfId="24" priority="17112" operator="lessThan">
      <formula>0</formula>
    </cfRule>
  </conditionalFormatting>
  <conditionalFormatting sqref="F292">
    <cfRule type="expression" dxfId="22" priority="49016">
      <formula>$I292=0</formula>
    </cfRule>
  </conditionalFormatting>
  <conditionalFormatting sqref="G292:H292">
    <cfRule type="cellIs" dxfId="23" priority="17108" operator="lessThan">
      <formula>0</formula>
    </cfRule>
    <cfRule type="cellIs" dxfId="24" priority="17109" operator="lessThan">
      <formula>0</formula>
    </cfRule>
  </conditionalFormatting>
  <conditionalFormatting sqref="I292">
    <cfRule type="expression" dxfId="22" priority="49015">
      <formula>$I292=0</formula>
    </cfRule>
  </conditionalFormatting>
  <conditionalFormatting sqref="J292">
    <cfRule type="expression" dxfId="22" priority="17107">
      <formula>$I292=0</formula>
    </cfRule>
  </conditionalFormatting>
  <conditionalFormatting sqref="K292">
    <cfRule type="expression" dxfId="22" priority="49014">
      <formula>$I292=0</formula>
    </cfRule>
  </conditionalFormatting>
  <conditionalFormatting sqref="M292">
    <cfRule type="expression" dxfId="22" priority="49013">
      <formula>$I292=0</formula>
    </cfRule>
  </conditionalFormatting>
  <conditionalFormatting sqref="N292:P292">
    <cfRule type="expression" dxfId="22" priority="17101">
      <formula>$I292=0</formula>
    </cfRule>
  </conditionalFormatting>
  <conditionalFormatting sqref="O292:P292">
    <cfRule type="cellIs" dxfId="23" priority="17099" operator="lessThan">
      <formula>0</formula>
    </cfRule>
    <cfRule type="cellIs" dxfId="24" priority="17100" operator="lessThan">
      <formula>0</formula>
    </cfRule>
  </conditionalFormatting>
  <conditionalFormatting sqref="Q292">
    <cfRule type="expression" dxfId="22" priority="49012">
      <formula>$I292=0</formula>
    </cfRule>
  </conditionalFormatting>
  <conditionalFormatting sqref="R292:T292">
    <cfRule type="expression" dxfId="22" priority="17098">
      <formula>$I292=0</formula>
    </cfRule>
  </conditionalFormatting>
  <conditionalFormatting sqref="S292:T292">
    <cfRule type="cellIs" dxfId="23" priority="17096" operator="lessThan">
      <formula>0</formula>
    </cfRule>
    <cfRule type="cellIs" dxfId="24" priority="17097" operator="lessThan">
      <formula>0</formula>
    </cfRule>
  </conditionalFormatting>
  <conditionalFormatting sqref="U292">
    <cfRule type="expression" dxfId="22" priority="49011">
      <formula>$I292=0</formula>
    </cfRule>
  </conditionalFormatting>
  <conditionalFormatting sqref="B293">
    <cfRule type="expression" dxfId="22" priority="49007">
      <formula>$I293=0</formula>
    </cfRule>
  </conditionalFormatting>
  <conditionalFormatting sqref="C293:E293">
    <cfRule type="expression" dxfId="22" priority="49006">
      <formula>$I293=0</formula>
    </cfRule>
  </conditionalFormatting>
  <conditionalFormatting sqref="D293:E293">
    <cfRule type="cellIs" dxfId="23" priority="49004" operator="lessThan">
      <formula>0</formula>
    </cfRule>
    <cfRule type="cellIs" dxfId="24" priority="49005" operator="lessThan">
      <formula>0</formula>
    </cfRule>
  </conditionalFormatting>
  <conditionalFormatting sqref="F293">
    <cfRule type="expression" dxfId="22" priority="49003">
      <formula>$I293=0</formula>
    </cfRule>
  </conditionalFormatting>
  <conditionalFormatting sqref="G293:H293">
    <cfRule type="cellIs" dxfId="23" priority="49000" operator="lessThan">
      <formula>0</formula>
    </cfRule>
    <cfRule type="cellIs" dxfId="24" priority="49001" operator="lessThan">
      <formula>0</formula>
    </cfRule>
  </conditionalFormatting>
  <conditionalFormatting sqref="I293">
    <cfRule type="expression" dxfId="22" priority="48999">
      <formula>$I293=0</formula>
    </cfRule>
  </conditionalFormatting>
  <conditionalFormatting sqref="J293">
    <cfRule type="expression" dxfId="22" priority="48998">
      <formula>$I293=0</formula>
    </cfRule>
  </conditionalFormatting>
  <conditionalFormatting sqref="K293">
    <cfRule type="expression" dxfId="22" priority="48995">
      <formula>$I293=0</formula>
    </cfRule>
  </conditionalFormatting>
  <conditionalFormatting sqref="M293">
    <cfRule type="expression" dxfId="22" priority="48991">
      <formula>$I293=0</formula>
    </cfRule>
  </conditionalFormatting>
  <conditionalFormatting sqref="N293:P293">
    <cfRule type="expression" dxfId="22" priority="48990">
      <formula>$I293=0</formula>
    </cfRule>
  </conditionalFormatting>
  <conditionalFormatting sqref="O293:P293">
    <cfRule type="cellIs" dxfId="23" priority="48988" operator="lessThan">
      <formula>0</formula>
    </cfRule>
    <cfRule type="cellIs" dxfId="24" priority="48989" operator="lessThan">
      <formula>0</formula>
    </cfRule>
  </conditionalFormatting>
  <conditionalFormatting sqref="Q293">
    <cfRule type="expression" dxfId="22" priority="48987">
      <formula>$I293=0</formula>
    </cfRule>
  </conditionalFormatting>
  <conditionalFormatting sqref="R293:T293">
    <cfRule type="expression" dxfId="22" priority="48986">
      <formula>$I293=0</formula>
    </cfRule>
  </conditionalFormatting>
  <conditionalFormatting sqref="S293:T293">
    <cfRule type="cellIs" dxfId="23" priority="48984" operator="lessThan">
      <formula>0</formula>
    </cfRule>
    <cfRule type="cellIs" dxfId="24" priority="48985" operator="lessThan">
      <formula>0</formula>
    </cfRule>
  </conditionalFormatting>
  <conditionalFormatting sqref="U293">
    <cfRule type="expression" dxfId="22" priority="48983">
      <formula>$I293=0</formula>
    </cfRule>
  </conditionalFormatting>
  <conditionalFormatting sqref="B294">
    <cfRule type="expression" dxfId="22" priority="48982">
      <formula>$I294=0</formula>
    </cfRule>
  </conditionalFormatting>
  <conditionalFormatting sqref="C294:E294">
    <cfRule type="expression" dxfId="22" priority="17092">
      <formula>$I294=0</formula>
    </cfRule>
  </conditionalFormatting>
  <conditionalFormatting sqref="D294:E294">
    <cfRule type="cellIs" dxfId="23" priority="17090" operator="lessThan">
      <formula>0</formula>
    </cfRule>
    <cfRule type="cellIs" dxfId="24" priority="17091" operator="lessThan">
      <formula>0</formula>
    </cfRule>
  </conditionalFormatting>
  <conditionalFormatting sqref="F294">
    <cfRule type="expression" dxfId="22" priority="48981">
      <formula>$I294=0</formula>
    </cfRule>
  </conditionalFormatting>
  <conditionalFormatting sqref="G294:H294">
    <cfRule type="cellIs" dxfId="23" priority="17087" operator="lessThan">
      <formula>0</formula>
    </cfRule>
    <cfRule type="cellIs" dxfId="24" priority="17088" operator="lessThan">
      <formula>0</formula>
    </cfRule>
  </conditionalFormatting>
  <conditionalFormatting sqref="I294">
    <cfRule type="expression" dxfId="22" priority="48980">
      <formula>$I294=0</formula>
    </cfRule>
  </conditionalFormatting>
  <conditionalFormatting sqref="J294">
    <cfRule type="expression" dxfId="22" priority="17086">
      <formula>$I294=0</formula>
    </cfRule>
  </conditionalFormatting>
  <conditionalFormatting sqref="K294">
    <cfRule type="expression" dxfId="22" priority="48979">
      <formula>$I294=0</formula>
    </cfRule>
  </conditionalFormatting>
  <conditionalFormatting sqref="M294">
    <cfRule type="expression" dxfId="22" priority="48978">
      <formula>$I294=0</formula>
    </cfRule>
  </conditionalFormatting>
  <conditionalFormatting sqref="N294:P294">
    <cfRule type="expression" dxfId="22" priority="17080">
      <formula>$I294=0</formula>
    </cfRule>
  </conditionalFormatting>
  <conditionalFormatting sqref="O294:P294">
    <cfRule type="cellIs" dxfId="23" priority="17078" operator="lessThan">
      <formula>0</formula>
    </cfRule>
    <cfRule type="cellIs" dxfId="24" priority="17079" operator="lessThan">
      <formula>0</formula>
    </cfRule>
  </conditionalFormatting>
  <conditionalFormatting sqref="Q294">
    <cfRule type="expression" dxfId="22" priority="48977">
      <formula>$I294=0</formula>
    </cfRule>
  </conditionalFormatting>
  <conditionalFormatting sqref="R294:T294">
    <cfRule type="expression" dxfId="22" priority="17077">
      <formula>$I294=0</formula>
    </cfRule>
  </conditionalFormatting>
  <conditionalFormatting sqref="S294:T294">
    <cfRule type="cellIs" dxfId="23" priority="17075" operator="lessThan">
      <formula>0</formula>
    </cfRule>
    <cfRule type="cellIs" dxfId="24" priority="17076" operator="lessThan">
      <formula>0</formula>
    </cfRule>
  </conditionalFormatting>
  <conditionalFormatting sqref="U294">
    <cfRule type="expression" dxfId="22" priority="48976">
      <formula>$I294=0</formula>
    </cfRule>
  </conditionalFormatting>
  <conditionalFormatting sqref="B295">
    <cfRule type="expression" dxfId="22" priority="48972">
      <formula>$I295=0</formula>
    </cfRule>
  </conditionalFormatting>
  <conditionalFormatting sqref="C295:E295">
    <cfRule type="expression" dxfId="22" priority="48971">
      <formula>$I295=0</formula>
    </cfRule>
  </conditionalFormatting>
  <conditionalFormatting sqref="D295:E295">
    <cfRule type="cellIs" dxfId="23" priority="48969" operator="lessThan">
      <formula>0</formula>
    </cfRule>
    <cfRule type="cellIs" dxfId="24" priority="48970" operator="lessThan">
      <formula>0</formula>
    </cfRule>
  </conditionalFormatting>
  <conditionalFormatting sqref="F295">
    <cfRule type="expression" dxfId="22" priority="48968">
      <formula>$I295=0</formula>
    </cfRule>
  </conditionalFormatting>
  <conditionalFormatting sqref="G295:H295">
    <cfRule type="cellIs" dxfId="23" priority="48965" operator="lessThan">
      <formula>0</formula>
    </cfRule>
    <cfRule type="cellIs" dxfId="24" priority="48966" operator="lessThan">
      <formula>0</formula>
    </cfRule>
  </conditionalFormatting>
  <conditionalFormatting sqref="I295">
    <cfRule type="expression" dxfId="22" priority="48964">
      <formula>$I295=0</formula>
    </cfRule>
  </conditionalFormatting>
  <conditionalFormatting sqref="J295">
    <cfRule type="expression" dxfId="22" priority="48963">
      <formula>$I295=0</formula>
    </cfRule>
  </conditionalFormatting>
  <conditionalFormatting sqref="K295">
    <cfRule type="expression" dxfId="22" priority="48960">
      <formula>$I295=0</formula>
    </cfRule>
  </conditionalFormatting>
  <conditionalFormatting sqref="M295">
    <cfRule type="expression" dxfId="22" priority="48956">
      <formula>$I295=0</formula>
    </cfRule>
  </conditionalFormatting>
  <conditionalFormatting sqref="N295:P295">
    <cfRule type="expression" dxfId="22" priority="48955">
      <formula>$I295=0</formula>
    </cfRule>
  </conditionalFormatting>
  <conditionalFormatting sqref="O295:P295">
    <cfRule type="cellIs" dxfId="23" priority="48953" operator="lessThan">
      <formula>0</formula>
    </cfRule>
    <cfRule type="cellIs" dxfId="24" priority="48954" operator="lessThan">
      <formula>0</formula>
    </cfRule>
  </conditionalFormatting>
  <conditionalFormatting sqref="Q295">
    <cfRule type="expression" dxfId="22" priority="48952">
      <formula>$I295=0</formula>
    </cfRule>
  </conditionalFormatting>
  <conditionalFormatting sqref="R295:T295">
    <cfRule type="expression" dxfId="22" priority="48951">
      <formula>$I295=0</formula>
    </cfRule>
  </conditionalFormatting>
  <conditionalFormatting sqref="S295:T295">
    <cfRule type="cellIs" dxfId="23" priority="48949" operator="lessThan">
      <formula>0</formula>
    </cfRule>
    <cfRule type="cellIs" dxfId="24" priority="48950" operator="lessThan">
      <formula>0</formula>
    </cfRule>
  </conditionalFormatting>
  <conditionalFormatting sqref="U295">
    <cfRule type="expression" dxfId="22" priority="48948">
      <formula>$I295=0</formula>
    </cfRule>
  </conditionalFormatting>
  <conditionalFormatting sqref="B296">
    <cfRule type="expression" dxfId="22" priority="48947">
      <formula>$I296=0</formula>
    </cfRule>
  </conditionalFormatting>
  <conditionalFormatting sqref="C296:E296">
    <cfRule type="expression" dxfId="22" priority="17071">
      <formula>$I296=0</formula>
    </cfRule>
  </conditionalFormatting>
  <conditionalFormatting sqref="D296:E296">
    <cfRule type="cellIs" dxfId="23" priority="17069" operator="lessThan">
      <formula>0</formula>
    </cfRule>
    <cfRule type="cellIs" dxfId="24" priority="17070" operator="lessThan">
      <formula>0</formula>
    </cfRule>
  </conditionalFormatting>
  <conditionalFormatting sqref="F296">
    <cfRule type="expression" dxfId="22" priority="48946">
      <formula>$I296=0</formula>
    </cfRule>
  </conditionalFormatting>
  <conditionalFormatting sqref="G296:H296">
    <cfRule type="cellIs" dxfId="23" priority="17066" operator="lessThan">
      <formula>0</formula>
    </cfRule>
    <cfRule type="cellIs" dxfId="24" priority="17067" operator="lessThan">
      <formula>0</formula>
    </cfRule>
  </conditionalFormatting>
  <conditionalFormatting sqref="I296">
    <cfRule type="expression" dxfId="22" priority="48945">
      <formula>$I296=0</formula>
    </cfRule>
  </conditionalFormatting>
  <conditionalFormatting sqref="J296">
    <cfRule type="expression" dxfId="22" priority="17065">
      <formula>$I296=0</formula>
    </cfRule>
  </conditionalFormatting>
  <conditionalFormatting sqref="K296">
    <cfRule type="expression" dxfId="22" priority="48944">
      <formula>$I296=0</formula>
    </cfRule>
  </conditionalFormatting>
  <conditionalFormatting sqref="M296">
    <cfRule type="expression" dxfId="22" priority="48943">
      <formula>$I296=0</formula>
    </cfRule>
  </conditionalFormatting>
  <conditionalFormatting sqref="N296:P296">
    <cfRule type="expression" dxfId="22" priority="17059">
      <formula>$I296=0</formula>
    </cfRule>
  </conditionalFormatting>
  <conditionalFormatting sqref="O296:P296">
    <cfRule type="cellIs" dxfId="23" priority="17057" operator="lessThan">
      <formula>0</formula>
    </cfRule>
    <cfRule type="cellIs" dxfId="24" priority="17058" operator="lessThan">
      <formula>0</formula>
    </cfRule>
  </conditionalFormatting>
  <conditionalFormatting sqref="Q296">
    <cfRule type="expression" dxfId="22" priority="48942">
      <formula>$I296=0</formula>
    </cfRule>
  </conditionalFormatting>
  <conditionalFormatting sqref="R296:T296">
    <cfRule type="expression" dxfId="22" priority="17056">
      <formula>$I296=0</formula>
    </cfRule>
  </conditionalFormatting>
  <conditionalFormatting sqref="S296:T296">
    <cfRule type="cellIs" dxfId="23" priority="17054" operator="lessThan">
      <formula>0</formula>
    </cfRule>
    <cfRule type="cellIs" dxfId="24" priority="17055" operator="lessThan">
      <formula>0</formula>
    </cfRule>
  </conditionalFormatting>
  <conditionalFormatting sqref="U296">
    <cfRule type="expression" dxfId="22" priority="48941">
      <formula>$I296=0</formula>
    </cfRule>
  </conditionalFormatting>
  <conditionalFormatting sqref="B297">
    <cfRule type="expression" dxfId="22" priority="48937">
      <formula>$I297=0</formula>
    </cfRule>
  </conditionalFormatting>
  <conditionalFormatting sqref="C297:E297">
    <cfRule type="expression" dxfId="22" priority="48936">
      <formula>$I297=0</formula>
    </cfRule>
  </conditionalFormatting>
  <conditionalFormatting sqref="D297:E297">
    <cfRule type="cellIs" dxfId="23" priority="48934" operator="lessThan">
      <formula>0</formula>
    </cfRule>
    <cfRule type="cellIs" dxfId="24" priority="48935" operator="lessThan">
      <formula>0</formula>
    </cfRule>
  </conditionalFormatting>
  <conditionalFormatting sqref="F297">
    <cfRule type="expression" dxfId="22" priority="48933">
      <formula>$I297=0</formula>
    </cfRule>
  </conditionalFormatting>
  <conditionalFormatting sqref="G297:H297">
    <cfRule type="cellIs" dxfId="23" priority="48930" operator="lessThan">
      <formula>0</formula>
    </cfRule>
    <cfRule type="cellIs" dxfId="24" priority="48931" operator="lessThan">
      <formula>0</formula>
    </cfRule>
  </conditionalFormatting>
  <conditionalFormatting sqref="I297">
    <cfRule type="expression" dxfId="22" priority="48929">
      <formula>$I297=0</formula>
    </cfRule>
  </conditionalFormatting>
  <conditionalFormatting sqref="J297">
    <cfRule type="expression" dxfId="22" priority="48928">
      <formula>$I297=0</formula>
    </cfRule>
  </conditionalFormatting>
  <conditionalFormatting sqref="K297">
    <cfRule type="expression" dxfId="22" priority="48925">
      <formula>$I297=0</formula>
    </cfRule>
  </conditionalFormatting>
  <conditionalFormatting sqref="M297">
    <cfRule type="expression" dxfId="22" priority="48921">
      <formula>$I297=0</formula>
    </cfRule>
  </conditionalFormatting>
  <conditionalFormatting sqref="N297:P297">
    <cfRule type="expression" dxfId="22" priority="48920">
      <formula>$I297=0</formula>
    </cfRule>
  </conditionalFormatting>
  <conditionalFormatting sqref="O297:P297">
    <cfRule type="cellIs" dxfId="23" priority="48918" operator="lessThan">
      <formula>0</formula>
    </cfRule>
    <cfRule type="cellIs" dxfId="24" priority="48919" operator="lessThan">
      <formula>0</formula>
    </cfRule>
  </conditionalFormatting>
  <conditionalFormatting sqref="Q297">
    <cfRule type="expression" dxfId="22" priority="48917">
      <formula>$I297=0</formula>
    </cfRule>
  </conditionalFormatting>
  <conditionalFormatting sqref="R297:T297">
    <cfRule type="expression" dxfId="22" priority="48916">
      <formula>$I297=0</formula>
    </cfRule>
  </conditionalFormatting>
  <conditionalFormatting sqref="S297:T297">
    <cfRule type="cellIs" dxfId="23" priority="48914" operator="lessThan">
      <formula>0</formula>
    </cfRule>
    <cfRule type="cellIs" dxfId="24" priority="48915" operator="lessThan">
      <formula>0</formula>
    </cfRule>
  </conditionalFormatting>
  <conditionalFormatting sqref="U297">
    <cfRule type="expression" dxfId="22" priority="48913">
      <formula>$I297=0</formula>
    </cfRule>
  </conditionalFormatting>
  <conditionalFormatting sqref="B298">
    <cfRule type="expression" dxfId="22" priority="48912">
      <formula>$I298=0</formula>
    </cfRule>
  </conditionalFormatting>
  <conditionalFormatting sqref="C298:E298">
    <cfRule type="expression" dxfId="22" priority="17050">
      <formula>$I298=0</formula>
    </cfRule>
  </conditionalFormatting>
  <conditionalFormatting sqref="D298:E298">
    <cfRule type="cellIs" dxfId="23" priority="17048" operator="lessThan">
      <formula>0</formula>
    </cfRule>
    <cfRule type="cellIs" dxfId="24" priority="17049" operator="lessThan">
      <formula>0</formula>
    </cfRule>
  </conditionalFormatting>
  <conditionalFormatting sqref="F298">
    <cfRule type="expression" dxfId="22" priority="48911">
      <formula>$I298=0</formula>
    </cfRule>
  </conditionalFormatting>
  <conditionalFormatting sqref="G298:H298">
    <cfRule type="cellIs" dxfId="23" priority="17045" operator="lessThan">
      <formula>0</formula>
    </cfRule>
    <cfRule type="cellIs" dxfId="24" priority="17046" operator="lessThan">
      <formula>0</formula>
    </cfRule>
  </conditionalFormatting>
  <conditionalFormatting sqref="I298">
    <cfRule type="expression" dxfId="22" priority="48910">
      <formula>$I298=0</formula>
    </cfRule>
  </conditionalFormatting>
  <conditionalFormatting sqref="J298">
    <cfRule type="expression" dxfId="22" priority="17044">
      <formula>$I298=0</formula>
    </cfRule>
  </conditionalFormatting>
  <conditionalFormatting sqref="K298">
    <cfRule type="expression" dxfId="22" priority="48909">
      <formula>$I298=0</formula>
    </cfRule>
  </conditionalFormatting>
  <conditionalFormatting sqref="M298">
    <cfRule type="expression" dxfId="22" priority="48908">
      <formula>$I298=0</formula>
    </cfRule>
  </conditionalFormatting>
  <conditionalFormatting sqref="N298:P298">
    <cfRule type="expression" dxfId="22" priority="17038">
      <formula>$I298=0</formula>
    </cfRule>
  </conditionalFormatting>
  <conditionalFormatting sqref="O298:P298">
    <cfRule type="cellIs" dxfId="23" priority="17036" operator="lessThan">
      <formula>0</formula>
    </cfRule>
    <cfRule type="cellIs" dxfId="24" priority="17037" operator="lessThan">
      <formula>0</formula>
    </cfRule>
  </conditionalFormatting>
  <conditionalFormatting sqref="Q298">
    <cfRule type="expression" dxfId="22" priority="48907">
      <formula>$I298=0</formula>
    </cfRule>
  </conditionalFormatting>
  <conditionalFormatting sqref="R298:T298">
    <cfRule type="expression" dxfId="22" priority="17035">
      <formula>$I298=0</formula>
    </cfRule>
  </conditionalFormatting>
  <conditionalFormatting sqref="S298:T298">
    <cfRule type="cellIs" dxfId="23" priority="17033" operator="lessThan">
      <formula>0</formula>
    </cfRule>
    <cfRule type="cellIs" dxfId="24" priority="17034" operator="lessThan">
      <formula>0</formula>
    </cfRule>
  </conditionalFormatting>
  <conditionalFormatting sqref="U298">
    <cfRule type="expression" dxfId="22" priority="48906">
      <formula>$I298=0</formula>
    </cfRule>
  </conditionalFormatting>
  <conditionalFormatting sqref="B299">
    <cfRule type="expression" dxfId="22" priority="48902">
      <formula>$I299=0</formula>
    </cfRule>
  </conditionalFormatting>
  <conditionalFormatting sqref="C299:E299">
    <cfRule type="expression" dxfId="22" priority="48901">
      <formula>$I299=0</formula>
    </cfRule>
  </conditionalFormatting>
  <conditionalFormatting sqref="D299:E299">
    <cfRule type="cellIs" dxfId="23" priority="48899" operator="lessThan">
      <formula>0</formula>
    </cfRule>
    <cfRule type="cellIs" dxfId="24" priority="48900" operator="lessThan">
      <formula>0</formula>
    </cfRule>
  </conditionalFormatting>
  <conditionalFormatting sqref="F299">
    <cfRule type="expression" dxfId="22" priority="48898">
      <formula>$I299=0</formula>
    </cfRule>
  </conditionalFormatting>
  <conditionalFormatting sqref="G299:H299">
    <cfRule type="cellIs" dxfId="23" priority="48895" operator="lessThan">
      <formula>0</formula>
    </cfRule>
    <cfRule type="cellIs" dxfId="24" priority="48896" operator="lessThan">
      <formula>0</formula>
    </cfRule>
  </conditionalFormatting>
  <conditionalFormatting sqref="I299">
    <cfRule type="expression" dxfId="22" priority="48894">
      <formula>$I299=0</formula>
    </cfRule>
  </conditionalFormatting>
  <conditionalFormatting sqref="J299">
    <cfRule type="expression" dxfId="22" priority="48893">
      <formula>$I299=0</formula>
    </cfRule>
  </conditionalFormatting>
  <conditionalFormatting sqref="K299">
    <cfRule type="expression" dxfId="22" priority="48890">
      <formula>$I299=0</formula>
    </cfRule>
  </conditionalFormatting>
  <conditionalFormatting sqref="M299">
    <cfRule type="expression" dxfId="22" priority="48886">
      <formula>$I299=0</formula>
    </cfRule>
  </conditionalFormatting>
  <conditionalFormatting sqref="N299:P299">
    <cfRule type="expression" dxfId="22" priority="48885">
      <formula>$I299=0</formula>
    </cfRule>
  </conditionalFormatting>
  <conditionalFormatting sqref="O299:P299">
    <cfRule type="cellIs" dxfId="23" priority="48883" operator="lessThan">
      <formula>0</formula>
    </cfRule>
    <cfRule type="cellIs" dxfId="24" priority="48884" operator="lessThan">
      <formula>0</formula>
    </cfRule>
  </conditionalFormatting>
  <conditionalFormatting sqref="Q299">
    <cfRule type="expression" dxfId="22" priority="48882">
      <formula>$I299=0</formula>
    </cfRule>
  </conditionalFormatting>
  <conditionalFormatting sqref="R299:T299">
    <cfRule type="expression" dxfId="22" priority="48881">
      <formula>$I299=0</formula>
    </cfRule>
  </conditionalFormatting>
  <conditionalFormatting sqref="S299:T299">
    <cfRule type="cellIs" dxfId="23" priority="48879" operator="lessThan">
      <formula>0</formula>
    </cfRule>
    <cfRule type="cellIs" dxfId="24" priority="48880" operator="lessThan">
      <formula>0</formula>
    </cfRule>
  </conditionalFormatting>
  <conditionalFormatting sqref="U299">
    <cfRule type="expression" dxfId="22" priority="48878">
      <formula>$I299=0</formula>
    </cfRule>
  </conditionalFormatting>
  <conditionalFormatting sqref="B300">
    <cfRule type="expression" dxfId="22" priority="48877">
      <formula>$I300=0</formula>
    </cfRule>
  </conditionalFormatting>
  <conditionalFormatting sqref="C300:E300">
    <cfRule type="expression" dxfId="22" priority="17029">
      <formula>$I300=0</formula>
    </cfRule>
  </conditionalFormatting>
  <conditionalFormatting sqref="D300:E300">
    <cfRule type="cellIs" dxfId="23" priority="17027" operator="lessThan">
      <formula>0</formula>
    </cfRule>
    <cfRule type="cellIs" dxfId="24" priority="17028" operator="lessThan">
      <formula>0</formula>
    </cfRule>
  </conditionalFormatting>
  <conditionalFormatting sqref="F300">
    <cfRule type="expression" dxfId="22" priority="48876">
      <formula>$I300=0</formula>
    </cfRule>
  </conditionalFormatting>
  <conditionalFormatting sqref="G300:H300">
    <cfRule type="cellIs" dxfId="23" priority="17024" operator="lessThan">
      <formula>0</formula>
    </cfRule>
    <cfRule type="cellIs" dxfId="24" priority="17025" operator="lessThan">
      <formula>0</formula>
    </cfRule>
  </conditionalFormatting>
  <conditionalFormatting sqref="I300">
    <cfRule type="expression" dxfId="22" priority="48875">
      <formula>$I300=0</formula>
    </cfRule>
  </conditionalFormatting>
  <conditionalFormatting sqref="J300">
    <cfRule type="expression" dxfId="22" priority="17023">
      <formula>$I300=0</formula>
    </cfRule>
  </conditionalFormatting>
  <conditionalFormatting sqref="K300">
    <cfRule type="expression" dxfId="22" priority="48874">
      <formula>$I300=0</formula>
    </cfRule>
  </conditionalFormatting>
  <conditionalFormatting sqref="M300">
    <cfRule type="expression" dxfId="22" priority="48873">
      <formula>$I300=0</formula>
    </cfRule>
  </conditionalFormatting>
  <conditionalFormatting sqref="N300:P300">
    <cfRule type="expression" dxfId="22" priority="17017">
      <formula>$I300=0</formula>
    </cfRule>
  </conditionalFormatting>
  <conditionalFormatting sqref="O300:P300">
    <cfRule type="cellIs" dxfId="23" priority="17015" operator="lessThan">
      <formula>0</formula>
    </cfRule>
    <cfRule type="cellIs" dxfId="24" priority="17016" operator="lessThan">
      <formula>0</formula>
    </cfRule>
  </conditionalFormatting>
  <conditionalFormatting sqref="Q300">
    <cfRule type="expression" dxfId="22" priority="48872">
      <formula>$I300=0</formula>
    </cfRule>
  </conditionalFormatting>
  <conditionalFormatting sqref="R300:T300">
    <cfRule type="expression" dxfId="22" priority="17014">
      <formula>$I300=0</formula>
    </cfRule>
  </conditionalFormatting>
  <conditionalFormatting sqref="S300:T300">
    <cfRule type="cellIs" dxfId="23" priority="17012" operator="lessThan">
      <formula>0</formula>
    </cfRule>
    <cfRule type="cellIs" dxfId="24" priority="17013" operator="lessThan">
      <formula>0</formula>
    </cfRule>
  </conditionalFormatting>
  <conditionalFormatting sqref="U300">
    <cfRule type="expression" dxfId="22" priority="48871">
      <formula>$I300=0</formula>
    </cfRule>
  </conditionalFormatting>
  <conditionalFormatting sqref="B301">
    <cfRule type="expression" dxfId="22" priority="48867">
      <formula>$I301=0</formula>
    </cfRule>
  </conditionalFormatting>
  <conditionalFormatting sqref="C301:E301">
    <cfRule type="expression" dxfId="22" priority="48866">
      <formula>$I301=0</formula>
    </cfRule>
  </conditionalFormatting>
  <conditionalFormatting sqref="D301:E301">
    <cfRule type="cellIs" dxfId="23" priority="48864" operator="lessThan">
      <formula>0</formula>
    </cfRule>
    <cfRule type="cellIs" dxfId="24" priority="48865" operator="lessThan">
      <formula>0</formula>
    </cfRule>
  </conditionalFormatting>
  <conditionalFormatting sqref="F301">
    <cfRule type="expression" dxfId="22" priority="48863">
      <formula>$I301=0</formula>
    </cfRule>
  </conditionalFormatting>
  <conditionalFormatting sqref="G301:H301">
    <cfRule type="cellIs" dxfId="23" priority="48860" operator="lessThan">
      <formula>0</formula>
    </cfRule>
    <cfRule type="cellIs" dxfId="24" priority="48861" operator="lessThan">
      <formula>0</formula>
    </cfRule>
  </conditionalFormatting>
  <conditionalFormatting sqref="I301">
    <cfRule type="expression" dxfId="22" priority="48859">
      <formula>$I301=0</formula>
    </cfRule>
  </conditionalFormatting>
  <conditionalFormatting sqref="J301">
    <cfRule type="expression" dxfId="22" priority="48858">
      <formula>$I301=0</formula>
    </cfRule>
  </conditionalFormatting>
  <conditionalFormatting sqref="K301">
    <cfRule type="expression" dxfId="22" priority="48855">
      <formula>$I301=0</formula>
    </cfRule>
  </conditionalFormatting>
  <conditionalFormatting sqref="M301">
    <cfRule type="expression" dxfId="22" priority="48851">
      <formula>$I301=0</formula>
    </cfRule>
  </conditionalFormatting>
  <conditionalFormatting sqref="N301:P301">
    <cfRule type="expression" dxfId="22" priority="48850">
      <formula>$I301=0</formula>
    </cfRule>
  </conditionalFormatting>
  <conditionalFormatting sqref="O301:P301">
    <cfRule type="cellIs" dxfId="23" priority="48848" operator="lessThan">
      <formula>0</formula>
    </cfRule>
    <cfRule type="cellIs" dxfId="24" priority="48849" operator="lessThan">
      <formula>0</formula>
    </cfRule>
  </conditionalFormatting>
  <conditionalFormatting sqref="Q301">
    <cfRule type="expression" dxfId="22" priority="48847">
      <formula>$I301=0</formula>
    </cfRule>
  </conditionalFormatting>
  <conditionalFormatting sqref="R301:T301">
    <cfRule type="expression" dxfId="22" priority="48846">
      <formula>$I301=0</formula>
    </cfRule>
  </conditionalFormatting>
  <conditionalFormatting sqref="S301:T301">
    <cfRule type="cellIs" dxfId="23" priority="48844" operator="lessThan">
      <formula>0</formula>
    </cfRule>
    <cfRule type="cellIs" dxfId="24" priority="48845" operator="lessThan">
      <formula>0</formula>
    </cfRule>
  </conditionalFormatting>
  <conditionalFormatting sqref="U301">
    <cfRule type="expression" dxfId="22" priority="48843">
      <formula>$I301=0</formula>
    </cfRule>
  </conditionalFormatting>
  <conditionalFormatting sqref="B302">
    <cfRule type="expression" dxfId="22" priority="48842">
      <formula>$I302=0</formula>
    </cfRule>
  </conditionalFormatting>
  <conditionalFormatting sqref="C302:E302">
    <cfRule type="expression" dxfId="22" priority="17008">
      <formula>$I302=0</formula>
    </cfRule>
  </conditionalFormatting>
  <conditionalFormatting sqref="D302:E302">
    <cfRule type="cellIs" dxfId="23" priority="17006" operator="lessThan">
      <formula>0</formula>
    </cfRule>
    <cfRule type="cellIs" dxfId="24" priority="17007" operator="lessThan">
      <formula>0</formula>
    </cfRule>
  </conditionalFormatting>
  <conditionalFormatting sqref="F302">
    <cfRule type="expression" dxfId="22" priority="48841">
      <formula>$I302=0</formula>
    </cfRule>
  </conditionalFormatting>
  <conditionalFormatting sqref="G302:H302">
    <cfRule type="cellIs" dxfId="23" priority="17003" operator="lessThan">
      <formula>0</formula>
    </cfRule>
    <cfRule type="cellIs" dxfId="24" priority="17004" operator="lessThan">
      <formula>0</formula>
    </cfRule>
  </conditionalFormatting>
  <conditionalFormatting sqref="I302">
    <cfRule type="expression" dxfId="22" priority="48840">
      <formula>$I302=0</formula>
    </cfRule>
  </conditionalFormatting>
  <conditionalFormatting sqref="J302">
    <cfRule type="expression" dxfId="22" priority="17002">
      <formula>$I302=0</formula>
    </cfRule>
  </conditionalFormatting>
  <conditionalFormatting sqref="K302">
    <cfRule type="expression" dxfId="22" priority="48839">
      <formula>$I302=0</formula>
    </cfRule>
  </conditionalFormatting>
  <conditionalFormatting sqref="M302">
    <cfRule type="expression" dxfId="22" priority="48838">
      <formula>$I302=0</formula>
    </cfRule>
  </conditionalFormatting>
  <conditionalFormatting sqref="N302:P302">
    <cfRule type="expression" dxfId="22" priority="16996">
      <formula>$I302=0</formula>
    </cfRule>
  </conditionalFormatting>
  <conditionalFormatting sqref="O302:P302">
    <cfRule type="cellIs" dxfId="23" priority="16994" operator="lessThan">
      <formula>0</formula>
    </cfRule>
    <cfRule type="cellIs" dxfId="24" priority="16995" operator="lessThan">
      <formula>0</formula>
    </cfRule>
  </conditionalFormatting>
  <conditionalFormatting sqref="Q302">
    <cfRule type="expression" dxfId="22" priority="48837">
      <formula>$I302=0</formula>
    </cfRule>
  </conditionalFormatting>
  <conditionalFormatting sqref="R302:T302">
    <cfRule type="expression" dxfId="22" priority="16993">
      <formula>$I302=0</formula>
    </cfRule>
  </conditionalFormatting>
  <conditionalFormatting sqref="S302:T302">
    <cfRule type="cellIs" dxfId="23" priority="16991" operator="lessThan">
      <formula>0</formula>
    </cfRule>
    <cfRule type="cellIs" dxfId="24" priority="16992" operator="lessThan">
      <formula>0</formula>
    </cfRule>
  </conditionalFormatting>
  <conditionalFormatting sqref="U302">
    <cfRule type="expression" dxfId="22" priority="48836">
      <formula>$I302=0</formula>
    </cfRule>
  </conditionalFormatting>
  <conditionalFormatting sqref="B303">
    <cfRule type="expression" dxfId="22" priority="48832">
      <formula>$I303=0</formula>
    </cfRule>
  </conditionalFormatting>
  <conditionalFormatting sqref="C303:E303">
    <cfRule type="expression" dxfId="22" priority="48831">
      <formula>$I303=0</formula>
    </cfRule>
  </conditionalFormatting>
  <conditionalFormatting sqref="D303:E303">
    <cfRule type="cellIs" dxfId="23" priority="48829" operator="lessThan">
      <formula>0</formula>
    </cfRule>
    <cfRule type="cellIs" dxfId="24" priority="48830" operator="lessThan">
      <formula>0</formula>
    </cfRule>
  </conditionalFormatting>
  <conditionalFormatting sqref="F303">
    <cfRule type="expression" dxfId="22" priority="48828">
      <formula>$I303=0</formula>
    </cfRule>
  </conditionalFormatting>
  <conditionalFormatting sqref="G303:H303">
    <cfRule type="cellIs" dxfId="23" priority="48825" operator="lessThan">
      <formula>0</formula>
    </cfRule>
    <cfRule type="cellIs" dxfId="24" priority="48826" operator="lessThan">
      <formula>0</formula>
    </cfRule>
  </conditionalFormatting>
  <conditionalFormatting sqref="I303">
    <cfRule type="expression" dxfId="22" priority="48824">
      <formula>$I303=0</formula>
    </cfRule>
  </conditionalFormatting>
  <conditionalFormatting sqref="J303">
    <cfRule type="expression" dxfId="22" priority="48823">
      <formula>$I303=0</formula>
    </cfRule>
  </conditionalFormatting>
  <conditionalFormatting sqref="K303">
    <cfRule type="expression" dxfId="22" priority="48820">
      <formula>$I303=0</formula>
    </cfRule>
  </conditionalFormatting>
  <conditionalFormatting sqref="M303">
    <cfRule type="expression" dxfId="22" priority="48816">
      <formula>$I303=0</formula>
    </cfRule>
  </conditionalFormatting>
  <conditionalFormatting sqref="N303:P303">
    <cfRule type="expression" dxfId="22" priority="48815">
      <formula>$I303=0</formula>
    </cfRule>
  </conditionalFormatting>
  <conditionalFormatting sqref="O303:P303">
    <cfRule type="cellIs" dxfId="23" priority="48813" operator="lessThan">
      <formula>0</formula>
    </cfRule>
    <cfRule type="cellIs" dxfId="24" priority="48814" operator="lessThan">
      <formula>0</formula>
    </cfRule>
  </conditionalFormatting>
  <conditionalFormatting sqref="Q303">
    <cfRule type="expression" dxfId="22" priority="48812">
      <formula>$I303=0</formula>
    </cfRule>
  </conditionalFormatting>
  <conditionalFormatting sqref="R303:T303">
    <cfRule type="expression" dxfId="22" priority="48811">
      <formula>$I303=0</formula>
    </cfRule>
  </conditionalFormatting>
  <conditionalFormatting sqref="S303:T303">
    <cfRule type="cellIs" dxfId="23" priority="48809" operator="lessThan">
      <formula>0</formula>
    </cfRule>
    <cfRule type="cellIs" dxfId="24" priority="48810" operator="lessThan">
      <formula>0</formula>
    </cfRule>
  </conditionalFormatting>
  <conditionalFormatting sqref="U303">
    <cfRule type="expression" dxfId="22" priority="48808">
      <formula>$I303=0</formula>
    </cfRule>
  </conditionalFormatting>
  <conditionalFormatting sqref="B304">
    <cfRule type="expression" dxfId="22" priority="48807">
      <formula>$I304=0</formula>
    </cfRule>
  </conditionalFormatting>
  <conditionalFormatting sqref="C304:E304">
    <cfRule type="expression" dxfId="22" priority="16987">
      <formula>$I304=0</formula>
    </cfRule>
  </conditionalFormatting>
  <conditionalFormatting sqref="D304:E304">
    <cfRule type="cellIs" dxfId="23" priority="16985" operator="lessThan">
      <formula>0</formula>
    </cfRule>
    <cfRule type="cellIs" dxfId="24" priority="16986" operator="lessThan">
      <formula>0</formula>
    </cfRule>
  </conditionalFormatting>
  <conditionalFormatting sqref="F304">
    <cfRule type="expression" dxfId="22" priority="48806">
      <formula>$I304=0</formula>
    </cfRule>
  </conditionalFormatting>
  <conditionalFormatting sqref="G304:H304">
    <cfRule type="cellIs" dxfId="23" priority="16982" operator="lessThan">
      <formula>0</formula>
    </cfRule>
    <cfRule type="cellIs" dxfId="24" priority="16983" operator="lessThan">
      <formula>0</formula>
    </cfRule>
  </conditionalFormatting>
  <conditionalFormatting sqref="I304">
    <cfRule type="expression" dxfId="22" priority="48805">
      <formula>$I304=0</formula>
    </cfRule>
  </conditionalFormatting>
  <conditionalFormatting sqref="J304">
    <cfRule type="expression" dxfId="22" priority="16981">
      <formula>$I304=0</formula>
    </cfRule>
  </conditionalFormatting>
  <conditionalFormatting sqref="K304">
    <cfRule type="expression" dxfId="22" priority="48804">
      <formula>$I304=0</formula>
    </cfRule>
  </conditionalFormatting>
  <conditionalFormatting sqref="M304">
    <cfRule type="expression" dxfId="22" priority="48803">
      <formula>$I304=0</formula>
    </cfRule>
  </conditionalFormatting>
  <conditionalFormatting sqref="N304:P304">
    <cfRule type="expression" dxfId="22" priority="16975">
      <formula>$I304=0</formula>
    </cfRule>
  </conditionalFormatting>
  <conditionalFormatting sqref="O304:P304">
    <cfRule type="cellIs" dxfId="23" priority="16973" operator="lessThan">
      <formula>0</formula>
    </cfRule>
    <cfRule type="cellIs" dxfId="24" priority="16974" operator="lessThan">
      <formula>0</formula>
    </cfRule>
  </conditionalFormatting>
  <conditionalFormatting sqref="Q304">
    <cfRule type="expression" dxfId="22" priority="48802">
      <formula>$I304=0</formula>
    </cfRule>
  </conditionalFormatting>
  <conditionalFormatting sqref="R304:T304">
    <cfRule type="expression" dxfId="22" priority="16972">
      <formula>$I304=0</formula>
    </cfRule>
  </conditionalFormatting>
  <conditionalFormatting sqref="S304:T304">
    <cfRule type="cellIs" dxfId="23" priority="16970" operator="lessThan">
      <formula>0</formula>
    </cfRule>
    <cfRule type="cellIs" dxfId="24" priority="16971" operator="lessThan">
      <formula>0</formula>
    </cfRule>
  </conditionalFormatting>
  <conditionalFormatting sqref="U304">
    <cfRule type="expression" dxfId="22" priority="48801">
      <formula>$I304=0</formula>
    </cfRule>
  </conditionalFormatting>
  <conditionalFormatting sqref="B305">
    <cfRule type="expression" dxfId="22" priority="48797">
      <formula>$I305=0</formula>
    </cfRule>
  </conditionalFormatting>
  <conditionalFormatting sqref="C305:E305">
    <cfRule type="expression" dxfId="22" priority="48796">
      <formula>$I305=0</formula>
    </cfRule>
  </conditionalFormatting>
  <conditionalFormatting sqref="D305:E305">
    <cfRule type="cellIs" dxfId="23" priority="48794" operator="lessThan">
      <formula>0</formula>
    </cfRule>
    <cfRule type="cellIs" dxfId="24" priority="48795" operator="lessThan">
      <formula>0</formula>
    </cfRule>
  </conditionalFormatting>
  <conditionalFormatting sqref="F305">
    <cfRule type="expression" dxfId="22" priority="48793">
      <formula>$I305=0</formula>
    </cfRule>
  </conditionalFormatting>
  <conditionalFormatting sqref="G305:H305">
    <cfRule type="cellIs" dxfId="23" priority="48790" operator="lessThan">
      <formula>0</formula>
    </cfRule>
    <cfRule type="cellIs" dxfId="24" priority="48791" operator="lessThan">
      <formula>0</formula>
    </cfRule>
  </conditionalFormatting>
  <conditionalFormatting sqref="I305">
    <cfRule type="expression" dxfId="22" priority="48789">
      <formula>$I305=0</formula>
    </cfRule>
  </conditionalFormatting>
  <conditionalFormatting sqref="J305">
    <cfRule type="expression" dxfId="22" priority="48788">
      <formula>$I305=0</formula>
    </cfRule>
  </conditionalFormatting>
  <conditionalFormatting sqref="K305">
    <cfRule type="expression" dxfId="22" priority="48785">
      <formula>$I305=0</formula>
    </cfRule>
  </conditionalFormatting>
  <conditionalFormatting sqref="M305">
    <cfRule type="expression" dxfId="22" priority="48781">
      <formula>$I305=0</formula>
    </cfRule>
  </conditionalFormatting>
  <conditionalFormatting sqref="N305:P305">
    <cfRule type="expression" dxfId="22" priority="48780">
      <formula>$I305=0</formula>
    </cfRule>
  </conditionalFormatting>
  <conditionalFormatting sqref="O305:P305">
    <cfRule type="cellIs" dxfId="23" priority="48778" operator="lessThan">
      <formula>0</formula>
    </cfRule>
    <cfRule type="cellIs" dxfId="24" priority="48779" operator="lessThan">
      <formula>0</formula>
    </cfRule>
  </conditionalFormatting>
  <conditionalFormatting sqref="Q305">
    <cfRule type="expression" dxfId="22" priority="48777">
      <formula>$I305=0</formula>
    </cfRule>
  </conditionalFormatting>
  <conditionalFormatting sqref="R305:T305">
    <cfRule type="expression" dxfId="22" priority="48776">
      <formula>$I305=0</formula>
    </cfRule>
  </conditionalFormatting>
  <conditionalFormatting sqref="S305:T305">
    <cfRule type="cellIs" dxfId="23" priority="48774" operator="lessThan">
      <formula>0</formula>
    </cfRule>
    <cfRule type="cellIs" dxfId="24" priority="48775" operator="lessThan">
      <formula>0</formula>
    </cfRule>
  </conditionalFormatting>
  <conditionalFormatting sqref="U305">
    <cfRule type="expression" dxfId="22" priority="48773">
      <formula>$I305=0</formula>
    </cfRule>
  </conditionalFormatting>
  <conditionalFormatting sqref="B306">
    <cfRule type="expression" dxfId="22" priority="48772">
      <formula>$I306=0</formula>
    </cfRule>
  </conditionalFormatting>
  <conditionalFormatting sqref="C306:E306">
    <cfRule type="expression" dxfId="22" priority="16966">
      <formula>$I306=0</formula>
    </cfRule>
  </conditionalFormatting>
  <conditionalFormatting sqref="D306:E306">
    <cfRule type="cellIs" dxfId="23" priority="16964" operator="lessThan">
      <formula>0</formula>
    </cfRule>
    <cfRule type="cellIs" dxfId="24" priority="16965" operator="lessThan">
      <formula>0</formula>
    </cfRule>
  </conditionalFormatting>
  <conditionalFormatting sqref="F306">
    <cfRule type="expression" dxfId="22" priority="48771">
      <formula>$I306=0</formula>
    </cfRule>
  </conditionalFormatting>
  <conditionalFormatting sqref="G306:H306">
    <cfRule type="cellIs" dxfId="23" priority="16961" operator="lessThan">
      <formula>0</formula>
    </cfRule>
    <cfRule type="cellIs" dxfId="24" priority="16962" operator="lessThan">
      <formula>0</formula>
    </cfRule>
  </conditionalFormatting>
  <conditionalFormatting sqref="I306">
    <cfRule type="expression" dxfId="22" priority="48770">
      <formula>$I306=0</formula>
    </cfRule>
  </conditionalFormatting>
  <conditionalFormatting sqref="J306">
    <cfRule type="expression" dxfId="22" priority="16960">
      <formula>$I306=0</formula>
    </cfRule>
  </conditionalFormatting>
  <conditionalFormatting sqref="K306">
    <cfRule type="expression" dxfId="22" priority="48769">
      <formula>$I306=0</formula>
    </cfRule>
  </conditionalFormatting>
  <conditionalFormatting sqref="M306">
    <cfRule type="expression" dxfId="22" priority="48768">
      <formula>$I306=0</formula>
    </cfRule>
  </conditionalFormatting>
  <conditionalFormatting sqref="N306:P306">
    <cfRule type="expression" dxfId="22" priority="16954">
      <formula>$I306=0</formula>
    </cfRule>
  </conditionalFormatting>
  <conditionalFormatting sqref="O306:P306">
    <cfRule type="cellIs" dxfId="23" priority="16952" operator="lessThan">
      <formula>0</formula>
    </cfRule>
    <cfRule type="cellIs" dxfId="24" priority="16953" operator="lessThan">
      <formula>0</formula>
    </cfRule>
  </conditionalFormatting>
  <conditionalFormatting sqref="Q306">
    <cfRule type="expression" dxfId="22" priority="48767">
      <formula>$I306=0</formula>
    </cfRule>
  </conditionalFormatting>
  <conditionalFormatting sqref="R306:T306">
    <cfRule type="expression" dxfId="22" priority="16951">
      <formula>$I306=0</formula>
    </cfRule>
  </conditionalFormatting>
  <conditionalFormatting sqref="S306:T306">
    <cfRule type="cellIs" dxfId="23" priority="16949" operator="lessThan">
      <formula>0</formula>
    </cfRule>
    <cfRule type="cellIs" dxfId="24" priority="16950" operator="lessThan">
      <formula>0</formula>
    </cfRule>
  </conditionalFormatting>
  <conditionalFormatting sqref="U306">
    <cfRule type="expression" dxfId="22" priority="48766">
      <formula>$I306=0</formula>
    </cfRule>
  </conditionalFormatting>
  <conditionalFormatting sqref="B307">
    <cfRule type="expression" dxfId="22" priority="48762">
      <formula>$I307=0</formula>
    </cfRule>
  </conditionalFormatting>
  <conditionalFormatting sqref="C307:E307">
    <cfRule type="expression" dxfId="22" priority="48761">
      <formula>$I307=0</formula>
    </cfRule>
  </conditionalFormatting>
  <conditionalFormatting sqref="D307:E307">
    <cfRule type="cellIs" dxfId="23" priority="48759" operator="lessThan">
      <formula>0</formula>
    </cfRule>
    <cfRule type="cellIs" dxfId="24" priority="48760" operator="lessThan">
      <formula>0</formula>
    </cfRule>
  </conditionalFormatting>
  <conditionalFormatting sqref="F307">
    <cfRule type="expression" dxfId="22" priority="48758">
      <formula>$I307=0</formula>
    </cfRule>
  </conditionalFormatting>
  <conditionalFormatting sqref="G307:H307">
    <cfRule type="cellIs" dxfId="23" priority="48755" operator="lessThan">
      <formula>0</formula>
    </cfRule>
    <cfRule type="cellIs" dxfId="24" priority="48756" operator="lessThan">
      <formula>0</formula>
    </cfRule>
  </conditionalFormatting>
  <conditionalFormatting sqref="I307">
    <cfRule type="expression" dxfId="22" priority="48754">
      <formula>$I307=0</formula>
    </cfRule>
  </conditionalFormatting>
  <conditionalFormatting sqref="J307">
    <cfRule type="expression" dxfId="22" priority="48753">
      <formula>$I307=0</formula>
    </cfRule>
  </conditionalFormatting>
  <conditionalFormatting sqref="K307">
    <cfRule type="expression" dxfId="22" priority="48750">
      <formula>$I307=0</formula>
    </cfRule>
  </conditionalFormatting>
  <conditionalFormatting sqref="M307">
    <cfRule type="expression" dxfId="22" priority="48746">
      <formula>$I307=0</formula>
    </cfRule>
  </conditionalFormatting>
  <conditionalFormatting sqref="N307:P307">
    <cfRule type="expression" dxfId="22" priority="48745">
      <formula>$I307=0</formula>
    </cfRule>
  </conditionalFormatting>
  <conditionalFormatting sqref="O307:P307">
    <cfRule type="cellIs" dxfId="23" priority="48743" operator="lessThan">
      <formula>0</formula>
    </cfRule>
    <cfRule type="cellIs" dxfId="24" priority="48744" operator="lessThan">
      <formula>0</formula>
    </cfRule>
  </conditionalFormatting>
  <conditionalFormatting sqref="Q307">
    <cfRule type="expression" dxfId="22" priority="48742">
      <formula>$I307=0</formula>
    </cfRule>
  </conditionalFormatting>
  <conditionalFormatting sqref="R307:T307">
    <cfRule type="expression" dxfId="22" priority="48741">
      <formula>$I307=0</formula>
    </cfRule>
  </conditionalFormatting>
  <conditionalFormatting sqref="S307:T307">
    <cfRule type="cellIs" dxfId="23" priority="48739" operator="lessThan">
      <formula>0</formula>
    </cfRule>
    <cfRule type="cellIs" dxfId="24" priority="48740" operator="lessThan">
      <formula>0</formula>
    </cfRule>
  </conditionalFormatting>
  <conditionalFormatting sqref="U307">
    <cfRule type="expression" dxfId="22" priority="48738">
      <formula>$I307=0</formula>
    </cfRule>
  </conditionalFormatting>
  <conditionalFormatting sqref="B308">
    <cfRule type="expression" dxfId="22" priority="48737">
      <formula>$I308=0</formula>
    </cfRule>
  </conditionalFormatting>
  <conditionalFormatting sqref="C308:E308">
    <cfRule type="expression" dxfId="22" priority="16945">
      <formula>$I308=0</formula>
    </cfRule>
  </conditionalFormatting>
  <conditionalFormatting sqref="D308:E308">
    <cfRule type="cellIs" dxfId="23" priority="16943" operator="lessThan">
      <formula>0</formula>
    </cfRule>
    <cfRule type="cellIs" dxfId="24" priority="16944" operator="lessThan">
      <formula>0</formula>
    </cfRule>
  </conditionalFormatting>
  <conditionalFormatting sqref="F308">
    <cfRule type="expression" dxfId="22" priority="48736">
      <formula>$I308=0</formula>
    </cfRule>
  </conditionalFormatting>
  <conditionalFormatting sqref="G308:H308">
    <cfRule type="cellIs" dxfId="23" priority="16940" operator="lessThan">
      <formula>0</formula>
    </cfRule>
    <cfRule type="cellIs" dxfId="24" priority="16941" operator="lessThan">
      <formula>0</formula>
    </cfRule>
  </conditionalFormatting>
  <conditionalFormatting sqref="I308">
    <cfRule type="expression" dxfId="22" priority="48735">
      <formula>$I308=0</formula>
    </cfRule>
  </conditionalFormatting>
  <conditionalFormatting sqref="J308">
    <cfRule type="expression" dxfId="22" priority="16939">
      <formula>$I308=0</formula>
    </cfRule>
  </conditionalFormatting>
  <conditionalFormatting sqref="K308">
    <cfRule type="expression" dxfId="22" priority="48734">
      <formula>$I308=0</formula>
    </cfRule>
  </conditionalFormatting>
  <conditionalFormatting sqref="M308">
    <cfRule type="expression" dxfId="22" priority="48733">
      <formula>$I308=0</formula>
    </cfRule>
  </conditionalFormatting>
  <conditionalFormatting sqref="N308:P308">
    <cfRule type="expression" dxfId="22" priority="16933">
      <formula>$I308=0</formula>
    </cfRule>
  </conditionalFormatting>
  <conditionalFormatting sqref="O308:P308">
    <cfRule type="cellIs" dxfId="23" priority="16931" operator="lessThan">
      <formula>0</formula>
    </cfRule>
    <cfRule type="cellIs" dxfId="24" priority="16932" operator="lessThan">
      <formula>0</formula>
    </cfRule>
  </conditionalFormatting>
  <conditionalFormatting sqref="Q308">
    <cfRule type="expression" dxfId="22" priority="48732">
      <formula>$I308=0</formula>
    </cfRule>
  </conditionalFormatting>
  <conditionalFormatting sqref="R308:T308">
    <cfRule type="expression" dxfId="22" priority="16930">
      <formula>$I308=0</formula>
    </cfRule>
  </conditionalFormatting>
  <conditionalFormatting sqref="S308:T308">
    <cfRule type="cellIs" dxfId="23" priority="16928" operator="lessThan">
      <formula>0</formula>
    </cfRule>
    <cfRule type="cellIs" dxfId="24" priority="16929" operator="lessThan">
      <formula>0</formula>
    </cfRule>
  </conditionalFormatting>
  <conditionalFormatting sqref="U308">
    <cfRule type="expression" dxfId="22" priority="48731">
      <formula>$I308=0</formula>
    </cfRule>
  </conditionalFormatting>
  <conditionalFormatting sqref="B309">
    <cfRule type="expression" dxfId="22" priority="48727">
      <formula>$I309=0</formula>
    </cfRule>
  </conditionalFormatting>
  <conditionalFormatting sqref="C309:E309">
    <cfRule type="expression" dxfId="22" priority="48726">
      <formula>$I309=0</formula>
    </cfRule>
  </conditionalFormatting>
  <conditionalFormatting sqref="D309:E309">
    <cfRule type="cellIs" dxfId="23" priority="48724" operator="lessThan">
      <formula>0</formula>
    </cfRule>
    <cfRule type="cellIs" dxfId="24" priority="48725" operator="lessThan">
      <formula>0</formula>
    </cfRule>
  </conditionalFormatting>
  <conditionalFormatting sqref="F309">
    <cfRule type="expression" dxfId="22" priority="48723">
      <formula>$I309=0</formula>
    </cfRule>
  </conditionalFormatting>
  <conditionalFormatting sqref="G309:H309">
    <cfRule type="cellIs" dxfId="23" priority="48720" operator="lessThan">
      <formula>0</formula>
    </cfRule>
    <cfRule type="cellIs" dxfId="24" priority="48721" operator="lessThan">
      <formula>0</formula>
    </cfRule>
  </conditionalFormatting>
  <conditionalFormatting sqref="I309">
    <cfRule type="expression" dxfId="22" priority="48719">
      <formula>$I309=0</formula>
    </cfRule>
  </conditionalFormatting>
  <conditionalFormatting sqref="J309">
    <cfRule type="expression" dxfId="22" priority="48718">
      <formula>$I309=0</formula>
    </cfRule>
  </conditionalFormatting>
  <conditionalFormatting sqref="K309">
    <cfRule type="expression" dxfId="22" priority="48715">
      <formula>$I309=0</formula>
    </cfRule>
  </conditionalFormatting>
  <conditionalFormatting sqref="M309">
    <cfRule type="expression" dxfId="22" priority="48711">
      <formula>$I309=0</formula>
    </cfRule>
  </conditionalFormatting>
  <conditionalFormatting sqref="N309:P309">
    <cfRule type="expression" dxfId="22" priority="48710">
      <formula>$I309=0</formula>
    </cfRule>
  </conditionalFormatting>
  <conditionalFormatting sqref="O309:P309">
    <cfRule type="cellIs" dxfId="23" priority="48708" operator="lessThan">
      <formula>0</formula>
    </cfRule>
    <cfRule type="cellIs" dxfId="24" priority="48709" operator="lessThan">
      <formula>0</formula>
    </cfRule>
  </conditionalFormatting>
  <conditionalFormatting sqref="Q309">
    <cfRule type="expression" dxfId="22" priority="48707">
      <formula>$I309=0</formula>
    </cfRule>
  </conditionalFormatting>
  <conditionalFormatting sqref="R309:T309">
    <cfRule type="expression" dxfId="22" priority="48706">
      <formula>$I309=0</formula>
    </cfRule>
  </conditionalFormatting>
  <conditionalFormatting sqref="S309:T309">
    <cfRule type="cellIs" dxfId="23" priority="48704" operator="lessThan">
      <formula>0</formula>
    </cfRule>
    <cfRule type="cellIs" dxfId="24" priority="48705" operator="lessThan">
      <formula>0</formula>
    </cfRule>
  </conditionalFormatting>
  <conditionalFormatting sqref="U309">
    <cfRule type="expression" dxfId="22" priority="48703">
      <formula>$I309=0</formula>
    </cfRule>
  </conditionalFormatting>
  <conditionalFormatting sqref="B310">
    <cfRule type="expression" dxfId="22" priority="48702">
      <formula>$I310=0</formula>
    </cfRule>
  </conditionalFormatting>
  <conditionalFormatting sqref="C310:E310">
    <cfRule type="expression" dxfId="22" priority="16924">
      <formula>$I310=0</formula>
    </cfRule>
  </conditionalFormatting>
  <conditionalFormatting sqref="D310:E310">
    <cfRule type="cellIs" dxfId="23" priority="16922" operator="lessThan">
      <formula>0</formula>
    </cfRule>
    <cfRule type="cellIs" dxfId="24" priority="16923" operator="lessThan">
      <formula>0</formula>
    </cfRule>
  </conditionalFormatting>
  <conditionalFormatting sqref="F310">
    <cfRule type="expression" dxfId="22" priority="48701">
      <formula>$I310=0</formula>
    </cfRule>
  </conditionalFormatting>
  <conditionalFormatting sqref="G310:H310">
    <cfRule type="cellIs" dxfId="23" priority="16919" operator="lessThan">
      <formula>0</formula>
    </cfRule>
    <cfRule type="cellIs" dxfId="24" priority="16920" operator="lessThan">
      <formula>0</formula>
    </cfRule>
  </conditionalFormatting>
  <conditionalFormatting sqref="I310">
    <cfRule type="expression" dxfId="22" priority="48700">
      <formula>$I310=0</formula>
    </cfRule>
  </conditionalFormatting>
  <conditionalFormatting sqref="J310">
    <cfRule type="expression" dxfId="22" priority="16918">
      <formula>$I310=0</formula>
    </cfRule>
  </conditionalFormatting>
  <conditionalFormatting sqref="K310">
    <cfRule type="expression" dxfId="22" priority="48699">
      <formula>$I310=0</formula>
    </cfRule>
  </conditionalFormatting>
  <conditionalFormatting sqref="M310">
    <cfRule type="expression" dxfId="22" priority="48698">
      <formula>$I310=0</formula>
    </cfRule>
  </conditionalFormatting>
  <conditionalFormatting sqref="N310:P310">
    <cfRule type="expression" dxfId="22" priority="16912">
      <formula>$I310=0</formula>
    </cfRule>
  </conditionalFormatting>
  <conditionalFormatting sqref="O310:P310">
    <cfRule type="cellIs" dxfId="23" priority="16910" operator="lessThan">
      <formula>0</formula>
    </cfRule>
    <cfRule type="cellIs" dxfId="24" priority="16911" operator="lessThan">
      <formula>0</formula>
    </cfRule>
  </conditionalFormatting>
  <conditionalFormatting sqref="Q310">
    <cfRule type="expression" dxfId="22" priority="48697">
      <formula>$I310=0</formula>
    </cfRule>
  </conditionalFormatting>
  <conditionalFormatting sqref="R310:T310">
    <cfRule type="expression" dxfId="22" priority="16909">
      <formula>$I310=0</formula>
    </cfRule>
  </conditionalFormatting>
  <conditionalFormatting sqref="S310:T310">
    <cfRule type="cellIs" dxfId="23" priority="16907" operator="lessThan">
      <formula>0</formula>
    </cfRule>
    <cfRule type="cellIs" dxfId="24" priority="16908" operator="lessThan">
      <formula>0</formula>
    </cfRule>
  </conditionalFormatting>
  <conditionalFormatting sqref="U310">
    <cfRule type="expression" dxfId="22" priority="48696">
      <formula>$I310=0</formula>
    </cfRule>
  </conditionalFormatting>
  <conditionalFormatting sqref="B311">
    <cfRule type="expression" dxfId="22" priority="48692">
      <formula>$I311=0</formula>
    </cfRule>
  </conditionalFormatting>
  <conditionalFormatting sqref="C311:E311">
    <cfRule type="expression" dxfId="22" priority="48691">
      <formula>$I311=0</formula>
    </cfRule>
  </conditionalFormatting>
  <conditionalFormatting sqref="D311:E311">
    <cfRule type="cellIs" dxfId="23" priority="48689" operator="lessThan">
      <formula>0</formula>
    </cfRule>
    <cfRule type="cellIs" dxfId="24" priority="48690" operator="lessThan">
      <formula>0</formula>
    </cfRule>
  </conditionalFormatting>
  <conditionalFormatting sqref="F311">
    <cfRule type="expression" dxfId="22" priority="48688">
      <formula>$I311=0</formula>
    </cfRule>
  </conditionalFormatting>
  <conditionalFormatting sqref="G311:H311">
    <cfRule type="cellIs" dxfId="23" priority="48685" operator="lessThan">
      <formula>0</formula>
    </cfRule>
    <cfRule type="cellIs" dxfId="24" priority="48686" operator="lessThan">
      <formula>0</formula>
    </cfRule>
  </conditionalFormatting>
  <conditionalFormatting sqref="I311">
    <cfRule type="expression" dxfId="22" priority="48684">
      <formula>$I311=0</formula>
    </cfRule>
  </conditionalFormatting>
  <conditionalFormatting sqref="J311">
    <cfRule type="expression" dxfId="22" priority="48683">
      <formula>$I311=0</formula>
    </cfRule>
  </conditionalFormatting>
  <conditionalFormatting sqref="K311">
    <cfRule type="expression" dxfId="22" priority="48680">
      <formula>$I311=0</formula>
    </cfRule>
  </conditionalFormatting>
  <conditionalFormatting sqref="M311">
    <cfRule type="expression" dxfId="22" priority="48676">
      <formula>$I311=0</formula>
    </cfRule>
  </conditionalFormatting>
  <conditionalFormatting sqref="N311:P311">
    <cfRule type="expression" dxfId="22" priority="48675">
      <formula>$I311=0</formula>
    </cfRule>
  </conditionalFormatting>
  <conditionalFormatting sqref="O311:P311">
    <cfRule type="cellIs" dxfId="23" priority="48673" operator="lessThan">
      <formula>0</formula>
    </cfRule>
    <cfRule type="cellIs" dxfId="24" priority="48674" operator="lessThan">
      <formula>0</formula>
    </cfRule>
  </conditionalFormatting>
  <conditionalFormatting sqref="Q311">
    <cfRule type="expression" dxfId="22" priority="48672">
      <formula>$I311=0</formula>
    </cfRule>
  </conditionalFormatting>
  <conditionalFormatting sqref="R311:T311">
    <cfRule type="expression" dxfId="22" priority="48671">
      <formula>$I311=0</formula>
    </cfRule>
  </conditionalFormatting>
  <conditionalFormatting sqref="S311:T311">
    <cfRule type="cellIs" dxfId="23" priority="48669" operator="lessThan">
      <formula>0</formula>
    </cfRule>
    <cfRule type="cellIs" dxfId="24" priority="48670" operator="lessThan">
      <formula>0</formula>
    </cfRule>
  </conditionalFormatting>
  <conditionalFormatting sqref="U311">
    <cfRule type="expression" dxfId="22" priority="48668">
      <formula>$I311=0</formula>
    </cfRule>
  </conditionalFormatting>
  <conditionalFormatting sqref="B312">
    <cfRule type="expression" dxfId="22" priority="48667">
      <formula>$I312=0</formula>
    </cfRule>
  </conditionalFormatting>
  <conditionalFormatting sqref="C312:E312">
    <cfRule type="expression" dxfId="22" priority="16903">
      <formula>$I312=0</formula>
    </cfRule>
  </conditionalFormatting>
  <conditionalFormatting sqref="D312:E312">
    <cfRule type="cellIs" dxfId="23" priority="16901" operator="lessThan">
      <formula>0</formula>
    </cfRule>
    <cfRule type="cellIs" dxfId="24" priority="16902" operator="lessThan">
      <formula>0</formula>
    </cfRule>
  </conditionalFormatting>
  <conditionalFormatting sqref="F312">
    <cfRule type="expression" dxfId="22" priority="48666">
      <formula>$I312=0</formula>
    </cfRule>
  </conditionalFormatting>
  <conditionalFormatting sqref="G312:H312">
    <cfRule type="cellIs" dxfId="23" priority="16898" operator="lessThan">
      <formula>0</formula>
    </cfRule>
    <cfRule type="cellIs" dxfId="24" priority="16899" operator="lessThan">
      <formula>0</formula>
    </cfRule>
  </conditionalFormatting>
  <conditionalFormatting sqref="I312">
    <cfRule type="expression" dxfId="22" priority="48665">
      <formula>$I312=0</formula>
    </cfRule>
  </conditionalFormatting>
  <conditionalFormatting sqref="J312">
    <cfRule type="expression" dxfId="22" priority="16897">
      <formula>$I312=0</formula>
    </cfRule>
  </conditionalFormatting>
  <conditionalFormatting sqref="K312">
    <cfRule type="expression" dxfId="22" priority="48664">
      <formula>$I312=0</formula>
    </cfRule>
  </conditionalFormatting>
  <conditionalFormatting sqref="M312">
    <cfRule type="expression" dxfId="22" priority="48663">
      <formula>$I312=0</formula>
    </cfRule>
  </conditionalFormatting>
  <conditionalFormatting sqref="N312:P312">
    <cfRule type="expression" dxfId="22" priority="16891">
      <formula>$I312=0</formula>
    </cfRule>
  </conditionalFormatting>
  <conditionalFormatting sqref="O312:P312">
    <cfRule type="cellIs" dxfId="23" priority="16889" operator="lessThan">
      <formula>0</formula>
    </cfRule>
    <cfRule type="cellIs" dxfId="24" priority="16890" operator="lessThan">
      <formula>0</formula>
    </cfRule>
  </conditionalFormatting>
  <conditionalFormatting sqref="Q312">
    <cfRule type="expression" dxfId="22" priority="48662">
      <formula>$I312=0</formula>
    </cfRule>
  </conditionalFormatting>
  <conditionalFormatting sqref="R312:T312">
    <cfRule type="expression" dxfId="22" priority="16888">
      <formula>$I312=0</formula>
    </cfRule>
  </conditionalFormatting>
  <conditionalFormatting sqref="S312:T312">
    <cfRule type="cellIs" dxfId="23" priority="16886" operator="lessThan">
      <formula>0</formula>
    </cfRule>
    <cfRule type="cellIs" dxfId="24" priority="16887" operator="lessThan">
      <formula>0</formula>
    </cfRule>
  </conditionalFormatting>
  <conditionalFormatting sqref="U312">
    <cfRule type="expression" dxfId="22" priority="48661">
      <formula>$I312=0</formula>
    </cfRule>
  </conditionalFormatting>
  <conditionalFormatting sqref="B313">
    <cfRule type="expression" dxfId="22" priority="48657">
      <formula>$I313=0</formula>
    </cfRule>
  </conditionalFormatting>
  <conditionalFormatting sqref="C313:E313">
    <cfRule type="expression" dxfId="22" priority="48656">
      <formula>$I313=0</formula>
    </cfRule>
  </conditionalFormatting>
  <conditionalFormatting sqref="D313:E313">
    <cfRule type="cellIs" dxfId="23" priority="48654" operator="lessThan">
      <formula>0</formula>
    </cfRule>
    <cfRule type="cellIs" dxfId="24" priority="48655" operator="lessThan">
      <formula>0</formula>
    </cfRule>
  </conditionalFormatting>
  <conditionalFormatting sqref="F313">
    <cfRule type="expression" dxfId="22" priority="48653">
      <formula>$I313=0</formula>
    </cfRule>
  </conditionalFormatting>
  <conditionalFormatting sqref="G313:H313">
    <cfRule type="cellIs" dxfId="23" priority="48650" operator="lessThan">
      <formula>0</formula>
    </cfRule>
    <cfRule type="cellIs" dxfId="24" priority="48651" operator="lessThan">
      <formula>0</formula>
    </cfRule>
  </conditionalFormatting>
  <conditionalFormatting sqref="I313">
    <cfRule type="expression" dxfId="22" priority="48649">
      <formula>$I313=0</formula>
    </cfRule>
  </conditionalFormatting>
  <conditionalFormatting sqref="J313">
    <cfRule type="expression" dxfId="22" priority="48648">
      <formula>$I313=0</formula>
    </cfRule>
  </conditionalFormatting>
  <conditionalFormatting sqref="K313">
    <cfRule type="expression" dxfId="22" priority="48645">
      <formula>$I313=0</formula>
    </cfRule>
  </conditionalFormatting>
  <conditionalFormatting sqref="M313">
    <cfRule type="expression" dxfId="22" priority="48641">
      <formula>$I313=0</formula>
    </cfRule>
  </conditionalFormatting>
  <conditionalFormatting sqref="N313:P313">
    <cfRule type="expression" dxfId="22" priority="48640">
      <formula>$I313=0</formula>
    </cfRule>
  </conditionalFormatting>
  <conditionalFormatting sqref="O313:P313">
    <cfRule type="cellIs" dxfId="23" priority="48638" operator="lessThan">
      <formula>0</formula>
    </cfRule>
    <cfRule type="cellIs" dxfId="24" priority="48639" operator="lessThan">
      <formula>0</formula>
    </cfRule>
  </conditionalFormatting>
  <conditionalFormatting sqref="Q313">
    <cfRule type="expression" dxfId="22" priority="48637">
      <formula>$I313=0</formula>
    </cfRule>
  </conditionalFormatting>
  <conditionalFormatting sqref="R313:T313">
    <cfRule type="expression" dxfId="22" priority="48636">
      <formula>$I313=0</formula>
    </cfRule>
  </conditionalFormatting>
  <conditionalFormatting sqref="S313:T313">
    <cfRule type="cellIs" dxfId="23" priority="48634" operator="lessThan">
      <formula>0</formula>
    </cfRule>
    <cfRule type="cellIs" dxfId="24" priority="48635" operator="lessThan">
      <formula>0</formula>
    </cfRule>
  </conditionalFormatting>
  <conditionalFormatting sqref="U313">
    <cfRule type="expression" dxfId="22" priority="48633">
      <formula>$I313=0</formula>
    </cfRule>
  </conditionalFormatting>
  <conditionalFormatting sqref="B314">
    <cfRule type="expression" dxfId="22" priority="48632">
      <formula>$I314=0</formula>
    </cfRule>
  </conditionalFormatting>
  <conditionalFormatting sqref="C314:E314">
    <cfRule type="expression" dxfId="22" priority="16882">
      <formula>$I314=0</formula>
    </cfRule>
  </conditionalFormatting>
  <conditionalFormatting sqref="D314:E314">
    <cfRule type="cellIs" dxfId="23" priority="16880" operator="lessThan">
      <formula>0</formula>
    </cfRule>
    <cfRule type="cellIs" dxfId="24" priority="16881" operator="lessThan">
      <formula>0</formula>
    </cfRule>
  </conditionalFormatting>
  <conditionalFormatting sqref="F314">
    <cfRule type="expression" dxfId="22" priority="48631">
      <formula>$I314=0</formula>
    </cfRule>
  </conditionalFormatting>
  <conditionalFormatting sqref="G314:H314">
    <cfRule type="cellIs" dxfId="23" priority="16877" operator="lessThan">
      <formula>0</formula>
    </cfRule>
    <cfRule type="cellIs" dxfId="24" priority="16878" operator="lessThan">
      <formula>0</formula>
    </cfRule>
  </conditionalFormatting>
  <conditionalFormatting sqref="I314">
    <cfRule type="expression" dxfId="22" priority="48630">
      <formula>$I314=0</formula>
    </cfRule>
  </conditionalFormatting>
  <conditionalFormatting sqref="J314">
    <cfRule type="expression" dxfId="22" priority="16876">
      <formula>$I314=0</formula>
    </cfRule>
  </conditionalFormatting>
  <conditionalFormatting sqref="K314">
    <cfRule type="expression" dxfId="22" priority="48629">
      <formula>$I314=0</formula>
    </cfRule>
  </conditionalFormatting>
  <conditionalFormatting sqref="M314">
    <cfRule type="expression" dxfId="22" priority="48628">
      <formula>$I314=0</formula>
    </cfRule>
  </conditionalFormatting>
  <conditionalFormatting sqref="N314:P314">
    <cfRule type="expression" dxfId="22" priority="16870">
      <formula>$I314=0</formula>
    </cfRule>
  </conditionalFormatting>
  <conditionalFormatting sqref="O314:P314">
    <cfRule type="cellIs" dxfId="23" priority="16868" operator="lessThan">
      <formula>0</formula>
    </cfRule>
    <cfRule type="cellIs" dxfId="24" priority="16869" operator="lessThan">
      <formula>0</formula>
    </cfRule>
  </conditionalFormatting>
  <conditionalFormatting sqref="Q314">
    <cfRule type="expression" dxfId="22" priority="48627">
      <formula>$I314=0</formula>
    </cfRule>
  </conditionalFormatting>
  <conditionalFormatting sqref="R314:T314">
    <cfRule type="expression" dxfId="22" priority="16867">
      <formula>$I314=0</formula>
    </cfRule>
  </conditionalFormatting>
  <conditionalFormatting sqref="S314:T314">
    <cfRule type="cellIs" dxfId="23" priority="16865" operator="lessThan">
      <formula>0</formula>
    </cfRule>
    <cfRule type="cellIs" dxfId="24" priority="16866" operator="lessThan">
      <formula>0</formula>
    </cfRule>
  </conditionalFormatting>
  <conditionalFormatting sqref="U314">
    <cfRule type="expression" dxfId="22" priority="48626">
      <formula>$I314=0</formula>
    </cfRule>
  </conditionalFormatting>
  <conditionalFormatting sqref="B315">
    <cfRule type="expression" dxfId="22" priority="48622">
      <formula>$I315=0</formula>
    </cfRule>
  </conditionalFormatting>
  <conditionalFormatting sqref="C315:E315">
    <cfRule type="expression" dxfId="22" priority="48621">
      <formula>$I315=0</formula>
    </cfRule>
  </conditionalFormatting>
  <conditionalFormatting sqref="D315:E315">
    <cfRule type="cellIs" dxfId="23" priority="48619" operator="lessThan">
      <formula>0</formula>
    </cfRule>
    <cfRule type="cellIs" dxfId="24" priority="48620" operator="lessThan">
      <formula>0</formula>
    </cfRule>
  </conditionalFormatting>
  <conditionalFormatting sqref="F315">
    <cfRule type="expression" dxfId="22" priority="48618">
      <formula>$I315=0</formula>
    </cfRule>
  </conditionalFormatting>
  <conditionalFormatting sqref="G315:H315">
    <cfRule type="cellIs" dxfId="23" priority="48615" operator="lessThan">
      <formula>0</formula>
    </cfRule>
    <cfRule type="cellIs" dxfId="24" priority="48616" operator="lessThan">
      <formula>0</formula>
    </cfRule>
  </conditionalFormatting>
  <conditionalFormatting sqref="I315">
    <cfRule type="expression" dxfId="22" priority="48614">
      <formula>$I315=0</formula>
    </cfRule>
  </conditionalFormatting>
  <conditionalFormatting sqref="J315">
    <cfRule type="expression" dxfId="22" priority="48613">
      <formula>$I315=0</formula>
    </cfRule>
  </conditionalFormatting>
  <conditionalFormatting sqref="K315">
    <cfRule type="expression" dxfId="22" priority="48610">
      <formula>$I315=0</formula>
    </cfRule>
  </conditionalFormatting>
  <conditionalFormatting sqref="M315">
    <cfRule type="expression" dxfId="22" priority="48606">
      <formula>$I315=0</formula>
    </cfRule>
  </conditionalFormatting>
  <conditionalFormatting sqref="N315:P315">
    <cfRule type="expression" dxfId="22" priority="48605">
      <formula>$I315=0</formula>
    </cfRule>
  </conditionalFormatting>
  <conditionalFormatting sqref="O315:P315">
    <cfRule type="cellIs" dxfId="23" priority="48603" operator="lessThan">
      <formula>0</formula>
    </cfRule>
    <cfRule type="cellIs" dxfId="24" priority="48604" operator="lessThan">
      <formula>0</formula>
    </cfRule>
  </conditionalFormatting>
  <conditionalFormatting sqref="Q315">
    <cfRule type="expression" dxfId="22" priority="48602">
      <formula>$I315=0</formula>
    </cfRule>
  </conditionalFormatting>
  <conditionalFormatting sqref="R315:T315">
    <cfRule type="expression" dxfId="22" priority="48601">
      <formula>$I315=0</formula>
    </cfRule>
  </conditionalFormatting>
  <conditionalFormatting sqref="S315:T315">
    <cfRule type="cellIs" dxfId="23" priority="48599" operator="lessThan">
      <formula>0</formula>
    </cfRule>
    <cfRule type="cellIs" dxfId="24" priority="48600" operator="lessThan">
      <formula>0</formula>
    </cfRule>
  </conditionalFormatting>
  <conditionalFormatting sqref="U315">
    <cfRule type="expression" dxfId="22" priority="48598">
      <formula>$I315=0</formula>
    </cfRule>
  </conditionalFormatting>
  <conditionalFormatting sqref="B316">
    <cfRule type="expression" dxfId="22" priority="48597">
      <formula>$I316=0</formula>
    </cfRule>
  </conditionalFormatting>
  <conditionalFormatting sqref="C316:E316">
    <cfRule type="expression" dxfId="22" priority="16861">
      <formula>$I316=0</formula>
    </cfRule>
  </conditionalFormatting>
  <conditionalFormatting sqref="D316:E316">
    <cfRule type="cellIs" dxfId="23" priority="16859" operator="lessThan">
      <formula>0</formula>
    </cfRule>
    <cfRule type="cellIs" dxfId="24" priority="16860" operator="lessThan">
      <formula>0</formula>
    </cfRule>
  </conditionalFormatting>
  <conditionalFormatting sqref="F316">
    <cfRule type="expression" dxfId="22" priority="48596">
      <formula>$I316=0</formula>
    </cfRule>
  </conditionalFormatting>
  <conditionalFormatting sqref="G316:H316">
    <cfRule type="cellIs" dxfId="23" priority="16856" operator="lessThan">
      <formula>0</formula>
    </cfRule>
    <cfRule type="cellIs" dxfId="24" priority="16857" operator="lessThan">
      <formula>0</formula>
    </cfRule>
  </conditionalFormatting>
  <conditionalFormatting sqref="I316">
    <cfRule type="expression" dxfId="22" priority="48595">
      <formula>$I316=0</formula>
    </cfRule>
  </conditionalFormatting>
  <conditionalFormatting sqref="J316">
    <cfRule type="expression" dxfId="22" priority="16855">
      <formula>$I316=0</formula>
    </cfRule>
  </conditionalFormatting>
  <conditionalFormatting sqref="K316">
    <cfRule type="expression" dxfId="22" priority="48594">
      <formula>$I316=0</formula>
    </cfRule>
  </conditionalFormatting>
  <conditionalFormatting sqref="M316">
    <cfRule type="expression" dxfId="22" priority="48593">
      <formula>$I316=0</formula>
    </cfRule>
  </conditionalFormatting>
  <conditionalFormatting sqref="N316:P316">
    <cfRule type="expression" dxfId="22" priority="16849">
      <formula>$I316=0</formula>
    </cfRule>
  </conditionalFormatting>
  <conditionalFormatting sqref="O316:P316">
    <cfRule type="cellIs" dxfId="23" priority="16847" operator="lessThan">
      <formula>0</formula>
    </cfRule>
    <cfRule type="cellIs" dxfId="24" priority="16848" operator="lessThan">
      <formula>0</formula>
    </cfRule>
  </conditionalFormatting>
  <conditionalFormatting sqref="Q316">
    <cfRule type="expression" dxfId="22" priority="48592">
      <formula>$I316=0</formula>
    </cfRule>
  </conditionalFormatting>
  <conditionalFormatting sqref="R316:T316">
    <cfRule type="expression" dxfId="22" priority="16846">
      <formula>$I316=0</formula>
    </cfRule>
  </conditionalFormatting>
  <conditionalFormatting sqref="S316:T316">
    <cfRule type="cellIs" dxfId="23" priority="16844" operator="lessThan">
      <formula>0</formula>
    </cfRule>
    <cfRule type="cellIs" dxfId="24" priority="16845" operator="lessThan">
      <formula>0</formula>
    </cfRule>
  </conditionalFormatting>
  <conditionalFormatting sqref="U316">
    <cfRule type="expression" dxfId="22" priority="48591">
      <formula>$I316=0</formula>
    </cfRule>
  </conditionalFormatting>
  <conditionalFormatting sqref="B317">
    <cfRule type="expression" dxfId="22" priority="48587">
      <formula>$I317=0</formula>
    </cfRule>
  </conditionalFormatting>
  <conditionalFormatting sqref="C317:E317">
    <cfRule type="expression" dxfId="22" priority="48586">
      <formula>$I317=0</formula>
    </cfRule>
  </conditionalFormatting>
  <conditionalFormatting sqref="D317:E317">
    <cfRule type="cellIs" dxfId="23" priority="48584" operator="lessThan">
      <formula>0</formula>
    </cfRule>
    <cfRule type="cellIs" dxfId="24" priority="48585" operator="lessThan">
      <formula>0</formula>
    </cfRule>
  </conditionalFormatting>
  <conditionalFormatting sqref="F317">
    <cfRule type="expression" dxfId="22" priority="48583">
      <formula>$I317=0</formula>
    </cfRule>
  </conditionalFormatting>
  <conditionalFormatting sqref="G317:H317">
    <cfRule type="cellIs" dxfId="23" priority="48580" operator="lessThan">
      <formula>0</formula>
    </cfRule>
    <cfRule type="cellIs" dxfId="24" priority="48581" operator="lessThan">
      <formula>0</formula>
    </cfRule>
  </conditionalFormatting>
  <conditionalFormatting sqref="I317">
    <cfRule type="expression" dxfId="22" priority="48579">
      <formula>$I317=0</formula>
    </cfRule>
  </conditionalFormatting>
  <conditionalFormatting sqref="J317">
    <cfRule type="expression" dxfId="22" priority="48578">
      <formula>$I317=0</formula>
    </cfRule>
  </conditionalFormatting>
  <conditionalFormatting sqref="K317">
    <cfRule type="expression" dxfId="22" priority="48575">
      <formula>$I317=0</formula>
    </cfRule>
  </conditionalFormatting>
  <conditionalFormatting sqref="M317">
    <cfRule type="expression" dxfId="22" priority="48571">
      <formula>$I317=0</formula>
    </cfRule>
  </conditionalFormatting>
  <conditionalFormatting sqref="N317:P317">
    <cfRule type="expression" dxfId="22" priority="48570">
      <formula>$I317=0</formula>
    </cfRule>
  </conditionalFormatting>
  <conditionalFormatting sqref="O317:P317">
    <cfRule type="cellIs" dxfId="23" priority="48568" operator="lessThan">
      <formula>0</formula>
    </cfRule>
    <cfRule type="cellIs" dxfId="24" priority="48569" operator="lessThan">
      <formula>0</formula>
    </cfRule>
  </conditionalFormatting>
  <conditionalFormatting sqref="Q317">
    <cfRule type="expression" dxfId="22" priority="48567">
      <formula>$I317=0</formula>
    </cfRule>
  </conditionalFormatting>
  <conditionalFormatting sqref="R317:T317">
    <cfRule type="expression" dxfId="22" priority="48566">
      <formula>$I317=0</formula>
    </cfRule>
  </conditionalFormatting>
  <conditionalFormatting sqref="S317:T317">
    <cfRule type="cellIs" dxfId="23" priority="48564" operator="lessThan">
      <formula>0</formula>
    </cfRule>
    <cfRule type="cellIs" dxfId="24" priority="48565" operator="lessThan">
      <formula>0</formula>
    </cfRule>
  </conditionalFormatting>
  <conditionalFormatting sqref="U317">
    <cfRule type="expression" dxfId="22" priority="48563">
      <formula>$I317=0</formula>
    </cfRule>
  </conditionalFormatting>
  <conditionalFormatting sqref="B318">
    <cfRule type="expression" dxfId="22" priority="48562">
      <formula>$I318=0</formula>
    </cfRule>
  </conditionalFormatting>
  <conditionalFormatting sqref="C318:E318">
    <cfRule type="expression" dxfId="22" priority="16840">
      <formula>$I318=0</formula>
    </cfRule>
  </conditionalFormatting>
  <conditionalFormatting sqref="D318:E318">
    <cfRule type="cellIs" dxfId="23" priority="16838" operator="lessThan">
      <formula>0</formula>
    </cfRule>
    <cfRule type="cellIs" dxfId="24" priority="16839" operator="lessThan">
      <formula>0</formula>
    </cfRule>
  </conditionalFormatting>
  <conditionalFormatting sqref="F318">
    <cfRule type="expression" dxfId="22" priority="48561">
      <formula>$I318=0</formula>
    </cfRule>
  </conditionalFormatting>
  <conditionalFormatting sqref="G318:H318">
    <cfRule type="cellIs" dxfId="23" priority="16835" operator="lessThan">
      <formula>0</formula>
    </cfRule>
    <cfRule type="cellIs" dxfId="24" priority="16836" operator="lessThan">
      <formula>0</formula>
    </cfRule>
  </conditionalFormatting>
  <conditionalFormatting sqref="I318">
    <cfRule type="expression" dxfId="22" priority="48560">
      <formula>$I318=0</formula>
    </cfRule>
  </conditionalFormatting>
  <conditionalFormatting sqref="J318">
    <cfRule type="expression" dxfId="22" priority="16834">
      <formula>$I318=0</formula>
    </cfRule>
  </conditionalFormatting>
  <conditionalFormatting sqref="K318">
    <cfRule type="expression" dxfId="22" priority="48559">
      <formula>$I318=0</formula>
    </cfRule>
  </conditionalFormatting>
  <conditionalFormatting sqref="M318">
    <cfRule type="expression" dxfId="22" priority="48558">
      <formula>$I318=0</formula>
    </cfRule>
  </conditionalFormatting>
  <conditionalFormatting sqref="N318:P318">
    <cfRule type="expression" dxfId="22" priority="16828">
      <formula>$I318=0</formula>
    </cfRule>
  </conditionalFormatting>
  <conditionalFormatting sqref="O318:P318">
    <cfRule type="cellIs" dxfId="23" priority="16826" operator="lessThan">
      <formula>0</formula>
    </cfRule>
    <cfRule type="cellIs" dxfId="24" priority="16827" operator="lessThan">
      <formula>0</formula>
    </cfRule>
  </conditionalFormatting>
  <conditionalFormatting sqref="Q318">
    <cfRule type="expression" dxfId="22" priority="48557">
      <formula>$I318=0</formula>
    </cfRule>
  </conditionalFormatting>
  <conditionalFormatting sqref="R318:T318">
    <cfRule type="expression" dxfId="22" priority="16825">
      <formula>$I318=0</formula>
    </cfRule>
  </conditionalFormatting>
  <conditionalFormatting sqref="S318:T318">
    <cfRule type="cellIs" dxfId="23" priority="16823" operator="lessThan">
      <formula>0</formula>
    </cfRule>
    <cfRule type="cellIs" dxfId="24" priority="16824" operator="lessThan">
      <formula>0</formula>
    </cfRule>
  </conditionalFormatting>
  <conditionalFormatting sqref="U318">
    <cfRule type="expression" dxfId="22" priority="48556">
      <formula>$I318=0</formula>
    </cfRule>
  </conditionalFormatting>
  <conditionalFormatting sqref="B319">
    <cfRule type="expression" dxfId="22" priority="48552">
      <formula>$I319=0</formula>
    </cfRule>
  </conditionalFormatting>
  <conditionalFormatting sqref="C319:E319">
    <cfRule type="expression" dxfId="22" priority="48551">
      <formula>$I319=0</formula>
    </cfRule>
  </conditionalFormatting>
  <conditionalFormatting sqref="D319:E319">
    <cfRule type="cellIs" dxfId="23" priority="48549" operator="lessThan">
      <formula>0</formula>
    </cfRule>
    <cfRule type="cellIs" dxfId="24" priority="48550" operator="lessThan">
      <formula>0</formula>
    </cfRule>
  </conditionalFormatting>
  <conditionalFormatting sqref="F319">
    <cfRule type="expression" dxfId="22" priority="48548">
      <formula>$I319=0</formula>
    </cfRule>
  </conditionalFormatting>
  <conditionalFormatting sqref="G319:H319">
    <cfRule type="cellIs" dxfId="23" priority="48545" operator="lessThan">
      <formula>0</formula>
    </cfRule>
    <cfRule type="cellIs" dxfId="24" priority="48546" operator="lessThan">
      <formula>0</formula>
    </cfRule>
  </conditionalFormatting>
  <conditionalFormatting sqref="I319">
    <cfRule type="expression" dxfId="22" priority="48544">
      <formula>$I319=0</formula>
    </cfRule>
  </conditionalFormatting>
  <conditionalFormatting sqref="J319">
    <cfRule type="expression" dxfId="22" priority="48543">
      <formula>$I319=0</formula>
    </cfRule>
  </conditionalFormatting>
  <conditionalFormatting sqref="K319">
    <cfRule type="expression" dxfId="22" priority="48540">
      <formula>$I319=0</formula>
    </cfRule>
  </conditionalFormatting>
  <conditionalFormatting sqref="M319">
    <cfRule type="expression" dxfId="22" priority="48536">
      <formula>$I319=0</formula>
    </cfRule>
  </conditionalFormatting>
  <conditionalFormatting sqref="N319:P319">
    <cfRule type="expression" dxfId="22" priority="48535">
      <formula>$I319=0</formula>
    </cfRule>
  </conditionalFormatting>
  <conditionalFormatting sqref="O319:P319">
    <cfRule type="cellIs" dxfId="23" priority="48533" operator="lessThan">
      <formula>0</formula>
    </cfRule>
    <cfRule type="cellIs" dxfId="24" priority="48534" operator="lessThan">
      <formula>0</formula>
    </cfRule>
  </conditionalFormatting>
  <conditionalFormatting sqref="Q319">
    <cfRule type="expression" dxfId="22" priority="48532">
      <formula>$I319=0</formula>
    </cfRule>
  </conditionalFormatting>
  <conditionalFormatting sqref="R319:T319">
    <cfRule type="expression" dxfId="22" priority="48531">
      <formula>$I319=0</formula>
    </cfRule>
  </conditionalFormatting>
  <conditionalFormatting sqref="S319:T319">
    <cfRule type="cellIs" dxfId="23" priority="48529" operator="lessThan">
      <formula>0</formula>
    </cfRule>
    <cfRule type="cellIs" dxfId="24" priority="48530" operator="lessThan">
      <formula>0</formula>
    </cfRule>
  </conditionalFormatting>
  <conditionalFormatting sqref="U319">
    <cfRule type="expression" dxfId="22" priority="48528">
      <formula>$I319=0</formula>
    </cfRule>
  </conditionalFormatting>
  <conditionalFormatting sqref="B320">
    <cfRule type="expression" dxfId="22" priority="48527">
      <formula>$I320=0</formula>
    </cfRule>
  </conditionalFormatting>
  <conditionalFormatting sqref="C320:E320">
    <cfRule type="expression" dxfId="22" priority="16819">
      <formula>$I320=0</formula>
    </cfRule>
  </conditionalFormatting>
  <conditionalFormatting sqref="D320:E320">
    <cfRule type="cellIs" dxfId="23" priority="16817" operator="lessThan">
      <formula>0</formula>
    </cfRule>
    <cfRule type="cellIs" dxfId="24" priority="16818" operator="lessThan">
      <formula>0</formula>
    </cfRule>
  </conditionalFormatting>
  <conditionalFormatting sqref="F320">
    <cfRule type="expression" dxfId="22" priority="48526">
      <formula>$I320=0</formula>
    </cfRule>
  </conditionalFormatting>
  <conditionalFormatting sqref="G320:H320">
    <cfRule type="cellIs" dxfId="23" priority="16814" operator="lessThan">
      <formula>0</formula>
    </cfRule>
    <cfRule type="cellIs" dxfId="24" priority="16815" operator="lessThan">
      <formula>0</formula>
    </cfRule>
  </conditionalFormatting>
  <conditionalFormatting sqref="I320">
    <cfRule type="expression" dxfId="22" priority="48525">
      <formula>$I320=0</formula>
    </cfRule>
  </conditionalFormatting>
  <conditionalFormatting sqref="J320">
    <cfRule type="expression" dxfId="22" priority="16813">
      <formula>$I320=0</formula>
    </cfRule>
  </conditionalFormatting>
  <conditionalFormatting sqref="K320">
    <cfRule type="expression" dxfId="22" priority="48524">
      <formula>$I320=0</formula>
    </cfRule>
  </conditionalFormatting>
  <conditionalFormatting sqref="M320">
    <cfRule type="expression" dxfId="22" priority="48523">
      <formula>$I320=0</formula>
    </cfRule>
  </conditionalFormatting>
  <conditionalFormatting sqref="N320:P320">
    <cfRule type="expression" dxfId="22" priority="16807">
      <formula>$I320=0</formula>
    </cfRule>
  </conditionalFormatting>
  <conditionalFormatting sqref="O320:P320">
    <cfRule type="cellIs" dxfId="23" priority="16805" operator="lessThan">
      <formula>0</formula>
    </cfRule>
    <cfRule type="cellIs" dxfId="24" priority="16806" operator="lessThan">
      <formula>0</formula>
    </cfRule>
  </conditionalFormatting>
  <conditionalFormatting sqref="Q320">
    <cfRule type="expression" dxfId="22" priority="48522">
      <formula>$I320=0</formula>
    </cfRule>
  </conditionalFormatting>
  <conditionalFormatting sqref="R320:T320">
    <cfRule type="expression" dxfId="22" priority="16804">
      <formula>$I320=0</formula>
    </cfRule>
  </conditionalFormatting>
  <conditionalFormatting sqref="S320:T320">
    <cfRule type="cellIs" dxfId="23" priority="16802" operator="lessThan">
      <formula>0</formula>
    </cfRule>
    <cfRule type="cellIs" dxfId="24" priority="16803" operator="lessThan">
      <formula>0</formula>
    </cfRule>
  </conditionalFormatting>
  <conditionalFormatting sqref="U320">
    <cfRule type="expression" dxfId="22" priority="48521">
      <formula>$I320=0</formula>
    </cfRule>
  </conditionalFormatting>
  <conditionalFormatting sqref="B321">
    <cfRule type="expression" dxfId="22" priority="48517">
      <formula>$I321=0</formula>
    </cfRule>
  </conditionalFormatting>
  <conditionalFormatting sqref="C321:E321">
    <cfRule type="expression" dxfId="22" priority="48516">
      <formula>$I321=0</formula>
    </cfRule>
  </conditionalFormatting>
  <conditionalFormatting sqref="D321:E321">
    <cfRule type="cellIs" dxfId="23" priority="48514" operator="lessThan">
      <formula>0</formula>
    </cfRule>
    <cfRule type="cellIs" dxfId="24" priority="48515" operator="lessThan">
      <formula>0</formula>
    </cfRule>
  </conditionalFormatting>
  <conditionalFormatting sqref="F321">
    <cfRule type="expression" dxfId="22" priority="48513">
      <formula>$I321=0</formula>
    </cfRule>
  </conditionalFormatting>
  <conditionalFormatting sqref="G321:H321">
    <cfRule type="cellIs" dxfId="23" priority="48510" operator="lessThan">
      <formula>0</formula>
    </cfRule>
    <cfRule type="cellIs" dxfId="24" priority="48511" operator="lessThan">
      <formula>0</formula>
    </cfRule>
  </conditionalFormatting>
  <conditionalFormatting sqref="I321">
    <cfRule type="expression" dxfId="22" priority="48509">
      <formula>$I321=0</formula>
    </cfRule>
  </conditionalFormatting>
  <conditionalFormatting sqref="J321">
    <cfRule type="expression" dxfId="22" priority="48508">
      <formula>$I321=0</formula>
    </cfRule>
  </conditionalFormatting>
  <conditionalFormatting sqref="K321">
    <cfRule type="expression" dxfId="22" priority="48505">
      <formula>$I321=0</formula>
    </cfRule>
  </conditionalFormatting>
  <conditionalFormatting sqref="M321">
    <cfRule type="expression" dxfId="22" priority="48501">
      <formula>$I321=0</formula>
    </cfRule>
  </conditionalFormatting>
  <conditionalFormatting sqref="N321:P321">
    <cfRule type="expression" dxfId="22" priority="48500">
      <formula>$I321=0</formula>
    </cfRule>
  </conditionalFormatting>
  <conditionalFormatting sqref="O321:P321">
    <cfRule type="cellIs" dxfId="23" priority="48498" operator="lessThan">
      <formula>0</formula>
    </cfRule>
    <cfRule type="cellIs" dxfId="24" priority="48499" operator="lessThan">
      <formula>0</formula>
    </cfRule>
  </conditionalFormatting>
  <conditionalFormatting sqref="Q321">
    <cfRule type="expression" dxfId="22" priority="48497">
      <formula>$I321=0</formula>
    </cfRule>
  </conditionalFormatting>
  <conditionalFormatting sqref="R321:T321">
    <cfRule type="expression" dxfId="22" priority="48496">
      <formula>$I321=0</formula>
    </cfRule>
  </conditionalFormatting>
  <conditionalFormatting sqref="S321:T321">
    <cfRule type="cellIs" dxfId="23" priority="48494" operator="lessThan">
      <formula>0</formula>
    </cfRule>
    <cfRule type="cellIs" dxfId="24" priority="48495" operator="lessThan">
      <formula>0</formula>
    </cfRule>
  </conditionalFormatting>
  <conditionalFormatting sqref="U321">
    <cfRule type="expression" dxfId="22" priority="48493">
      <formula>$I321=0</formula>
    </cfRule>
  </conditionalFormatting>
  <conditionalFormatting sqref="B322">
    <cfRule type="expression" dxfId="22" priority="48492">
      <formula>$I322=0</formula>
    </cfRule>
  </conditionalFormatting>
  <conditionalFormatting sqref="C322:E322">
    <cfRule type="expression" dxfId="22" priority="16798">
      <formula>$I322=0</formula>
    </cfRule>
  </conditionalFormatting>
  <conditionalFormatting sqref="D322:E322">
    <cfRule type="cellIs" dxfId="23" priority="16796" operator="lessThan">
      <formula>0</formula>
    </cfRule>
    <cfRule type="cellIs" dxfId="24" priority="16797" operator="lessThan">
      <formula>0</formula>
    </cfRule>
  </conditionalFormatting>
  <conditionalFormatting sqref="F322">
    <cfRule type="expression" dxfId="22" priority="48491">
      <formula>$I322=0</formula>
    </cfRule>
  </conditionalFormatting>
  <conditionalFormatting sqref="G322:H322">
    <cfRule type="cellIs" dxfId="23" priority="16793" operator="lessThan">
      <formula>0</formula>
    </cfRule>
    <cfRule type="cellIs" dxfId="24" priority="16794" operator="lessThan">
      <formula>0</formula>
    </cfRule>
  </conditionalFormatting>
  <conditionalFormatting sqref="I322">
    <cfRule type="expression" dxfId="22" priority="48490">
      <formula>$I322=0</formula>
    </cfRule>
  </conditionalFormatting>
  <conditionalFormatting sqref="J322">
    <cfRule type="expression" dxfId="22" priority="16792">
      <formula>$I322=0</formula>
    </cfRule>
  </conditionalFormatting>
  <conditionalFormatting sqref="K322">
    <cfRule type="expression" dxfId="22" priority="48489">
      <formula>$I322=0</formula>
    </cfRule>
  </conditionalFormatting>
  <conditionalFormatting sqref="M322">
    <cfRule type="expression" dxfId="22" priority="48488">
      <formula>$I322=0</formula>
    </cfRule>
  </conditionalFormatting>
  <conditionalFormatting sqref="N322:P322">
    <cfRule type="expression" dxfId="22" priority="16786">
      <formula>$I322=0</formula>
    </cfRule>
  </conditionalFormatting>
  <conditionalFormatting sqref="O322:P322">
    <cfRule type="cellIs" dxfId="23" priority="16784" operator="lessThan">
      <formula>0</formula>
    </cfRule>
    <cfRule type="cellIs" dxfId="24" priority="16785" operator="lessThan">
      <formula>0</formula>
    </cfRule>
  </conditionalFormatting>
  <conditionalFormatting sqref="Q322">
    <cfRule type="expression" dxfId="22" priority="48487">
      <formula>$I322=0</formula>
    </cfRule>
  </conditionalFormatting>
  <conditionalFormatting sqref="R322:T322">
    <cfRule type="expression" dxfId="22" priority="16783">
      <formula>$I322=0</formula>
    </cfRule>
  </conditionalFormatting>
  <conditionalFormatting sqref="S322:T322">
    <cfRule type="cellIs" dxfId="23" priority="16781" operator="lessThan">
      <formula>0</formula>
    </cfRule>
    <cfRule type="cellIs" dxfId="24" priority="16782" operator="lessThan">
      <formula>0</formula>
    </cfRule>
  </conditionalFormatting>
  <conditionalFormatting sqref="U322">
    <cfRule type="expression" dxfId="22" priority="48486">
      <formula>$I322=0</formula>
    </cfRule>
  </conditionalFormatting>
  <conditionalFormatting sqref="B323">
    <cfRule type="expression" dxfId="22" priority="48482">
      <formula>$I323=0</formula>
    </cfRule>
  </conditionalFormatting>
  <conditionalFormatting sqref="C323:E323">
    <cfRule type="expression" dxfId="22" priority="48481">
      <formula>$I323=0</formula>
    </cfRule>
  </conditionalFormatting>
  <conditionalFormatting sqref="D323:E323">
    <cfRule type="cellIs" dxfId="23" priority="48479" operator="lessThan">
      <formula>0</formula>
    </cfRule>
    <cfRule type="cellIs" dxfId="24" priority="48480" operator="lessThan">
      <formula>0</formula>
    </cfRule>
  </conditionalFormatting>
  <conditionalFormatting sqref="F323">
    <cfRule type="expression" dxfId="22" priority="48478">
      <formula>$I323=0</formula>
    </cfRule>
  </conditionalFormatting>
  <conditionalFormatting sqref="G323:H323">
    <cfRule type="cellIs" dxfId="23" priority="48475" operator="lessThan">
      <formula>0</formula>
    </cfRule>
    <cfRule type="cellIs" dxfId="24" priority="48476" operator="lessThan">
      <formula>0</formula>
    </cfRule>
  </conditionalFormatting>
  <conditionalFormatting sqref="I323">
    <cfRule type="expression" dxfId="22" priority="48474">
      <formula>$I323=0</formula>
    </cfRule>
  </conditionalFormatting>
  <conditionalFormatting sqref="J323">
    <cfRule type="expression" dxfId="22" priority="48473">
      <formula>$I323=0</formula>
    </cfRule>
  </conditionalFormatting>
  <conditionalFormatting sqref="K323">
    <cfRule type="expression" dxfId="22" priority="48470">
      <formula>$I323=0</formula>
    </cfRule>
  </conditionalFormatting>
  <conditionalFormatting sqref="M323">
    <cfRule type="expression" dxfId="22" priority="48466">
      <formula>$I323=0</formula>
    </cfRule>
  </conditionalFormatting>
  <conditionalFormatting sqref="N323:P323">
    <cfRule type="expression" dxfId="22" priority="48465">
      <formula>$I323=0</formula>
    </cfRule>
  </conditionalFormatting>
  <conditionalFormatting sqref="O323:P323">
    <cfRule type="cellIs" dxfId="23" priority="48463" operator="lessThan">
      <formula>0</formula>
    </cfRule>
    <cfRule type="cellIs" dxfId="24" priority="48464" operator="lessThan">
      <formula>0</formula>
    </cfRule>
  </conditionalFormatting>
  <conditionalFormatting sqref="Q323">
    <cfRule type="expression" dxfId="22" priority="48462">
      <formula>$I323=0</formula>
    </cfRule>
  </conditionalFormatting>
  <conditionalFormatting sqref="R323:T323">
    <cfRule type="expression" dxfId="22" priority="48461">
      <formula>$I323=0</formula>
    </cfRule>
  </conditionalFormatting>
  <conditionalFormatting sqref="S323:T323">
    <cfRule type="cellIs" dxfId="23" priority="48459" operator="lessThan">
      <formula>0</formula>
    </cfRule>
    <cfRule type="cellIs" dxfId="24" priority="48460" operator="lessThan">
      <formula>0</formula>
    </cfRule>
  </conditionalFormatting>
  <conditionalFormatting sqref="U323">
    <cfRule type="expression" dxfId="22" priority="48458">
      <formula>$I323=0</formula>
    </cfRule>
  </conditionalFormatting>
  <conditionalFormatting sqref="B324">
    <cfRule type="expression" dxfId="22" priority="48457">
      <formula>$I324=0</formula>
    </cfRule>
  </conditionalFormatting>
  <conditionalFormatting sqref="C324:E324">
    <cfRule type="expression" dxfId="22" priority="16777">
      <formula>$I324=0</formula>
    </cfRule>
  </conditionalFormatting>
  <conditionalFormatting sqref="D324:E324">
    <cfRule type="cellIs" dxfId="23" priority="16775" operator="lessThan">
      <formula>0</formula>
    </cfRule>
    <cfRule type="cellIs" dxfId="24" priority="16776" operator="lessThan">
      <formula>0</formula>
    </cfRule>
  </conditionalFormatting>
  <conditionalFormatting sqref="F324">
    <cfRule type="expression" dxfId="22" priority="48456">
      <formula>$I324=0</formula>
    </cfRule>
  </conditionalFormatting>
  <conditionalFormatting sqref="G324:H324">
    <cfRule type="cellIs" dxfId="23" priority="16772" operator="lessThan">
      <formula>0</formula>
    </cfRule>
    <cfRule type="cellIs" dxfId="24" priority="16773" operator="lessThan">
      <formula>0</formula>
    </cfRule>
  </conditionalFormatting>
  <conditionalFormatting sqref="I324">
    <cfRule type="expression" dxfId="22" priority="48455">
      <formula>$I324=0</formula>
    </cfRule>
  </conditionalFormatting>
  <conditionalFormatting sqref="J324">
    <cfRule type="expression" dxfId="22" priority="16771">
      <formula>$I324=0</formula>
    </cfRule>
  </conditionalFormatting>
  <conditionalFormatting sqref="K324">
    <cfRule type="expression" dxfId="22" priority="48454">
      <formula>$I324=0</formula>
    </cfRule>
  </conditionalFormatting>
  <conditionalFormatting sqref="M324">
    <cfRule type="expression" dxfId="22" priority="48453">
      <formula>$I324=0</formula>
    </cfRule>
  </conditionalFormatting>
  <conditionalFormatting sqref="N324:P324">
    <cfRule type="expression" dxfId="22" priority="16765">
      <formula>$I324=0</formula>
    </cfRule>
  </conditionalFormatting>
  <conditionalFormatting sqref="O324:P324">
    <cfRule type="cellIs" dxfId="23" priority="16763" operator="lessThan">
      <formula>0</formula>
    </cfRule>
    <cfRule type="cellIs" dxfId="24" priority="16764" operator="lessThan">
      <formula>0</formula>
    </cfRule>
  </conditionalFormatting>
  <conditionalFormatting sqref="Q324">
    <cfRule type="expression" dxfId="22" priority="48452">
      <formula>$I324=0</formula>
    </cfRule>
  </conditionalFormatting>
  <conditionalFormatting sqref="R324:T324">
    <cfRule type="expression" dxfId="22" priority="16762">
      <formula>$I324=0</formula>
    </cfRule>
  </conditionalFormatting>
  <conditionalFormatting sqref="S324:T324">
    <cfRule type="cellIs" dxfId="23" priority="16760" operator="lessThan">
      <formula>0</formula>
    </cfRule>
    <cfRule type="cellIs" dxfId="24" priority="16761" operator="lessThan">
      <formula>0</formula>
    </cfRule>
  </conditionalFormatting>
  <conditionalFormatting sqref="U324">
    <cfRule type="expression" dxfId="22" priority="48451">
      <formula>$I324=0</formula>
    </cfRule>
  </conditionalFormatting>
  <conditionalFormatting sqref="B325">
    <cfRule type="expression" dxfId="22" priority="48447">
      <formula>$I325=0</formula>
    </cfRule>
  </conditionalFormatting>
  <conditionalFormatting sqref="C325:E325">
    <cfRule type="expression" dxfId="22" priority="48446">
      <formula>$I325=0</formula>
    </cfRule>
  </conditionalFormatting>
  <conditionalFormatting sqref="D325:E325">
    <cfRule type="cellIs" dxfId="23" priority="48444" operator="lessThan">
      <formula>0</formula>
    </cfRule>
    <cfRule type="cellIs" dxfId="24" priority="48445" operator="lessThan">
      <formula>0</formula>
    </cfRule>
  </conditionalFormatting>
  <conditionalFormatting sqref="F325">
    <cfRule type="expression" dxfId="22" priority="48443">
      <formula>$I325=0</formula>
    </cfRule>
  </conditionalFormatting>
  <conditionalFormatting sqref="G325:H325">
    <cfRule type="cellIs" dxfId="23" priority="48440" operator="lessThan">
      <formula>0</formula>
    </cfRule>
    <cfRule type="cellIs" dxfId="24" priority="48441" operator="lessThan">
      <formula>0</formula>
    </cfRule>
  </conditionalFormatting>
  <conditionalFormatting sqref="I325">
    <cfRule type="expression" dxfId="22" priority="48439">
      <formula>$I325=0</formula>
    </cfRule>
  </conditionalFormatting>
  <conditionalFormatting sqref="J325">
    <cfRule type="expression" dxfId="22" priority="48438">
      <formula>$I325=0</formula>
    </cfRule>
  </conditionalFormatting>
  <conditionalFormatting sqref="K325">
    <cfRule type="expression" dxfId="22" priority="48435">
      <formula>$I325=0</formula>
    </cfRule>
  </conditionalFormatting>
  <conditionalFormatting sqref="M325">
    <cfRule type="expression" dxfId="22" priority="48431">
      <formula>$I325=0</formula>
    </cfRule>
  </conditionalFormatting>
  <conditionalFormatting sqref="N325:P325">
    <cfRule type="expression" dxfId="22" priority="48430">
      <formula>$I325=0</formula>
    </cfRule>
  </conditionalFormatting>
  <conditionalFormatting sqref="O325:P325">
    <cfRule type="cellIs" dxfId="23" priority="48428" operator="lessThan">
      <formula>0</formula>
    </cfRule>
    <cfRule type="cellIs" dxfId="24" priority="48429" operator="lessThan">
      <formula>0</formula>
    </cfRule>
  </conditionalFormatting>
  <conditionalFormatting sqref="Q325">
    <cfRule type="expression" dxfId="22" priority="48427">
      <formula>$I325=0</formula>
    </cfRule>
  </conditionalFormatting>
  <conditionalFormatting sqref="R325:T325">
    <cfRule type="expression" dxfId="22" priority="48426">
      <formula>$I325=0</formula>
    </cfRule>
  </conditionalFormatting>
  <conditionalFormatting sqref="S325:T325">
    <cfRule type="cellIs" dxfId="23" priority="48424" operator="lessThan">
      <formula>0</formula>
    </cfRule>
    <cfRule type="cellIs" dxfId="24" priority="48425" operator="lessThan">
      <formula>0</formula>
    </cfRule>
  </conditionalFormatting>
  <conditionalFormatting sqref="U325">
    <cfRule type="expression" dxfId="22" priority="48423">
      <formula>$I325=0</formula>
    </cfRule>
  </conditionalFormatting>
  <conditionalFormatting sqref="B326">
    <cfRule type="expression" dxfId="22" priority="48422">
      <formula>$I326=0</formula>
    </cfRule>
  </conditionalFormatting>
  <conditionalFormatting sqref="C326:E326">
    <cfRule type="expression" dxfId="22" priority="16756">
      <formula>$I326=0</formula>
    </cfRule>
  </conditionalFormatting>
  <conditionalFormatting sqref="D326:E326">
    <cfRule type="cellIs" dxfId="23" priority="16754" operator="lessThan">
      <formula>0</formula>
    </cfRule>
    <cfRule type="cellIs" dxfId="24" priority="16755" operator="lessThan">
      <formula>0</formula>
    </cfRule>
  </conditionalFormatting>
  <conditionalFormatting sqref="F326">
    <cfRule type="expression" dxfId="22" priority="48421">
      <formula>$I326=0</formula>
    </cfRule>
  </conditionalFormatting>
  <conditionalFormatting sqref="G326:H326">
    <cfRule type="cellIs" dxfId="23" priority="16751" operator="lessThan">
      <formula>0</formula>
    </cfRule>
    <cfRule type="cellIs" dxfId="24" priority="16752" operator="lessThan">
      <formula>0</formula>
    </cfRule>
  </conditionalFormatting>
  <conditionalFormatting sqref="I326">
    <cfRule type="expression" dxfId="22" priority="48420">
      <formula>$I326=0</formula>
    </cfRule>
  </conditionalFormatting>
  <conditionalFormatting sqref="J326">
    <cfRule type="expression" dxfId="22" priority="16750">
      <formula>$I326=0</formula>
    </cfRule>
  </conditionalFormatting>
  <conditionalFormatting sqref="K326">
    <cfRule type="expression" dxfId="22" priority="48419">
      <formula>$I326=0</formula>
    </cfRule>
  </conditionalFormatting>
  <conditionalFormatting sqref="M326">
    <cfRule type="expression" dxfId="22" priority="48418">
      <formula>$I326=0</formula>
    </cfRule>
  </conditionalFormatting>
  <conditionalFormatting sqref="N326:P326">
    <cfRule type="expression" dxfId="22" priority="16744">
      <formula>$I326=0</formula>
    </cfRule>
  </conditionalFormatting>
  <conditionalFormatting sqref="O326:P326">
    <cfRule type="cellIs" dxfId="23" priority="16742" operator="lessThan">
      <formula>0</formula>
    </cfRule>
    <cfRule type="cellIs" dxfId="24" priority="16743" operator="lessThan">
      <formula>0</formula>
    </cfRule>
  </conditionalFormatting>
  <conditionalFormatting sqref="Q326">
    <cfRule type="expression" dxfId="22" priority="48417">
      <formula>$I326=0</formula>
    </cfRule>
  </conditionalFormatting>
  <conditionalFormatting sqref="R326:T326">
    <cfRule type="expression" dxfId="22" priority="16741">
      <formula>$I326=0</formula>
    </cfRule>
  </conditionalFormatting>
  <conditionalFormatting sqref="S326:T326">
    <cfRule type="cellIs" dxfId="23" priority="16739" operator="lessThan">
      <formula>0</formula>
    </cfRule>
    <cfRule type="cellIs" dxfId="24" priority="16740" operator="lessThan">
      <formula>0</formula>
    </cfRule>
  </conditionalFormatting>
  <conditionalFormatting sqref="U326">
    <cfRule type="expression" dxfId="22" priority="48416">
      <formula>$I326=0</formula>
    </cfRule>
  </conditionalFormatting>
  <conditionalFormatting sqref="B327">
    <cfRule type="expression" dxfId="22" priority="48412">
      <formula>$I327=0</formula>
    </cfRule>
  </conditionalFormatting>
  <conditionalFormatting sqref="C327:E327">
    <cfRule type="expression" dxfId="22" priority="48411">
      <formula>$I327=0</formula>
    </cfRule>
  </conditionalFormatting>
  <conditionalFormatting sqref="D327:E327">
    <cfRule type="cellIs" dxfId="23" priority="48409" operator="lessThan">
      <formula>0</formula>
    </cfRule>
    <cfRule type="cellIs" dxfId="24" priority="48410" operator="lessThan">
      <formula>0</formula>
    </cfRule>
  </conditionalFormatting>
  <conditionalFormatting sqref="F327">
    <cfRule type="expression" dxfId="22" priority="48408">
      <formula>$I327=0</formula>
    </cfRule>
  </conditionalFormatting>
  <conditionalFormatting sqref="G327:H327">
    <cfRule type="cellIs" dxfId="23" priority="48405" operator="lessThan">
      <formula>0</formula>
    </cfRule>
    <cfRule type="cellIs" dxfId="24" priority="48406" operator="lessThan">
      <formula>0</formula>
    </cfRule>
  </conditionalFormatting>
  <conditionalFormatting sqref="I327">
    <cfRule type="expression" dxfId="22" priority="48404">
      <formula>$I327=0</formula>
    </cfRule>
  </conditionalFormatting>
  <conditionalFormatting sqref="J327">
    <cfRule type="expression" dxfId="22" priority="48403">
      <formula>$I327=0</formula>
    </cfRule>
  </conditionalFormatting>
  <conditionalFormatting sqref="K327">
    <cfRule type="expression" dxfId="22" priority="48400">
      <formula>$I327=0</formula>
    </cfRule>
  </conditionalFormatting>
  <conditionalFormatting sqref="M327">
    <cfRule type="expression" dxfId="22" priority="48396">
      <formula>$I327=0</formula>
    </cfRule>
  </conditionalFormatting>
  <conditionalFormatting sqref="N327:P327">
    <cfRule type="expression" dxfId="22" priority="48395">
      <formula>$I327=0</formula>
    </cfRule>
  </conditionalFormatting>
  <conditionalFormatting sqref="O327:P327">
    <cfRule type="cellIs" dxfId="23" priority="48393" operator="lessThan">
      <formula>0</formula>
    </cfRule>
    <cfRule type="cellIs" dxfId="24" priority="48394" operator="lessThan">
      <formula>0</formula>
    </cfRule>
  </conditionalFormatting>
  <conditionalFormatting sqref="Q327">
    <cfRule type="expression" dxfId="22" priority="48392">
      <formula>$I327=0</formula>
    </cfRule>
  </conditionalFormatting>
  <conditionalFormatting sqref="R327:T327">
    <cfRule type="expression" dxfId="22" priority="48391">
      <formula>$I327=0</formula>
    </cfRule>
  </conditionalFormatting>
  <conditionalFormatting sqref="S327:T327">
    <cfRule type="cellIs" dxfId="23" priority="48389" operator="lessThan">
      <formula>0</formula>
    </cfRule>
    <cfRule type="cellIs" dxfId="24" priority="48390" operator="lessThan">
      <formula>0</formula>
    </cfRule>
  </conditionalFormatting>
  <conditionalFormatting sqref="U327">
    <cfRule type="expression" dxfId="22" priority="48388">
      <formula>$I327=0</formula>
    </cfRule>
  </conditionalFormatting>
  <conditionalFormatting sqref="B328">
    <cfRule type="expression" dxfId="22" priority="48387">
      <formula>$I328=0</formula>
    </cfRule>
  </conditionalFormatting>
  <conditionalFormatting sqref="C328:E328">
    <cfRule type="expression" dxfId="22" priority="16735">
      <formula>$I328=0</formula>
    </cfRule>
  </conditionalFormatting>
  <conditionalFormatting sqref="D328:E328">
    <cfRule type="cellIs" dxfId="23" priority="16733" operator="lessThan">
      <formula>0</formula>
    </cfRule>
    <cfRule type="cellIs" dxfId="24" priority="16734" operator="lessThan">
      <formula>0</formula>
    </cfRule>
  </conditionalFormatting>
  <conditionalFormatting sqref="F328">
    <cfRule type="expression" dxfId="22" priority="48386">
      <formula>$I328=0</formula>
    </cfRule>
  </conditionalFormatting>
  <conditionalFormatting sqref="G328:H328">
    <cfRule type="cellIs" dxfId="23" priority="16730" operator="lessThan">
      <formula>0</formula>
    </cfRule>
    <cfRule type="cellIs" dxfId="24" priority="16731" operator="lessThan">
      <formula>0</formula>
    </cfRule>
  </conditionalFormatting>
  <conditionalFormatting sqref="I328">
    <cfRule type="expression" dxfId="22" priority="48385">
      <formula>$I328=0</formula>
    </cfRule>
  </conditionalFormatting>
  <conditionalFormatting sqref="J328">
    <cfRule type="expression" dxfId="22" priority="16729">
      <formula>$I328=0</formula>
    </cfRule>
  </conditionalFormatting>
  <conditionalFormatting sqref="K328">
    <cfRule type="expression" dxfId="22" priority="48384">
      <formula>$I328=0</formula>
    </cfRule>
  </conditionalFormatting>
  <conditionalFormatting sqref="M328">
    <cfRule type="expression" dxfId="22" priority="48383">
      <formula>$I328=0</formula>
    </cfRule>
  </conditionalFormatting>
  <conditionalFormatting sqref="N328:P328">
    <cfRule type="expression" dxfId="22" priority="16723">
      <formula>$I328=0</formula>
    </cfRule>
  </conditionalFormatting>
  <conditionalFormatting sqref="O328:P328">
    <cfRule type="cellIs" dxfId="23" priority="16721" operator="lessThan">
      <formula>0</formula>
    </cfRule>
    <cfRule type="cellIs" dxfId="24" priority="16722" operator="lessThan">
      <formula>0</formula>
    </cfRule>
  </conditionalFormatting>
  <conditionalFormatting sqref="Q328">
    <cfRule type="expression" dxfId="22" priority="48382">
      <formula>$I328=0</formula>
    </cfRule>
  </conditionalFormatting>
  <conditionalFormatting sqref="R328:T328">
    <cfRule type="expression" dxfId="22" priority="16720">
      <formula>$I328=0</formula>
    </cfRule>
  </conditionalFormatting>
  <conditionalFormatting sqref="S328:T328">
    <cfRule type="cellIs" dxfId="23" priority="16718" operator="lessThan">
      <formula>0</formula>
    </cfRule>
    <cfRule type="cellIs" dxfId="24" priority="16719" operator="lessThan">
      <formula>0</formula>
    </cfRule>
  </conditionalFormatting>
  <conditionalFormatting sqref="U328">
    <cfRule type="expression" dxfId="22" priority="48381">
      <formula>$I328=0</formula>
    </cfRule>
  </conditionalFormatting>
  <conditionalFormatting sqref="B329">
    <cfRule type="expression" dxfId="22" priority="48377">
      <formula>$I329=0</formula>
    </cfRule>
  </conditionalFormatting>
  <conditionalFormatting sqref="C329:E329">
    <cfRule type="expression" dxfId="22" priority="48376">
      <formula>$I329=0</formula>
    </cfRule>
  </conditionalFormatting>
  <conditionalFormatting sqref="D329:E329">
    <cfRule type="cellIs" dxfId="23" priority="48374" operator="lessThan">
      <formula>0</formula>
    </cfRule>
    <cfRule type="cellIs" dxfId="24" priority="48375" operator="lessThan">
      <formula>0</formula>
    </cfRule>
  </conditionalFormatting>
  <conditionalFormatting sqref="F329">
    <cfRule type="expression" dxfId="22" priority="48373">
      <formula>$I329=0</formula>
    </cfRule>
  </conditionalFormatting>
  <conditionalFormatting sqref="G329:H329">
    <cfRule type="cellIs" dxfId="23" priority="48370" operator="lessThan">
      <formula>0</formula>
    </cfRule>
    <cfRule type="cellIs" dxfId="24" priority="48371" operator="lessThan">
      <formula>0</formula>
    </cfRule>
  </conditionalFormatting>
  <conditionalFormatting sqref="I329">
    <cfRule type="expression" dxfId="22" priority="48369">
      <formula>$I329=0</formula>
    </cfRule>
  </conditionalFormatting>
  <conditionalFormatting sqref="J329">
    <cfRule type="expression" dxfId="22" priority="48368">
      <formula>$I329=0</formula>
    </cfRule>
  </conditionalFormatting>
  <conditionalFormatting sqref="K329">
    <cfRule type="expression" dxfId="22" priority="48365">
      <formula>$I329=0</formula>
    </cfRule>
  </conditionalFormatting>
  <conditionalFormatting sqref="M329">
    <cfRule type="expression" dxfId="22" priority="48361">
      <formula>$I329=0</formula>
    </cfRule>
  </conditionalFormatting>
  <conditionalFormatting sqref="N329:P329">
    <cfRule type="expression" dxfId="22" priority="48360">
      <formula>$I329=0</formula>
    </cfRule>
  </conditionalFormatting>
  <conditionalFormatting sqref="O329:P329">
    <cfRule type="cellIs" dxfId="23" priority="48358" operator="lessThan">
      <formula>0</formula>
    </cfRule>
    <cfRule type="cellIs" dxfId="24" priority="48359" operator="lessThan">
      <formula>0</formula>
    </cfRule>
  </conditionalFormatting>
  <conditionalFormatting sqref="Q329">
    <cfRule type="expression" dxfId="22" priority="48357">
      <formula>$I329=0</formula>
    </cfRule>
  </conditionalFormatting>
  <conditionalFormatting sqref="R329:T329">
    <cfRule type="expression" dxfId="22" priority="48356">
      <formula>$I329=0</formula>
    </cfRule>
  </conditionalFormatting>
  <conditionalFormatting sqref="S329:T329">
    <cfRule type="cellIs" dxfId="23" priority="48354" operator="lessThan">
      <formula>0</formula>
    </cfRule>
    <cfRule type="cellIs" dxfId="24" priority="48355" operator="lessThan">
      <formula>0</formula>
    </cfRule>
  </conditionalFormatting>
  <conditionalFormatting sqref="U329">
    <cfRule type="expression" dxfId="22" priority="48353">
      <formula>$I329=0</formula>
    </cfRule>
  </conditionalFormatting>
  <conditionalFormatting sqref="B330">
    <cfRule type="expression" dxfId="22" priority="48352">
      <formula>$I330=0</formula>
    </cfRule>
  </conditionalFormatting>
  <conditionalFormatting sqref="C330:E330">
    <cfRule type="expression" dxfId="22" priority="16714">
      <formula>$I330=0</formula>
    </cfRule>
  </conditionalFormatting>
  <conditionalFormatting sqref="D330:E330">
    <cfRule type="cellIs" dxfId="23" priority="16712" operator="lessThan">
      <formula>0</formula>
    </cfRule>
    <cfRule type="cellIs" dxfId="24" priority="16713" operator="lessThan">
      <formula>0</formula>
    </cfRule>
  </conditionalFormatting>
  <conditionalFormatting sqref="F330">
    <cfRule type="expression" dxfId="22" priority="48351">
      <formula>$I330=0</formula>
    </cfRule>
  </conditionalFormatting>
  <conditionalFormatting sqref="G330:H330">
    <cfRule type="cellIs" dxfId="23" priority="16709" operator="lessThan">
      <formula>0</formula>
    </cfRule>
    <cfRule type="cellIs" dxfId="24" priority="16710" operator="lessThan">
      <formula>0</formula>
    </cfRule>
  </conditionalFormatting>
  <conditionalFormatting sqref="I330">
    <cfRule type="expression" dxfId="22" priority="48350">
      <formula>$I330=0</formula>
    </cfRule>
  </conditionalFormatting>
  <conditionalFormatting sqref="J330">
    <cfRule type="expression" dxfId="22" priority="16708">
      <formula>$I330=0</formula>
    </cfRule>
  </conditionalFormatting>
  <conditionalFormatting sqref="K330">
    <cfRule type="expression" dxfId="22" priority="48349">
      <formula>$I330=0</formula>
    </cfRule>
  </conditionalFormatting>
  <conditionalFormatting sqref="M330">
    <cfRule type="expression" dxfId="22" priority="48348">
      <formula>$I330=0</formula>
    </cfRule>
  </conditionalFormatting>
  <conditionalFormatting sqref="N330:P330">
    <cfRule type="expression" dxfId="22" priority="16702">
      <formula>$I330=0</formula>
    </cfRule>
  </conditionalFormatting>
  <conditionalFormatting sqref="O330:P330">
    <cfRule type="cellIs" dxfId="23" priority="16700" operator="lessThan">
      <formula>0</formula>
    </cfRule>
    <cfRule type="cellIs" dxfId="24" priority="16701" operator="lessThan">
      <formula>0</formula>
    </cfRule>
  </conditionalFormatting>
  <conditionalFormatting sqref="Q330">
    <cfRule type="expression" dxfId="22" priority="48347">
      <formula>$I330=0</formula>
    </cfRule>
  </conditionalFormatting>
  <conditionalFormatting sqref="R330:T330">
    <cfRule type="expression" dxfId="22" priority="16699">
      <formula>$I330=0</formula>
    </cfRule>
  </conditionalFormatting>
  <conditionalFormatting sqref="S330:T330">
    <cfRule type="cellIs" dxfId="23" priority="16697" operator="lessThan">
      <formula>0</formula>
    </cfRule>
    <cfRule type="cellIs" dxfId="24" priority="16698" operator="lessThan">
      <formula>0</formula>
    </cfRule>
  </conditionalFormatting>
  <conditionalFormatting sqref="U330">
    <cfRule type="expression" dxfId="22" priority="48346">
      <formula>$I330=0</formula>
    </cfRule>
  </conditionalFormatting>
  <conditionalFormatting sqref="B331">
    <cfRule type="expression" dxfId="22" priority="48342">
      <formula>$I331=0</formula>
    </cfRule>
  </conditionalFormatting>
  <conditionalFormatting sqref="C331:E331">
    <cfRule type="expression" dxfId="22" priority="48341">
      <formula>$I331=0</formula>
    </cfRule>
  </conditionalFormatting>
  <conditionalFormatting sqref="D331:E331">
    <cfRule type="cellIs" dxfId="23" priority="48339" operator="lessThan">
      <formula>0</formula>
    </cfRule>
    <cfRule type="cellIs" dxfId="24" priority="48340" operator="lessThan">
      <formula>0</formula>
    </cfRule>
  </conditionalFormatting>
  <conditionalFormatting sqref="F331">
    <cfRule type="expression" dxfId="22" priority="48338">
      <formula>$I331=0</formula>
    </cfRule>
  </conditionalFormatting>
  <conditionalFormatting sqref="G331:H331">
    <cfRule type="cellIs" dxfId="23" priority="48335" operator="lessThan">
      <formula>0</formula>
    </cfRule>
    <cfRule type="cellIs" dxfId="24" priority="48336" operator="lessThan">
      <formula>0</formula>
    </cfRule>
  </conditionalFormatting>
  <conditionalFormatting sqref="I331">
    <cfRule type="expression" dxfId="22" priority="48334">
      <formula>$I331=0</formula>
    </cfRule>
  </conditionalFormatting>
  <conditionalFormatting sqref="J331">
    <cfRule type="expression" dxfId="22" priority="48333">
      <formula>$I331=0</formula>
    </cfRule>
  </conditionalFormatting>
  <conditionalFormatting sqref="K331">
    <cfRule type="expression" dxfId="22" priority="48330">
      <formula>$I331=0</formula>
    </cfRule>
  </conditionalFormatting>
  <conditionalFormatting sqref="M331">
    <cfRule type="expression" dxfId="22" priority="48326">
      <formula>$I331=0</formula>
    </cfRule>
  </conditionalFormatting>
  <conditionalFormatting sqref="N331:P331">
    <cfRule type="expression" dxfId="22" priority="48325">
      <formula>$I331=0</formula>
    </cfRule>
  </conditionalFormatting>
  <conditionalFormatting sqref="O331:P331">
    <cfRule type="cellIs" dxfId="23" priority="48323" operator="lessThan">
      <formula>0</formula>
    </cfRule>
    <cfRule type="cellIs" dxfId="24" priority="48324" operator="lessThan">
      <formula>0</formula>
    </cfRule>
  </conditionalFormatting>
  <conditionalFormatting sqref="Q331">
    <cfRule type="expression" dxfId="22" priority="48322">
      <formula>$I331=0</formula>
    </cfRule>
  </conditionalFormatting>
  <conditionalFormatting sqref="R331:T331">
    <cfRule type="expression" dxfId="22" priority="48321">
      <formula>$I331=0</formula>
    </cfRule>
  </conditionalFormatting>
  <conditionalFormatting sqref="S331:T331">
    <cfRule type="cellIs" dxfId="23" priority="48319" operator="lessThan">
      <formula>0</formula>
    </cfRule>
    <cfRule type="cellIs" dxfId="24" priority="48320" operator="lessThan">
      <formula>0</formula>
    </cfRule>
  </conditionalFormatting>
  <conditionalFormatting sqref="U331">
    <cfRule type="expression" dxfId="22" priority="48318">
      <formula>$I331=0</formula>
    </cfRule>
  </conditionalFormatting>
  <conditionalFormatting sqref="B332">
    <cfRule type="expression" dxfId="22" priority="48317">
      <formula>$I332=0</formula>
    </cfRule>
  </conditionalFormatting>
  <conditionalFormatting sqref="C332:E332">
    <cfRule type="expression" dxfId="22" priority="16693">
      <formula>$I332=0</formula>
    </cfRule>
  </conditionalFormatting>
  <conditionalFormatting sqref="D332:E332">
    <cfRule type="cellIs" dxfId="23" priority="16691" operator="lessThan">
      <formula>0</formula>
    </cfRule>
    <cfRule type="cellIs" dxfId="24" priority="16692" operator="lessThan">
      <formula>0</formula>
    </cfRule>
  </conditionalFormatting>
  <conditionalFormatting sqref="F332">
    <cfRule type="expression" dxfId="22" priority="48316">
      <formula>$I332=0</formula>
    </cfRule>
  </conditionalFormatting>
  <conditionalFormatting sqref="G332:H332">
    <cfRule type="cellIs" dxfId="23" priority="16688" operator="lessThan">
      <formula>0</formula>
    </cfRule>
    <cfRule type="cellIs" dxfId="24" priority="16689" operator="lessThan">
      <formula>0</formula>
    </cfRule>
  </conditionalFormatting>
  <conditionalFormatting sqref="I332">
    <cfRule type="expression" dxfId="22" priority="48315">
      <formula>$I332=0</formula>
    </cfRule>
  </conditionalFormatting>
  <conditionalFormatting sqref="J332">
    <cfRule type="expression" dxfId="22" priority="16687">
      <formula>$I332=0</formula>
    </cfRule>
  </conditionalFormatting>
  <conditionalFormatting sqref="K332">
    <cfRule type="expression" dxfId="22" priority="48314">
      <formula>$I332=0</formula>
    </cfRule>
  </conditionalFormatting>
  <conditionalFormatting sqref="M332">
    <cfRule type="expression" dxfId="22" priority="48313">
      <formula>$I332=0</formula>
    </cfRule>
  </conditionalFormatting>
  <conditionalFormatting sqref="N332:P332">
    <cfRule type="expression" dxfId="22" priority="16681">
      <formula>$I332=0</formula>
    </cfRule>
  </conditionalFormatting>
  <conditionalFormatting sqref="O332:P332">
    <cfRule type="cellIs" dxfId="23" priority="16679" operator="lessThan">
      <formula>0</formula>
    </cfRule>
    <cfRule type="cellIs" dxfId="24" priority="16680" operator="lessThan">
      <formula>0</formula>
    </cfRule>
  </conditionalFormatting>
  <conditionalFormatting sqref="Q332">
    <cfRule type="expression" dxfId="22" priority="48312">
      <formula>$I332=0</formula>
    </cfRule>
  </conditionalFormatting>
  <conditionalFormatting sqref="R332:T332">
    <cfRule type="expression" dxfId="22" priority="16678">
      <formula>$I332=0</formula>
    </cfRule>
  </conditionalFormatting>
  <conditionalFormatting sqref="S332:T332">
    <cfRule type="cellIs" dxfId="23" priority="16676" operator="lessThan">
      <formula>0</formula>
    </cfRule>
    <cfRule type="cellIs" dxfId="24" priority="16677" operator="lessThan">
      <formula>0</formula>
    </cfRule>
  </conditionalFormatting>
  <conditionalFormatting sqref="U332">
    <cfRule type="expression" dxfId="22" priority="48311">
      <formula>$I332=0</formula>
    </cfRule>
  </conditionalFormatting>
  <conditionalFormatting sqref="B333">
    <cfRule type="expression" dxfId="22" priority="48307">
      <formula>$I333=0</formula>
    </cfRule>
  </conditionalFormatting>
  <conditionalFormatting sqref="C333:E333">
    <cfRule type="expression" dxfId="22" priority="48306">
      <formula>$I333=0</formula>
    </cfRule>
  </conditionalFormatting>
  <conditionalFormatting sqref="D333:E333">
    <cfRule type="cellIs" dxfId="23" priority="48304" operator="lessThan">
      <formula>0</formula>
    </cfRule>
    <cfRule type="cellIs" dxfId="24" priority="48305" operator="lessThan">
      <formula>0</formula>
    </cfRule>
  </conditionalFormatting>
  <conditionalFormatting sqref="F333">
    <cfRule type="expression" dxfId="22" priority="48303">
      <formula>$I333=0</formula>
    </cfRule>
  </conditionalFormatting>
  <conditionalFormatting sqref="G333:H333">
    <cfRule type="cellIs" dxfId="23" priority="48300" operator="lessThan">
      <formula>0</formula>
    </cfRule>
    <cfRule type="cellIs" dxfId="24" priority="48301" operator="lessThan">
      <formula>0</formula>
    </cfRule>
  </conditionalFormatting>
  <conditionalFormatting sqref="I333">
    <cfRule type="expression" dxfId="22" priority="48299">
      <formula>$I333=0</formula>
    </cfRule>
  </conditionalFormatting>
  <conditionalFormatting sqref="J333">
    <cfRule type="expression" dxfId="22" priority="48298">
      <formula>$I333=0</formula>
    </cfRule>
  </conditionalFormatting>
  <conditionalFormatting sqref="K333">
    <cfRule type="expression" dxfId="22" priority="48295">
      <formula>$I333=0</formula>
    </cfRule>
  </conditionalFormatting>
  <conditionalFormatting sqref="M333">
    <cfRule type="expression" dxfId="22" priority="48291">
      <formula>$I333=0</formula>
    </cfRule>
  </conditionalFormatting>
  <conditionalFormatting sqref="N333:P333">
    <cfRule type="expression" dxfId="22" priority="48290">
      <formula>$I333=0</formula>
    </cfRule>
  </conditionalFormatting>
  <conditionalFormatting sqref="O333:P333">
    <cfRule type="cellIs" dxfId="23" priority="48288" operator="lessThan">
      <formula>0</formula>
    </cfRule>
    <cfRule type="cellIs" dxfId="24" priority="48289" operator="lessThan">
      <formula>0</formula>
    </cfRule>
  </conditionalFormatting>
  <conditionalFormatting sqref="Q333">
    <cfRule type="expression" dxfId="22" priority="48287">
      <formula>$I333=0</formula>
    </cfRule>
  </conditionalFormatting>
  <conditionalFormatting sqref="R333:T333">
    <cfRule type="expression" dxfId="22" priority="48286">
      <formula>$I333=0</formula>
    </cfRule>
  </conditionalFormatting>
  <conditionalFormatting sqref="S333:T333">
    <cfRule type="cellIs" dxfId="23" priority="48284" operator="lessThan">
      <formula>0</formula>
    </cfRule>
    <cfRule type="cellIs" dxfId="24" priority="48285" operator="lessThan">
      <formula>0</formula>
    </cfRule>
  </conditionalFormatting>
  <conditionalFormatting sqref="U333">
    <cfRule type="expression" dxfId="22" priority="48283">
      <formula>$I333=0</formula>
    </cfRule>
  </conditionalFormatting>
  <conditionalFormatting sqref="B334">
    <cfRule type="expression" dxfId="22" priority="48282">
      <formula>$I334=0</formula>
    </cfRule>
  </conditionalFormatting>
  <conditionalFormatting sqref="C334:E334">
    <cfRule type="expression" dxfId="22" priority="16672">
      <formula>$I334=0</formula>
    </cfRule>
  </conditionalFormatting>
  <conditionalFormatting sqref="D334:E334">
    <cfRule type="cellIs" dxfId="23" priority="16670" operator="lessThan">
      <formula>0</formula>
    </cfRule>
    <cfRule type="cellIs" dxfId="24" priority="16671" operator="lessThan">
      <formula>0</formula>
    </cfRule>
  </conditionalFormatting>
  <conditionalFormatting sqref="F334">
    <cfRule type="expression" dxfId="22" priority="48281">
      <formula>$I334=0</formula>
    </cfRule>
  </conditionalFormatting>
  <conditionalFormatting sqref="G334:H334">
    <cfRule type="cellIs" dxfId="23" priority="16667" operator="lessThan">
      <formula>0</formula>
    </cfRule>
    <cfRule type="cellIs" dxfId="24" priority="16668" operator="lessThan">
      <formula>0</formula>
    </cfRule>
  </conditionalFormatting>
  <conditionalFormatting sqref="I334">
    <cfRule type="expression" dxfId="22" priority="48280">
      <formula>$I334=0</formula>
    </cfRule>
  </conditionalFormatting>
  <conditionalFormatting sqref="J334">
    <cfRule type="expression" dxfId="22" priority="16666">
      <formula>$I334=0</formula>
    </cfRule>
  </conditionalFormatting>
  <conditionalFormatting sqref="K334">
    <cfRule type="expression" dxfId="22" priority="48279">
      <formula>$I334=0</formula>
    </cfRule>
  </conditionalFormatting>
  <conditionalFormatting sqref="M334">
    <cfRule type="expression" dxfId="22" priority="48278">
      <formula>$I334=0</formula>
    </cfRule>
  </conditionalFormatting>
  <conditionalFormatting sqref="N334:P334">
    <cfRule type="expression" dxfId="22" priority="16660">
      <formula>$I334=0</formula>
    </cfRule>
  </conditionalFormatting>
  <conditionalFormatting sqref="O334:P334">
    <cfRule type="cellIs" dxfId="23" priority="16658" operator="lessThan">
      <formula>0</formula>
    </cfRule>
    <cfRule type="cellIs" dxfId="24" priority="16659" operator="lessThan">
      <formula>0</formula>
    </cfRule>
  </conditionalFormatting>
  <conditionalFormatting sqref="Q334">
    <cfRule type="expression" dxfId="22" priority="48277">
      <formula>$I334=0</formula>
    </cfRule>
  </conditionalFormatting>
  <conditionalFormatting sqref="R334:T334">
    <cfRule type="expression" dxfId="22" priority="16657">
      <formula>$I334=0</formula>
    </cfRule>
  </conditionalFormatting>
  <conditionalFormatting sqref="S334:T334">
    <cfRule type="cellIs" dxfId="23" priority="16655" operator="lessThan">
      <formula>0</formula>
    </cfRule>
    <cfRule type="cellIs" dxfId="24" priority="16656" operator="lessThan">
      <formula>0</formula>
    </cfRule>
  </conditionalFormatting>
  <conditionalFormatting sqref="U334">
    <cfRule type="expression" dxfId="22" priority="48276">
      <formula>$I334=0</formula>
    </cfRule>
  </conditionalFormatting>
  <conditionalFormatting sqref="B335">
    <cfRule type="expression" dxfId="22" priority="48272">
      <formula>$I335=0</formula>
    </cfRule>
  </conditionalFormatting>
  <conditionalFormatting sqref="C335:E335">
    <cfRule type="expression" dxfId="22" priority="48271">
      <formula>$I335=0</formula>
    </cfRule>
  </conditionalFormatting>
  <conditionalFormatting sqref="D335:E335">
    <cfRule type="cellIs" dxfId="23" priority="48269" operator="lessThan">
      <formula>0</formula>
    </cfRule>
    <cfRule type="cellIs" dxfId="24" priority="48270" operator="lessThan">
      <formula>0</formula>
    </cfRule>
  </conditionalFormatting>
  <conditionalFormatting sqref="F335">
    <cfRule type="expression" dxfId="22" priority="48268">
      <formula>$I335=0</formula>
    </cfRule>
  </conditionalFormatting>
  <conditionalFormatting sqref="G335:H335">
    <cfRule type="cellIs" dxfId="23" priority="48265" operator="lessThan">
      <formula>0</formula>
    </cfRule>
    <cfRule type="cellIs" dxfId="24" priority="48266" operator="lessThan">
      <formula>0</formula>
    </cfRule>
  </conditionalFormatting>
  <conditionalFormatting sqref="I335">
    <cfRule type="expression" dxfId="22" priority="48264">
      <formula>$I335=0</formula>
    </cfRule>
  </conditionalFormatting>
  <conditionalFormatting sqref="J335">
    <cfRule type="expression" dxfId="22" priority="48263">
      <formula>$I335=0</formula>
    </cfRule>
  </conditionalFormatting>
  <conditionalFormatting sqref="K335">
    <cfRule type="expression" dxfId="22" priority="48260">
      <formula>$I335=0</formula>
    </cfRule>
  </conditionalFormatting>
  <conditionalFormatting sqref="M335">
    <cfRule type="expression" dxfId="22" priority="48256">
      <formula>$I335=0</formula>
    </cfRule>
  </conditionalFormatting>
  <conditionalFormatting sqref="N335:P335">
    <cfRule type="expression" dxfId="22" priority="48255">
      <formula>$I335=0</formula>
    </cfRule>
  </conditionalFormatting>
  <conditionalFormatting sqref="O335:P335">
    <cfRule type="cellIs" dxfId="23" priority="48253" operator="lessThan">
      <formula>0</formula>
    </cfRule>
    <cfRule type="cellIs" dxfId="24" priority="48254" operator="lessThan">
      <formula>0</formula>
    </cfRule>
  </conditionalFormatting>
  <conditionalFormatting sqref="Q335">
    <cfRule type="expression" dxfId="22" priority="48252">
      <formula>$I335=0</formula>
    </cfRule>
  </conditionalFormatting>
  <conditionalFormatting sqref="R335:T335">
    <cfRule type="expression" dxfId="22" priority="48251">
      <formula>$I335=0</formula>
    </cfRule>
  </conditionalFormatting>
  <conditionalFormatting sqref="S335:T335">
    <cfRule type="cellIs" dxfId="23" priority="48249" operator="lessThan">
      <formula>0</formula>
    </cfRule>
    <cfRule type="cellIs" dxfId="24" priority="48250" operator="lessThan">
      <formula>0</formula>
    </cfRule>
  </conditionalFormatting>
  <conditionalFormatting sqref="U335">
    <cfRule type="expression" dxfId="22" priority="48248">
      <formula>$I335=0</formula>
    </cfRule>
  </conditionalFormatting>
  <conditionalFormatting sqref="B336">
    <cfRule type="expression" dxfId="22" priority="48247">
      <formula>$I336=0</formula>
    </cfRule>
  </conditionalFormatting>
  <conditionalFormatting sqref="C336:E336">
    <cfRule type="expression" dxfId="22" priority="16651">
      <formula>$I336=0</formula>
    </cfRule>
  </conditionalFormatting>
  <conditionalFormatting sqref="D336:E336">
    <cfRule type="cellIs" dxfId="23" priority="16649" operator="lessThan">
      <formula>0</formula>
    </cfRule>
    <cfRule type="cellIs" dxfId="24" priority="16650" operator="lessThan">
      <formula>0</formula>
    </cfRule>
  </conditionalFormatting>
  <conditionalFormatting sqref="F336">
    <cfRule type="expression" dxfId="22" priority="48246">
      <formula>$I336=0</formula>
    </cfRule>
  </conditionalFormatting>
  <conditionalFormatting sqref="G336:H336">
    <cfRule type="cellIs" dxfId="23" priority="16646" operator="lessThan">
      <formula>0</formula>
    </cfRule>
    <cfRule type="cellIs" dxfId="24" priority="16647" operator="lessThan">
      <formula>0</formula>
    </cfRule>
  </conditionalFormatting>
  <conditionalFormatting sqref="I336">
    <cfRule type="expression" dxfId="22" priority="48245">
      <formula>$I336=0</formula>
    </cfRule>
  </conditionalFormatting>
  <conditionalFormatting sqref="J336">
    <cfRule type="expression" dxfId="22" priority="16645">
      <formula>$I336=0</formula>
    </cfRule>
  </conditionalFormatting>
  <conditionalFormatting sqref="K336">
    <cfRule type="expression" dxfId="22" priority="48244">
      <formula>$I336=0</formula>
    </cfRule>
  </conditionalFormatting>
  <conditionalFormatting sqref="M336">
    <cfRule type="expression" dxfId="22" priority="48243">
      <formula>$I336=0</formula>
    </cfRule>
  </conditionalFormatting>
  <conditionalFormatting sqref="N336:P336">
    <cfRule type="expression" dxfId="22" priority="16639">
      <formula>$I336=0</formula>
    </cfRule>
  </conditionalFormatting>
  <conditionalFormatting sqref="O336:P336">
    <cfRule type="cellIs" dxfId="23" priority="16637" operator="lessThan">
      <formula>0</formula>
    </cfRule>
    <cfRule type="cellIs" dxfId="24" priority="16638" operator="lessThan">
      <formula>0</formula>
    </cfRule>
  </conditionalFormatting>
  <conditionalFormatting sqref="Q336">
    <cfRule type="expression" dxfId="22" priority="48242">
      <formula>$I336=0</formula>
    </cfRule>
  </conditionalFormatting>
  <conditionalFormatting sqref="R336:T336">
    <cfRule type="expression" dxfId="22" priority="16636">
      <formula>$I336=0</formula>
    </cfRule>
  </conditionalFormatting>
  <conditionalFormatting sqref="S336:T336">
    <cfRule type="cellIs" dxfId="23" priority="16634" operator="lessThan">
      <formula>0</formula>
    </cfRule>
    <cfRule type="cellIs" dxfId="24" priority="16635" operator="lessThan">
      <formula>0</formula>
    </cfRule>
  </conditionalFormatting>
  <conditionalFormatting sqref="U336">
    <cfRule type="expression" dxfId="22" priority="48241">
      <formula>$I336=0</formula>
    </cfRule>
  </conditionalFormatting>
  <conditionalFormatting sqref="B337">
    <cfRule type="expression" dxfId="22" priority="48237">
      <formula>$I337=0</formula>
    </cfRule>
  </conditionalFormatting>
  <conditionalFormatting sqref="C337:E337">
    <cfRule type="expression" dxfId="22" priority="48236">
      <formula>$I337=0</formula>
    </cfRule>
  </conditionalFormatting>
  <conditionalFormatting sqref="D337:E337">
    <cfRule type="cellIs" dxfId="23" priority="48234" operator="lessThan">
      <formula>0</formula>
    </cfRule>
    <cfRule type="cellIs" dxfId="24" priority="48235" operator="lessThan">
      <formula>0</formula>
    </cfRule>
  </conditionalFormatting>
  <conditionalFormatting sqref="F337">
    <cfRule type="expression" dxfId="22" priority="48233">
      <formula>$I337=0</formula>
    </cfRule>
  </conditionalFormatting>
  <conditionalFormatting sqref="G337:H337">
    <cfRule type="cellIs" dxfId="23" priority="48230" operator="lessThan">
      <formula>0</formula>
    </cfRule>
    <cfRule type="cellIs" dxfId="24" priority="48231" operator="lessThan">
      <formula>0</formula>
    </cfRule>
  </conditionalFormatting>
  <conditionalFormatting sqref="I337">
    <cfRule type="expression" dxfId="22" priority="48229">
      <formula>$I337=0</formula>
    </cfRule>
  </conditionalFormatting>
  <conditionalFormatting sqref="J337">
    <cfRule type="expression" dxfId="22" priority="48228">
      <formula>$I337=0</formula>
    </cfRule>
  </conditionalFormatting>
  <conditionalFormatting sqref="K337">
    <cfRule type="expression" dxfId="22" priority="48225">
      <formula>$I337=0</formula>
    </cfRule>
  </conditionalFormatting>
  <conditionalFormatting sqref="M337">
    <cfRule type="expression" dxfId="22" priority="48221">
      <formula>$I337=0</formula>
    </cfRule>
  </conditionalFormatting>
  <conditionalFormatting sqref="N337:P337">
    <cfRule type="expression" dxfId="22" priority="48220">
      <formula>$I337=0</formula>
    </cfRule>
  </conditionalFormatting>
  <conditionalFormatting sqref="O337:P337">
    <cfRule type="cellIs" dxfId="23" priority="48218" operator="lessThan">
      <formula>0</formula>
    </cfRule>
    <cfRule type="cellIs" dxfId="24" priority="48219" operator="lessThan">
      <formula>0</formula>
    </cfRule>
  </conditionalFormatting>
  <conditionalFormatting sqref="Q337">
    <cfRule type="expression" dxfId="22" priority="48217">
      <formula>$I337=0</formula>
    </cfRule>
  </conditionalFormatting>
  <conditionalFormatting sqref="R337:T337">
    <cfRule type="expression" dxfId="22" priority="48216">
      <formula>$I337=0</formula>
    </cfRule>
  </conditionalFormatting>
  <conditionalFormatting sqref="S337:T337">
    <cfRule type="cellIs" dxfId="23" priority="48214" operator="lessThan">
      <formula>0</formula>
    </cfRule>
    <cfRule type="cellIs" dxfId="24" priority="48215" operator="lessThan">
      <formula>0</formula>
    </cfRule>
  </conditionalFormatting>
  <conditionalFormatting sqref="U337">
    <cfRule type="expression" dxfId="22" priority="48213">
      <formula>$I337=0</formula>
    </cfRule>
  </conditionalFormatting>
  <conditionalFormatting sqref="B338">
    <cfRule type="expression" dxfId="22" priority="48212">
      <formula>$I338=0</formula>
    </cfRule>
  </conditionalFormatting>
  <conditionalFormatting sqref="C338:E338">
    <cfRule type="expression" dxfId="22" priority="16630">
      <formula>$I338=0</formula>
    </cfRule>
  </conditionalFormatting>
  <conditionalFormatting sqref="D338:E338">
    <cfRule type="cellIs" dxfId="23" priority="16628" operator="lessThan">
      <formula>0</formula>
    </cfRule>
    <cfRule type="cellIs" dxfId="24" priority="16629" operator="lessThan">
      <formula>0</formula>
    </cfRule>
  </conditionalFormatting>
  <conditionalFormatting sqref="F338">
    <cfRule type="expression" dxfId="22" priority="48211">
      <formula>$I338=0</formula>
    </cfRule>
  </conditionalFormatting>
  <conditionalFormatting sqref="G338:H338">
    <cfRule type="cellIs" dxfId="23" priority="16625" operator="lessThan">
      <formula>0</formula>
    </cfRule>
    <cfRule type="cellIs" dxfId="24" priority="16626" operator="lessThan">
      <formula>0</formula>
    </cfRule>
  </conditionalFormatting>
  <conditionalFormatting sqref="I338">
    <cfRule type="expression" dxfId="22" priority="48210">
      <formula>$I338=0</formula>
    </cfRule>
  </conditionalFormatting>
  <conditionalFormatting sqref="J338">
    <cfRule type="expression" dxfId="22" priority="16624">
      <formula>$I338=0</formula>
    </cfRule>
  </conditionalFormatting>
  <conditionalFormatting sqref="K338">
    <cfRule type="expression" dxfId="22" priority="48209">
      <formula>$I338=0</formula>
    </cfRule>
  </conditionalFormatting>
  <conditionalFormatting sqref="M338">
    <cfRule type="expression" dxfId="22" priority="48208">
      <formula>$I338=0</formula>
    </cfRule>
  </conditionalFormatting>
  <conditionalFormatting sqref="N338:P338">
    <cfRule type="expression" dxfId="22" priority="16618">
      <formula>$I338=0</formula>
    </cfRule>
  </conditionalFormatting>
  <conditionalFormatting sqref="O338:P338">
    <cfRule type="cellIs" dxfId="23" priority="16616" operator="lessThan">
      <formula>0</formula>
    </cfRule>
    <cfRule type="cellIs" dxfId="24" priority="16617" operator="lessThan">
      <formula>0</formula>
    </cfRule>
  </conditionalFormatting>
  <conditionalFormatting sqref="Q338">
    <cfRule type="expression" dxfId="22" priority="48207">
      <formula>$I338=0</formula>
    </cfRule>
  </conditionalFormatting>
  <conditionalFormatting sqref="R338:T338">
    <cfRule type="expression" dxfId="22" priority="16615">
      <formula>$I338=0</formula>
    </cfRule>
  </conditionalFormatting>
  <conditionalFormatting sqref="S338:T338">
    <cfRule type="cellIs" dxfId="23" priority="16613" operator="lessThan">
      <formula>0</formula>
    </cfRule>
    <cfRule type="cellIs" dxfId="24" priority="16614" operator="lessThan">
      <formula>0</formula>
    </cfRule>
  </conditionalFormatting>
  <conditionalFormatting sqref="U338">
    <cfRule type="expression" dxfId="22" priority="48206">
      <formula>$I338=0</formula>
    </cfRule>
  </conditionalFormatting>
  <conditionalFormatting sqref="B339">
    <cfRule type="expression" dxfId="22" priority="48202">
      <formula>$I339=0</formula>
    </cfRule>
  </conditionalFormatting>
  <conditionalFormatting sqref="C339:E339">
    <cfRule type="expression" dxfId="22" priority="48201">
      <formula>$I339=0</formula>
    </cfRule>
  </conditionalFormatting>
  <conditionalFormatting sqref="D339:E339">
    <cfRule type="cellIs" dxfId="23" priority="48199" operator="lessThan">
      <formula>0</formula>
    </cfRule>
    <cfRule type="cellIs" dxfId="24" priority="48200" operator="lessThan">
      <formula>0</formula>
    </cfRule>
  </conditionalFormatting>
  <conditionalFormatting sqref="F339">
    <cfRule type="expression" dxfId="22" priority="48198">
      <formula>$I339=0</formula>
    </cfRule>
  </conditionalFormatting>
  <conditionalFormatting sqref="G339:H339">
    <cfRule type="cellIs" dxfId="23" priority="48195" operator="lessThan">
      <formula>0</formula>
    </cfRule>
    <cfRule type="cellIs" dxfId="24" priority="48196" operator="lessThan">
      <formula>0</formula>
    </cfRule>
  </conditionalFormatting>
  <conditionalFormatting sqref="I339">
    <cfRule type="expression" dxfId="22" priority="48194">
      <formula>$I339=0</formula>
    </cfRule>
  </conditionalFormatting>
  <conditionalFormatting sqref="J339">
    <cfRule type="expression" dxfId="22" priority="48193">
      <formula>$I339=0</formula>
    </cfRule>
  </conditionalFormatting>
  <conditionalFormatting sqref="K339">
    <cfRule type="expression" dxfId="22" priority="48190">
      <formula>$I339=0</formula>
    </cfRule>
  </conditionalFormatting>
  <conditionalFormatting sqref="M339">
    <cfRule type="expression" dxfId="22" priority="48186">
      <formula>$I339=0</formula>
    </cfRule>
  </conditionalFormatting>
  <conditionalFormatting sqref="N339:P339">
    <cfRule type="expression" dxfId="22" priority="48185">
      <formula>$I339=0</formula>
    </cfRule>
  </conditionalFormatting>
  <conditionalFormatting sqref="O339:P339">
    <cfRule type="cellIs" dxfId="23" priority="48183" operator="lessThan">
      <formula>0</formula>
    </cfRule>
    <cfRule type="cellIs" dxfId="24" priority="48184" operator="lessThan">
      <formula>0</formula>
    </cfRule>
  </conditionalFormatting>
  <conditionalFormatting sqref="Q339">
    <cfRule type="expression" dxfId="22" priority="48182">
      <formula>$I339=0</formula>
    </cfRule>
  </conditionalFormatting>
  <conditionalFormatting sqref="R339:T339">
    <cfRule type="expression" dxfId="22" priority="48181">
      <formula>$I339=0</formula>
    </cfRule>
  </conditionalFormatting>
  <conditionalFormatting sqref="S339:T339">
    <cfRule type="cellIs" dxfId="23" priority="48179" operator="lessThan">
      <formula>0</formula>
    </cfRule>
    <cfRule type="cellIs" dxfId="24" priority="48180" operator="lessThan">
      <formula>0</formula>
    </cfRule>
  </conditionalFormatting>
  <conditionalFormatting sqref="U339">
    <cfRule type="expression" dxfId="22" priority="48178">
      <formula>$I339=0</formula>
    </cfRule>
  </conditionalFormatting>
  <conditionalFormatting sqref="B340">
    <cfRule type="expression" dxfId="22" priority="48177">
      <formula>$I340=0</formula>
    </cfRule>
  </conditionalFormatting>
  <conditionalFormatting sqref="C340:E340">
    <cfRule type="expression" dxfId="22" priority="16609">
      <formula>$I340=0</formula>
    </cfRule>
  </conditionalFormatting>
  <conditionalFormatting sqref="D340:E340">
    <cfRule type="cellIs" dxfId="23" priority="16607" operator="lessThan">
      <formula>0</formula>
    </cfRule>
    <cfRule type="cellIs" dxfId="24" priority="16608" operator="lessThan">
      <formula>0</formula>
    </cfRule>
  </conditionalFormatting>
  <conditionalFormatting sqref="F340">
    <cfRule type="expression" dxfId="22" priority="48176">
      <formula>$I340=0</formula>
    </cfRule>
  </conditionalFormatting>
  <conditionalFormatting sqref="G340:H340">
    <cfRule type="cellIs" dxfId="23" priority="16604" operator="lessThan">
      <formula>0</formula>
    </cfRule>
    <cfRule type="cellIs" dxfId="24" priority="16605" operator="lessThan">
      <formula>0</formula>
    </cfRule>
  </conditionalFormatting>
  <conditionalFormatting sqref="I340">
    <cfRule type="expression" dxfId="22" priority="48175">
      <formula>$I340=0</formula>
    </cfRule>
  </conditionalFormatting>
  <conditionalFormatting sqref="J340">
    <cfRule type="expression" dxfId="22" priority="16603">
      <formula>$I340=0</formula>
    </cfRule>
  </conditionalFormatting>
  <conditionalFormatting sqref="K340">
    <cfRule type="expression" dxfId="22" priority="48174">
      <formula>$I340=0</formula>
    </cfRule>
  </conditionalFormatting>
  <conditionalFormatting sqref="M340">
    <cfRule type="expression" dxfId="22" priority="48173">
      <formula>$I340=0</formula>
    </cfRule>
  </conditionalFormatting>
  <conditionalFormatting sqref="N340:P340">
    <cfRule type="expression" dxfId="22" priority="16597">
      <formula>$I340=0</formula>
    </cfRule>
  </conditionalFormatting>
  <conditionalFormatting sqref="O340:P340">
    <cfRule type="cellIs" dxfId="23" priority="16595" operator="lessThan">
      <formula>0</formula>
    </cfRule>
    <cfRule type="cellIs" dxfId="24" priority="16596" operator="lessThan">
      <formula>0</formula>
    </cfRule>
  </conditionalFormatting>
  <conditionalFormatting sqref="Q340">
    <cfRule type="expression" dxfId="22" priority="48172">
      <formula>$I340=0</formula>
    </cfRule>
  </conditionalFormatting>
  <conditionalFormatting sqref="R340:T340">
    <cfRule type="expression" dxfId="22" priority="16594">
      <formula>$I340=0</formula>
    </cfRule>
  </conditionalFormatting>
  <conditionalFormatting sqref="S340:T340">
    <cfRule type="cellIs" dxfId="23" priority="16592" operator="lessThan">
      <formula>0</formula>
    </cfRule>
    <cfRule type="cellIs" dxfId="24" priority="16593" operator="lessThan">
      <formula>0</formula>
    </cfRule>
  </conditionalFormatting>
  <conditionalFormatting sqref="U340">
    <cfRule type="expression" dxfId="22" priority="48171">
      <formula>$I340=0</formula>
    </cfRule>
  </conditionalFormatting>
  <conditionalFormatting sqref="B341">
    <cfRule type="expression" dxfId="22" priority="48167">
      <formula>$I341=0</formula>
    </cfRule>
  </conditionalFormatting>
  <conditionalFormatting sqref="C341:E341">
    <cfRule type="expression" dxfId="22" priority="48166">
      <formula>$I341=0</formula>
    </cfRule>
  </conditionalFormatting>
  <conditionalFormatting sqref="D341:E341">
    <cfRule type="cellIs" dxfId="23" priority="48164" operator="lessThan">
      <formula>0</formula>
    </cfRule>
    <cfRule type="cellIs" dxfId="24" priority="48165" operator="lessThan">
      <formula>0</formula>
    </cfRule>
  </conditionalFormatting>
  <conditionalFormatting sqref="F341">
    <cfRule type="expression" dxfId="22" priority="48163">
      <formula>$I341=0</formula>
    </cfRule>
  </conditionalFormatting>
  <conditionalFormatting sqref="G341:H341">
    <cfRule type="cellIs" dxfId="23" priority="48160" operator="lessThan">
      <formula>0</formula>
    </cfRule>
    <cfRule type="cellIs" dxfId="24" priority="48161" operator="lessThan">
      <formula>0</formula>
    </cfRule>
  </conditionalFormatting>
  <conditionalFormatting sqref="I341">
    <cfRule type="expression" dxfId="22" priority="48159">
      <formula>$I341=0</formula>
    </cfRule>
  </conditionalFormatting>
  <conditionalFormatting sqref="J341">
    <cfRule type="expression" dxfId="22" priority="48158">
      <formula>$I341=0</formula>
    </cfRule>
  </conditionalFormatting>
  <conditionalFormatting sqref="K341">
    <cfRule type="expression" dxfId="22" priority="48155">
      <formula>$I341=0</formula>
    </cfRule>
  </conditionalFormatting>
  <conditionalFormatting sqref="M341">
    <cfRule type="expression" dxfId="22" priority="48151">
      <formula>$I341=0</formula>
    </cfRule>
  </conditionalFormatting>
  <conditionalFormatting sqref="N341:P341">
    <cfRule type="expression" dxfId="22" priority="48150">
      <formula>$I341=0</formula>
    </cfRule>
  </conditionalFormatting>
  <conditionalFormatting sqref="O341:P341">
    <cfRule type="cellIs" dxfId="23" priority="48148" operator="lessThan">
      <formula>0</formula>
    </cfRule>
    <cfRule type="cellIs" dxfId="24" priority="48149" operator="lessThan">
      <formula>0</formula>
    </cfRule>
  </conditionalFormatting>
  <conditionalFormatting sqref="Q341">
    <cfRule type="expression" dxfId="22" priority="48147">
      <formula>$I341=0</formula>
    </cfRule>
  </conditionalFormatting>
  <conditionalFormatting sqref="R341:T341">
    <cfRule type="expression" dxfId="22" priority="48146">
      <formula>$I341=0</formula>
    </cfRule>
  </conditionalFormatting>
  <conditionalFormatting sqref="S341:T341">
    <cfRule type="cellIs" dxfId="23" priority="48144" operator="lessThan">
      <formula>0</formula>
    </cfRule>
    <cfRule type="cellIs" dxfId="24" priority="48145" operator="lessThan">
      <formula>0</formula>
    </cfRule>
  </conditionalFormatting>
  <conditionalFormatting sqref="U341">
    <cfRule type="expression" dxfId="22" priority="48143">
      <formula>$I341=0</formula>
    </cfRule>
  </conditionalFormatting>
  <conditionalFormatting sqref="B342">
    <cfRule type="expression" dxfId="22" priority="48142">
      <formula>$I342=0</formula>
    </cfRule>
  </conditionalFormatting>
  <conditionalFormatting sqref="C342:E342">
    <cfRule type="expression" dxfId="22" priority="16588">
      <formula>$I342=0</formula>
    </cfRule>
  </conditionalFormatting>
  <conditionalFormatting sqref="D342:E342">
    <cfRule type="cellIs" dxfId="23" priority="16586" operator="lessThan">
      <formula>0</formula>
    </cfRule>
    <cfRule type="cellIs" dxfId="24" priority="16587" operator="lessThan">
      <formula>0</formula>
    </cfRule>
  </conditionalFormatting>
  <conditionalFormatting sqref="F342">
    <cfRule type="expression" dxfId="22" priority="48141">
      <formula>$I342=0</formula>
    </cfRule>
  </conditionalFormatting>
  <conditionalFormatting sqref="G342:H342">
    <cfRule type="cellIs" dxfId="23" priority="16583" operator="lessThan">
      <formula>0</formula>
    </cfRule>
    <cfRule type="cellIs" dxfId="24" priority="16584" operator="lessThan">
      <formula>0</formula>
    </cfRule>
  </conditionalFormatting>
  <conditionalFormatting sqref="I342">
    <cfRule type="expression" dxfId="22" priority="48140">
      <formula>$I342=0</formula>
    </cfRule>
  </conditionalFormatting>
  <conditionalFormatting sqref="J342">
    <cfRule type="expression" dxfId="22" priority="16582">
      <formula>$I342=0</formula>
    </cfRule>
  </conditionalFormatting>
  <conditionalFormatting sqref="K342">
    <cfRule type="expression" dxfId="22" priority="48139">
      <formula>$I342=0</formula>
    </cfRule>
  </conditionalFormatting>
  <conditionalFormatting sqref="M342">
    <cfRule type="expression" dxfId="22" priority="48138">
      <formula>$I342=0</formula>
    </cfRule>
  </conditionalFormatting>
  <conditionalFormatting sqref="N342:P342">
    <cfRule type="expression" dxfId="22" priority="16576">
      <formula>$I342=0</formula>
    </cfRule>
  </conditionalFormatting>
  <conditionalFormatting sqref="O342:P342">
    <cfRule type="cellIs" dxfId="23" priority="16574" operator="lessThan">
      <formula>0</formula>
    </cfRule>
    <cfRule type="cellIs" dxfId="24" priority="16575" operator="lessThan">
      <formula>0</formula>
    </cfRule>
  </conditionalFormatting>
  <conditionalFormatting sqref="Q342">
    <cfRule type="expression" dxfId="22" priority="48137">
      <formula>$I342=0</formula>
    </cfRule>
  </conditionalFormatting>
  <conditionalFormatting sqref="R342:T342">
    <cfRule type="expression" dxfId="22" priority="16573">
      <formula>$I342=0</formula>
    </cfRule>
  </conditionalFormatting>
  <conditionalFormatting sqref="S342:T342">
    <cfRule type="cellIs" dxfId="23" priority="16571" operator="lessThan">
      <formula>0</formula>
    </cfRule>
    <cfRule type="cellIs" dxfId="24" priority="16572" operator="lessThan">
      <formula>0</formula>
    </cfRule>
  </conditionalFormatting>
  <conditionalFormatting sqref="U342">
    <cfRule type="expression" dxfId="22" priority="48136">
      <formula>$I342=0</formula>
    </cfRule>
  </conditionalFormatting>
  <conditionalFormatting sqref="B343">
    <cfRule type="expression" dxfId="22" priority="48132">
      <formula>$I343=0</formula>
    </cfRule>
  </conditionalFormatting>
  <conditionalFormatting sqref="C343:E343">
    <cfRule type="expression" dxfId="22" priority="48131">
      <formula>$I343=0</formula>
    </cfRule>
  </conditionalFormatting>
  <conditionalFormatting sqref="D343:E343">
    <cfRule type="cellIs" dxfId="23" priority="48129" operator="lessThan">
      <formula>0</formula>
    </cfRule>
    <cfRule type="cellIs" dxfId="24" priority="48130" operator="lessThan">
      <formula>0</formula>
    </cfRule>
  </conditionalFormatting>
  <conditionalFormatting sqref="F343">
    <cfRule type="expression" dxfId="22" priority="48128">
      <formula>$I343=0</formula>
    </cfRule>
  </conditionalFormatting>
  <conditionalFormatting sqref="G343:H343">
    <cfRule type="cellIs" dxfId="23" priority="48125" operator="lessThan">
      <formula>0</formula>
    </cfRule>
    <cfRule type="cellIs" dxfId="24" priority="48126" operator="lessThan">
      <formula>0</formula>
    </cfRule>
  </conditionalFormatting>
  <conditionalFormatting sqref="I343">
    <cfRule type="expression" dxfId="22" priority="48124">
      <formula>$I343=0</formula>
    </cfRule>
  </conditionalFormatting>
  <conditionalFormatting sqref="J343">
    <cfRule type="expression" dxfId="22" priority="48123">
      <formula>$I343=0</formula>
    </cfRule>
  </conditionalFormatting>
  <conditionalFormatting sqref="K343">
    <cfRule type="expression" dxfId="22" priority="48120">
      <formula>$I343=0</formula>
    </cfRule>
  </conditionalFormatting>
  <conditionalFormatting sqref="M343">
    <cfRule type="expression" dxfId="22" priority="48116">
      <formula>$I343=0</formula>
    </cfRule>
  </conditionalFormatting>
  <conditionalFormatting sqref="N343:P343">
    <cfRule type="expression" dxfId="22" priority="48115">
      <formula>$I343=0</formula>
    </cfRule>
  </conditionalFormatting>
  <conditionalFormatting sqref="O343:P343">
    <cfRule type="cellIs" dxfId="23" priority="48113" operator="lessThan">
      <formula>0</formula>
    </cfRule>
    <cfRule type="cellIs" dxfId="24" priority="48114" operator="lessThan">
      <formula>0</formula>
    </cfRule>
  </conditionalFormatting>
  <conditionalFormatting sqref="Q343">
    <cfRule type="expression" dxfId="22" priority="48112">
      <formula>$I343=0</formula>
    </cfRule>
  </conditionalFormatting>
  <conditionalFormatting sqref="R343:T343">
    <cfRule type="expression" dxfId="22" priority="48111">
      <formula>$I343=0</formula>
    </cfRule>
  </conditionalFormatting>
  <conditionalFormatting sqref="S343:T343">
    <cfRule type="cellIs" dxfId="23" priority="48109" operator="lessThan">
      <formula>0</formula>
    </cfRule>
    <cfRule type="cellIs" dxfId="24" priority="48110" operator="lessThan">
      <formula>0</formula>
    </cfRule>
  </conditionalFormatting>
  <conditionalFormatting sqref="U343">
    <cfRule type="expression" dxfId="22" priority="48108">
      <formula>$I343=0</formula>
    </cfRule>
  </conditionalFormatting>
  <conditionalFormatting sqref="B344">
    <cfRule type="expression" dxfId="22" priority="48107">
      <formula>$I344=0</formula>
    </cfRule>
  </conditionalFormatting>
  <conditionalFormatting sqref="C344:E344">
    <cfRule type="expression" dxfId="22" priority="16567">
      <formula>$I344=0</formula>
    </cfRule>
  </conditionalFormatting>
  <conditionalFormatting sqref="D344:E344">
    <cfRule type="cellIs" dxfId="23" priority="16565" operator="lessThan">
      <formula>0</formula>
    </cfRule>
    <cfRule type="cellIs" dxfId="24" priority="16566" operator="lessThan">
      <formula>0</formula>
    </cfRule>
  </conditionalFormatting>
  <conditionalFormatting sqref="F344">
    <cfRule type="expression" dxfId="22" priority="48106">
      <formula>$I344=0</formula>
    </cfRule>
  </conditionalFormatting>
  <conditionalFormatting sqref="G344:H344">
    <cfRule type="cellIs" dxfId="23" priority="16562" operator="lessThan">
      <formula>0</formula>
    </cfRule>
    <cfRule type="cellIs" dxfId="24" priority="16563" operator="lessThan">
      <formula>0</formula>
    </cfRule>
  </conditionalFormatting>
  <conditionalFormatting sqref="I344">
    <cfRule type="expression" dxfId="22" priority="48105">
      <formula>$I344=0</formula>
    </cfRule>
  </conditionalFormatting>
  <conditionalFormatting sqref="J344">
    <cfRule type="expression" dxfId="22" priority="16561">
      <formula>$I344=0</formula>
    </cfRule>
  </conditionalFormatting>
  <conditionalFormatting sqref="K344">
    <cfRule type="expression" dxfId="22" priority="48104">
      <formula>$I344=0</formula>
    </cfRule>
  </conditionalFormatting>
  <conditionalFormatting sqref="M344">
    <cfRule type="expression" dxfId="22" priority="48103">
      <formula>$I344=0</formula>
    </cfRule>
  </conditionalFormatting>
  <conditionalFormatting sqref="N344:P344">
    <cfRule type="expression" dxfId="22" priority="16555">
      <formula>$I344=0</formula>
    </cfRule>
  </conditionalFormatting>
  <conditionalFormatting sqref="O344:P344">
    <cfRule type="cellIs" dxfId="23" priority="16553" operator="lessThan">
      <formula>0</formula>
    </cfRule>
    <cfRule type="cellIs" dxfId="24" priority="16554" operator="lessThan">
      <formula>0</formula>
    </cfRule>
  </conditionalFormatting>
  <conditionalFormatting sqref="Q344">
    <cfRule type="expression" dxfId="22" priority="48102">
      <formula>$I344=0</formula>
    </cfRule>
  </conditionalFormatting>
  <conditionalFormatting sqref="R344:T344">
    <cfRule type="expression" dxfId="22" priority="16552">
      <formula>$I344=0</formula>
    </cfRule>
  </conditionalFormatting>
  <conditionalFormatting sqref="S344:T344">
    <cfRule type="cellIs" dxfId="23" priority="16550" operator="lessThan">
      <formula>0</formula>
    </cfRule>
    <cfRule type="cellIs" dxfId="24" priority="16551" operator="lessThan">
      <formula>0</formula>
    </cfRule>
  </conditionalFormatting>
  <conditionalFormatting sqref="U344">
    <cfRule type="expression" dxfId="22" priority="48101">
      <formula>$I344=0</formula>
    </cfRule>
  </conditionalFormatting>
  <conditionalFormatting sqref="B345">
    <cfRule type="expression" dxfId="22" priority="48097">
      <formula>$I345=0</formula>
    </cfRule>
  </conditionalFormatting>
  <conditionalFormatting sqref="C345:E345">
    <cfRule type="expression" dxfId="22" priority="48096">
      <formula>$I345=0</formula>
    </cfRule>
  </conditionalFormatting>
  <conditionalFormatting sqref="D345:E345">
    <cfRule type="cellIs" dxfId="23" priority="48094" operator="lessThan">
      <formula>0</formula>
    </cfRule>
    <cfRule type="cellIs" dxfId="24" priority="48095" operator="lessThan">
      <formula>0</formula>
    </cfRule>
  </conditionalFormatting>
  <conditionalFormatting sqref="F345">
    <cfRule type="expression" dxfId="22" priority="48093">
      <formula>$I345=0</formula>
    </cfRule>
  </conditionalFormatting>
  <conditionalFormatting sqref="G345:H345">
    <cfRule type="cellIs" dxfId="23" priority="48090" operator="lessThan">
      <formula>0</formula>
    </cfRule>
    <cfRule type="cellIs" dxfId="24" priority="48091" operator="lessThan">
      <formula>0</formula>
    </cfRule>
  </conditionalFormatting>
  <conditionalFormatting sqref="I345">
    <cfRule type="expression" dxfId="22" priority="48089">
      <formula>$I345=0</formula>
    </cfRule>
  </conditionalFormatting>
  <conditionalFormatting sqref="J345">
    <cfRule type="expression" dxfId="22" priority="48088">
      <formula>$I345=0</formula>
    </cfRule>
  </conditionalFormatting>
  <conditionalFormatting sqref="K345">
    <cfRule type="expression" dxfId="22" priority="48085">
      <formula>$I345=0</formula>
    </cfRule>
  </conditionalFormatting>
  <conditionalFormatting sqref="M345">
    <cfRule type="expression" dxfId="22" priority="48081">
      <formula>$I345=0</formula>
    </cfRule>
  </conditionalFormatting>
  <conditionalFormatting sqref="N345:P345">
    <cfRule type="expression" dxfId="22" priority="48080">
      <formula>$I345=0</formula>
    </cfRule>
  </conditionalFormatting>
  <conditionalFormatting sqref="O345:P345">
    <cfRule type="cellIs" dxfId="23" priority="48078" operator="lessThan">
      <formula>0</formula>
    </cfRule>
    <cfRule type="cellIs" dxfId="24" priority="48079" operator="lessThan">
      <formula>0</formula>
    </cfRule>
  </conditionalFormatting>
  <conditionalFormatting sqref="Q345">
    <cfRule type="expression" dxfId="22" priority="48077">
      <formula>$I345=0</formula>
    </cfRule>
  </conditionalFormatting>
  <conditionalFormatting sqref="R345:T345">
    <cfRule type="expression" dxfId="22" priority="48076">
      <formula>$I345=0</formula>
    </cfRule>
  </conditionalFormatting>
  <conditionalFormatting sqref="S345:T345">
    <cfRule type="cellIs" dxfId="23" priority="48074" operator="lessThan">
      <formula>0</formula>
    </cfRule>
    <cfRule type="cellIs" dxfId="24" priority="48075" operator="lessThan">
      <formula>0</formula>
    </cfRule>
  </conditionalFormatting>
  <conditionalFormatting sqref="U345">
    <cfRule type="expression" dxfId="22" priority="48073">
      <formula>$I345=0</formula>
    </cfRule>
  </conditionalFormatting>
  <conditionalFormatting sqref="B346">
    <cfRule type="expression" dxfId="22" priority="48072">
      <formula>$I346=0</formula>
    </cfRule>
  </conditionalFormatting>
  <conditionalFormatting sqref="C346:E346">
    <cfRule type="expression" dxfId="22" priority="16546">
      <formula>$I346=0</formula>
    </cfRule>
  </conditionalFormatting>
  <conditionalFormatting sqref="D346:E346">
    <cfRule type="cellIs" dxfId="23" priority="16544" operator="lessThan">
      <formula>0</formula>
    </cfRule>
    <cfRule type="cellIs" dxfId="24" priority="16545" operator="lessThan">
      <formula>0</formula>
    </cfRule>
  </conditionalFormatting>
  <conditionalFormatting sqref="F346">
    <cfRule type="expression" dxfId="22" priority="48071">
      <formula>$I346=0</formula>
    </cfRule>
  </conditionalFormatting>
  <conditionalFormatting sqref="G346:H346">
    <cfRule type="cellIs" dxfId="23" priority="16541" operator="lessThan">
      <formula>0</formula>
    </cfRule>
    <cfRule type="cellIs" dxfId="24" priority="16542" operator="lessThan">
      <formula>0</formula>
    </cfRule>
  </conditionalFormatting>
  <conditionalFormatting sqref="I346">
    <cfRule type="expression" dxfId="22" priority="48070">
      <formula>$I346=0</formula>
    </cfRule>
  </conditionalFormatting>
  <conditionalFormatting sqref="J346">
    <cfRule type="expression" dxfId="22" priority="16540">
      <formula>$I346=0</formula>
    </cfRule>
  </conditionalFormatting>
  <conditionalFormatting sqref="K346">
    <cfRule type="expression" dxfId="22" priority="48069">
      <formula>$I346=0</formula>
    </cfRule>
  </conditionalFormatting>
  <conditionalFormatting sqref="M346">
    <cfRule type="expression" dxfId="22" priority="48068">
      <formula>$I346=0</formula>
    </cfRule>
  </conditionalFormatting>
  <conditionalFormatting sqref="N346:P346">
    <cfRule type="expression" dxfId="22" priority="16534">
      <formula>$I346=0</formula>
    </cfRule>
  </conditionalFormatting>
  <conditionalFormatting sqref="O346:P346">
    <cfRule type="cellIs" dxfId="23" priority="16532" operator="lessThan">
      <formula>0</formula>
    </cfRule>
    <cfRule type="cellIs" dxfId="24" priority="16533" operator="lessThan">
      <formula>0</formula>
    </cfRule>
  </conditionalFormatting>
  <conditionalFormatting sqref="Q346">
    <cfRule type="expression" dxfId="22" priority="48067">
      <formula>$I346=0</formula>
    </cfRule>
  </conditionalFormatting>
  <conditionalFormatting sqref="R346:T346">
    <cfRule type="expression" dxfId="22" priority="16531">
      <formula>$I346=0</formula>
    </cfRule>
  </conditionalFormatting>
  <conditionalFormatting sqref="S346:T346">
    <cfRule type="cellIs" dxfId="23" priority="16529" operator="lessThan">
      <formula>0</formula>
    </cfRule>
    <cfRule type="cellIs" dxfId="24" priority="16530" operator="lessThan">
      <formula>0</formula>
    </cfRule>
  </conditionalFormatting>
  <conditionalFormatting sqref="U346">
    <cfRule type="expression" dxfId="22" priority="48066">
      <formula>$I346=0</formula>
    </cfRule>
  </conditionalFormatting>
  <conditionalFormatting sqref="B347">
    <cfRule type="expression" dxfId="22" priority="48062">
      <formula>$I347=0</formula>
    </cfRule>
  </conditionalFormatting>
  <conditionalFormatting sqref="C347:E347">
    <cfRule type="expression" dxfId="22" priority="48061">
      <formula>$I347=0</formula>
    </cfRule>
  </conditionalFormatting>
  <conditionalFormatting sqref="D347:E347">
    <cfRule type="cellIs" dxfId="23" priority="48059" operator="lessThan">
      <formula>0</formula>
    </cfRule>
    <cfRule type="cellIs" dxfId="24" priority="48060" operator="lessThan">
      <formula>0</formula>
    </cfRule>
  </conditionalFormatting>
  <conditionalFormatting sqref="F347">
    <cfRule type="expression" dxfId="22" priority="48058">
      <formula>$I347=0</formula>
    </cfRule>
  </conditionalFormatting>
  <conditionalFormatting sqref="G347:H347">
    <cfRule type="cellIs" dxfId="23" priority="48055" operator="lessThan">
      <formula>0</formula>
    </cfRule>
    <cfRule type="cellIs" dxfId="24" priority="48056" operator="lessThan">
      <formula>0</formula>
    </cfRule>
  </conditionalFormatting>
  <conditionalFormatting sqref="I347">
    <cfRule type="expression" dxfId="22" priority="48054">
      <formula>$I347=0</formula>
    </cfRule>
  </conditionalFormatting>
  <conditionalFormatting sqref="J347">
    <cfRule type="expression" dxfId="22" priority="48053">
      <formula>$I347=0</formula>
    </cfRule>
  </conditionalFormatting>
  <conditionalFormatting sqref="K347">
    <cfRule type="expression" dxfId="22" priority="48050">
      <formula>$I347=0</formula>
    </cfRule>
  </conditionalFormatting>
  <conditionalFormatting sqref="M347">
    <cfRule type="expression" dxfId="22" priority="48046">
      <formula>$I347=0</formula>
    </cfRule>
  </conditionalFormatting>
  <conditionalFormatting sqref="N347:P347">
    <cfRule type="expression" dxfId="22" priority="48045">
      <formula>$I347=0</formula>
    </cfRule>
  </conditionalFormatting>
  <conditionalFormatting sqref="O347:P347">
    <cfRule type="cellIs" dxfId="23" priority="48043" operator="lessThan">
      <formula>0</formula>
    </cfRule>
    <cfRule type="cellIs" dxfId="24" priority="48044" operator="lessThan">
      <formula>0</formula>
    </cfRule>
  </conditionalFormatting>
  <conditionalFormatting sqref="Q347">
    <cfRule type="expression" dxfId="22" priority="48042">
      <formula>$I347=0</formula>
    </cfRule>
  </conditionalFormatting>
  <conditionalFormatting sqref="R347:T347">
    <cfRule type="expression" dxfId="22" priority="48041">
      <formula>$I347=0</formula>
    </cfRule>
  </conditionalFormatting>
  <conditionalFormatting sqref="S347:T347">
    <cfRule type="cellIs" dxfId="23" priority="48039" operator="lessThan">
      <formula>0</formula>
    </cfRule>
    <cfRule type="cellIs" dxfId="24" priority="48040" operator="lessThan">
      <formula>0</formula>
    </cfRule>
  </conditionalFormatting>
  <conditionalFormatting sqref="U347">
    <cfRule type="expression" dxfId="22" priority="48038">
      <formula>$I347=0</formula>
    </cfRule>
  </conditionalFormatting>
  <conditionalFormatting sqref="B348">
    <cfRule type="expression" dxfId="22" priority="48037">
      <formula>$I348=0</formula>
    </cfRule>
  </conditionalFormatting>
  <conditionalFormatting sqref="C348:E348">
    <cfRule type="expression" dxfId="22" priority="16525">
      <formula>$I348=0</formula>
    </cfRule>
  </conditionalFormatting>
  <conditionalFormatting sqref="D348:E348">
    <cfRule type="cellIs" dxfId="23" priority="16523" operator="lessThan">
      <formula>0</formula>
    </cfRule>
    <cfRule type="cellIs" dxfId="24" priority="16524" operator="lessThan">
      <formula>0</formula>
    </cfRule>
  </conditionalFormatting>
  <conditionalFormatting sqref="F348">
    <cfRule type="expression" dxfId="22" priority="48036">
      <formula>$I348=0</formula>
    </cfRule>
  </conditionalFormatting>
  <conditionalFormatting sqref="G348:H348">
    <cfRule type="cellIs" dxfId="23" priority="16520" operator="lessThan">
      <formula>0</formula>
    </cfRule>
    <cfRule type="cellIs" dxfId="24" priority="16521" operator="lessThan">
      <formula>0</formula>
    </cfRule>
  </conditionalFormatting>
  <conditionalFormatting sqref="I348">
    <cfRule type="expression" dxfId="22" priority="48035">
      <formula>$I348=0</formula>
    </cfRule>
  </conditionalFormatting>
  <conditionalFormatting sqref="J348">
    <cfRule type="expression" dxfId="22" priority="16519">
      <formula>$I348=0</formula>
    </cfRule>
  </conditionalFormatting>
  <conditionalFormatting sqref="K348">
    <cfRule type="expression" dxfId="22" priority="48034">
      <formula>$I348=0</formula>
    </cfRule>
  </conditionalFormatting>
  <conditionalFormatting sqref="M348">
    <cfRule type="expression" dxfId="22" priority="48033">
      <formula>$I348=0</formula>
    </cfRule>
  </conditionalFormatting>
  <conditionalFormatting sqref="N348:P348">
    <cfRule type="expression" dxfId="22" priority="16513">
      <formula>$I348=0</formula>
    </cfRule>
  </conditionalFormatting>
  <conditionalFormatting sqref="O348:P348">
    <cfRule type="cellIs" dxfId="23" priority="16511" operator="lessThan">
      <formula>0</formula>
    </cfRule>
    <cfRule type="cellIs" dxfId="24" priority="16512" operator="lessThan">
      <formula>0</formula>
    </cfRule>
  </conditionalFormatting>
  <conditionalFormatting sqref="Q348">
    <cfRule type="expression" dxfId="22" priority="48032">
      <formula>$I348=0</formula>
    </cfRule>
  </conditionalFormatting>
  <conditionalFormatting sqref="R348:T348">
    <cfRule type="expression" dxfId="22" priority="16510">
      <formula>$I348=0</formula>
    </cfRule>
  </conditionalFormatting>
  <conditionalFormatting sqref="S348:T348">
    <cfRule type="cellIs" dxfId="23" priority="16508" operator="lessThan">
      <formula>0</formula>
    </cfRule>
    <cfRule type="cellIs" dxfId="24" priority="16509" operator="lessThan">
      <formula>0</formula>
    </cfRule>
  </conditionalFormatting>
  <conditionalFormatting sqref="U348">
    <cfRule type="expression" dxfId="22" priority="48031">
      <formula>$I348=0</formula>
    </cfRule>
  </conditionalFormatting>
  <conditionalFormatting sqref="B349">
    <cfRule type="expression" dxfId="22" priority="48027">
      <formula>$I349=0</formula>
    </cfRule>
  </conditionalFormatting>
  <conditionalFormatting sqref="C349:E349">
    <cfRule type="expression" dxfId="22" priority="48026">
      <formula>$I349=0</formula>
    </cfRule>
  </conditionalFormatting>
  <conditionalFormatting sqref="D349:E349">
    <cfRule type="cellIs" dxfId="23" priority="48024" operator="lessThan">
      <formula>0</formula>
    </cfRule>
    <cfRule type="cellIs" dxfId="24" priority="48025" operator="lessThan">
      <formula>0</formula>
    </cfRule>
  </conditionalFormatting>
  <conditionalFormatting sqref="F349">
    <cfRule type="expression" dxfId="22" priority="48023">
      <formula>$I349=0</formula>
    </cfRule>
  </conditionalFormatting>
  <conditionalFormatting sqref="G349:H349">
    <cfRule type="cellIs" dxfId="23" priority="48020" operator="lessThan">
      <formula>0</formula>
    </cfRule>
    <cfRule type="cellIs" dxfId="24" priority="48021" operator="lessThan">
      <formula>0</formula>
    </cfRule>
  </conditionalFormatting>
  <conditionalFormatting sqref="I349">
    <cfRule type="expression" dxfId="22" priority="48019">
      <formula>$I349=0</formula>
    </cfRule>
  </conditionalFormatting>
  <conditionalFormatting sqref="J349">
    <cfRule type="expression" dxfId="22" priority="48018">
      <formula>$I349=0</formula>
    </cfRule>
  </conditionalFormatting>
  <conditionalFormatting sqref="K349">
    <cfRule type="expression" dxfId="22" priority="48015">
      <formula>$I349=0</formula>
    </cfRule>
  </conditionalFormatting>
  <conditionalFormatting sqref="M349">
    <cfRule type="expression" dxfId="22" priority="48011">
      <formula>$I349=0</formula>
    </cfRule>
  </conditionalFormatting>
  <conditionalFormatting sqref="N349:P349">
    <cfRule type="expression" dxfId="22" priority="48010">
      <formula>$I349=0</formula>
    </cfRule>
  </conditionalFormatting>
  <conditionalFormatting sqref="O349:P349">
    <cfRule type="cellIs" dxfId="23" priority="48008" operator="lessThan">
      <formula>0</formula>
    </cfRule>
    <cfRule type="cellIs" dxfId="24" priority="48009" operator="lessThan">
      <formula>0</formula>
    </cfRule>
  </conditionalFormatting>
  <conditionalFormatting sqref="Q349">
    <cfRule type="expression" dxfId="22" priority="48007">
      <formula>$I349=0</formula>
    </cfRule>
  </conditionalFormatting>
  <conditionalFormatting sqref="R349:T349">
    <cfRule type="expression" dxfId="22" priority="48006">
      <formula>$I349=0</formula>
    </cfRule>
  </conditionalFormatting>
  <conditionalFormatting sqref="S349:T349">
    <cfRule type="cellIs" dxfId="23" priority="48004" operator="lessThan">
      <formula>0</formula>
    </cfRule>
    <cfRule type="cellIs" dxfId="24" priority="48005" operator="lessThan">
      <formula>0</formula>
    </cfRule>
  </conditionalFormatting>
  <conditionalFormatting sqref="U349">
    <cfRule type="expression" dxfId="22" priority="48003">
      <formula>$I349=0</formula>
    </cfRule>
  </conditionalFormatting>
  <conditionalFormatting sqref="B350">
    <cfRule type="expression" dxfId="22" priority="48002">
      <formula>$I350=0</formula>
    </cfRule>
  </conditionalFormatting>
  <conditionalFormatting sqref="C350:E350">
    <cfRule type="expression" dxfId="22" priority="16504">
      <formula>$I350=0</formula>
    </cfRule>
  </conditionalFormatting>
  <conditionalFormatting sqref="D350:E350">
    <cfRule type="cellIs" dxfId="23" priority="16502" operator="lessThan">
      <formula>0</formula>
    </cfRule>
    <cfRule type="cellIs" dxfId="24" priority="16503" operator="lessThan">
      <formula>0</formula>
    </cfRule>
  </conditionalFormatting>
  <conditionalFormatting sqref="F350">
    <cfRule type="expression" dxfId="22" priority="48001">
      <formula>$I350=0</formula>
    </cfRule>
  </conditionalFormatting>
  <conditionalFormatting sqref="G350:H350">
    <cfRule type="cellIs" dxfId="23" priority="16499" operator="lessThan">
      <formula>0</formula>
    </cfRule>
    <cfRule type="cellIs" dxfId="24" priority="16500" operator="lessThan">
      <formula>0</formula>
    </cfRule>
  </conditionalFormatting>
  <conditionalFormatting sqref="I350">
    <cfRule type="expression" dxfId="22" priority="48000">
      <formula>$I350=0</formula>
    </cfRule>
  </conditionalFormatting>
  <conditionalFormatting sqref="J350">
    <cfRule type="expression" dxfId="22" priority="16498">
      <formula>$I350=0</formula>
    </cfRule>
  </conditionalFormatting>
  <conditionalFormatting sqref="K350">
    <cfRule type="expression" dxfId="22" priority="47999">
      <formula>$I350=0</formula>
    </cfRule>
  </conditionalFormatting>
  <conditionalFormatting sqref="M350">
    <cfRule type="expression" dxfId="22" priority="47998">
      <formula>$I350=0</formula>
    </cfRule>
  </conditionalFormatting>
  <conditionalFormatting sqref="N350:P350">
    <cfRule type="expression" dxfId="22" priority="16492">
      <formula>$I350=0</formula>
    </cfRule>
  </conditionalFormatting>
  <conditionalFormatting sqref="O350:P350">
    <cfRule type="cellIs" dxfId="23" priority="16490" operator="lessThan">
      <formula>0</formula>
    </cfRule>
    <cfRule type="cellIs" dxfId="24" priority="16491" operator="lessThan">
      <formula>0</formula>
    </cfRule>
  </conditionalFormatting>
  <conditionalFormatting sqref="Q350">
    <cfRule type="expression" dxfId="22" priority="47997">
      <formula>$I350=0</formula>
    </cfRule>
  </conditionalFormatting>
  <conditionalFormatting sqref="R350:T350">
    <cfRule type="expression" dxfId="22" priority="16489">
      <formula>$I350=0</formula>
    </cfRule>
  </conditionalFormatting>
  <conditionalFormatting sqref="S350:T350">
    <cfRule type="cellIs" dxfId="23" priority="16487" operator="lessThan">
      <formula>0</formula>
    </cfRule>
    <cfRule type="cellIs" dxfId="24" priority="16488" operator="lessThan">
      <formula>0</formula>
    </cfRule>
  </conditionalFormatting>
  <conditionalFormatting sqref="U350">
    <cfRule type="expression" dxfId="22" priority="47996">
      <formula>$I350=0</formula>
    </cfRule>
  </conditionalFormatting>
  <conditionalFormatting sqref="B351">
    <cfRule type="expression" dxfId="22" priority="47992">
      <formula>$I351=0</formula>
    </cfRule>
  </conditionalFormatting>
  <conditionalFormatting sqref="C351:E351">
    <cfRule type="expression" dxfId="22" priority="47991">
      <formula>$I351=0</formula>
    </cfRule>
  </conditionalFormatting>
  <conditionalFormatting sqref="D351:E351">
    <cfRule type="cellIs" dxfId="23" priority="47989" operator="lessThan">
      <formula>0</formula>
    </cfRule>
    <cfRule type="cellIs" dxfId="24" priority="47990" operator="lessThan">
      <formula>0</formula>
    </cfRule>
  </conditionalFormatting>
  <conditionalFormatting sqref="F351">
    <cfRule type="expression" dxfId="22" priority="47988">
      <formula>$I351=0</formula>
    </cfRule>
  </conditionalFormatting>
  <conditionalFormatting sqref="G351:H351">
    <cfRule type="cellIs" dxfId="23" priority="47985" operator="lessThan">
      <formula>0</formula>
    </cfRule>
    <cfRule type="cellIs" dxfId="24" priority="47986" operator="lessThan">
      <formula>0</formula>
    </cfRule>
  </conditionalFormatting>
  <conditionalFormatting sqref="I351">
    <cfRule type="expression" dxfId="22" priority="47984">
      <formula>$I351=0</formula>
    </cfRule>
  </conditionalFormatting>
  <conditionalFormatting sqref="J351">
    <cfRule type="expression" dxfId="22" priority="47983">
      <formula>$I351=0</formula>
    </cfRule>
  </conditionalFormatting>
  <conditionalFormatting sqref="K351">
    <cfRule type="expression" dxfId="22" priority="47980">
      <formula>$I351=0</formula>
    </cfRule>
  </conditionalFormatting>
  <conditionalFormatting sqref="M351">
    <cfRule type="expression" dxfId="22" priority="47976">
      <formula>$I351=0</formula>
    </cfRule>
  </conditionalFormatting>
  <conditionalFormatting sqref="N351:P351">
    <cfRule type="expression" dxfId="22" priority="47975">
      <formula>$I351=0</formula>
    </cfRule>
  </conditionalFormatting>
  <conditionalFormatting sqref="O351:P351">
    <cfRule type="cellIs" dxfId="23" priority="47973" operator="lessThan">
      <formula>0</formula>
    </cfRule>
    <cfRule type="cellIs" dxfId="24" priority="47974" operator="lessThan">
      <formula>0</formula>
    </cfRule>
  </conditionalFormatting>
  <conditionalFormatting sqref="Q351">
    <cfRule type="expression" dxfId="22" priority="47972">
      <formula>$I351=0</formula>
    </cfRule>
  </conditionalFormatting>
  <conditionalFormatting sqref="R351:T351">
    <cfRule type="expression" dxfId="22" priority="47971">
      <formula>$I351=0</formula>
    </cfRule>
  </conditionalFormatting>
  <conditionalFormatting sqref="S351:T351">
    <cfRule type="cellIs" dxfId="23" priority="47969" operator="lessThan">
      <formula>0</formula>
    </cfRule>
    <cfRule type="cellIs" dxfId="24" priority="47970" operator="lessThan">
      <formula>0</formula>
    </cfRule>
  </conditionalFormatting>
  <conditionalFormatting sqref="U351">
    <cfRule type="expression" dxfId="22" priority="47968">
      <formula>$I351=0</formula>
    </cfRule>
  </conditionalFormatting>
  <conditionalFormatting sqref="B352">
    <cfRule type="expression" dxfId="22" priority="47967">
      <formula>$I352=0</formula>
    </cfRule>
  </conditionalFormatting>
  <conditionalFormatting sqref="C352:E352">
    <cfRule type="expression" dxfId="22" priority="16483">
      <formula>$I352=0</formula>
    </cfRule>
  </conditionalFormatting>
  <conditionalFormatting sqref="D352:E352">
    <cfRule type="cellIs" dxfId="23" priority="16481" operator="lessThan">
      <formula>0</formula>
    </cfRule>
    <cfRule type="cellIs" dxfId="24" priority="16482" operator="lessThan">
      <formula>0</formula>
    </cfRule>
  </conditionalFormatting>
  <conditionalFormatting sqref="F352">
    <cfRule type="expression" dxfId="22" priority="47966">
      <formula>$I352=0</formula>
    </cfRule>
  </conditionalFormatting>
  <conditionalFormatting sqref="G352:H352">
    <cfRule type="cellIs" dxfId="23" priority="16478" operator="lessThan">
      <formula>0</formula>
    </cfRule>
    <cfRule type="cellIs" dxfId="24" priority="16479" operator="lessThan">
      <formula>0</formula>
    </cfRule>
  </conditionalFormatting>
  <conditionalFormatting sqref="I352">
    <cfRule type="expression" dxfId="22" priority="47965">
      <formula>$I352=0</formula>
    </cfRule>
  </conditionalFormatting>
  <conditionalFormatting sqref="J352">
    <cfRule type="expression" dxfId="22" priority="16477">
      <formula>$I352=0</formula>
    </cfRule>
  </conditionalFormatting>
  <conditionalFormatting sqref="K352">
    <cfRule type="expression" dxfId="22" priority="47964">
      <formula>$I352=0</formula>
    </cfRule>
  </conditionalFormatting>
  <conditionalFormatting sqref="M352">
    <cfRule type="expression" dxfId="22" priority="47963">
      <formula>$I352=0</formula>
    </cfRule>
  </conditionalFormatting>
  <conditionalFormatting sqref="N352:P352">
    <cfRule type="expression" dxfId="22" priority="16471">
      <formula>$I352=0</formula>
    </cfRule>
  </conditionalFormatting>
  <conditionalFormatting sqref="O352:P352">
    <cfRule type="cellIs" dxfId="23" priority="16469" operator="lessThan">
      <formula>0</formula>
    </cfRule>
    <cfRule type="cellIs" dxfId="24" priority="16470" operator="lessThan">
      <formula>0</formula>
    </cfRule>
  </conditionalFormatting>
  <conditionalFormatting sqref="Q352">
    <cfRule type="expression" dxfId="22" priority="47962">
      <formula>$I352=0</formula>
    </cfRule>
  </conditionalFormatting>
  <conditionalFormatting sqref="R352:T352">
    <cfRule type="expression" dxfId="22" priority="16468">
      <formula>$I352=0</formula>
    </cfRule>
  </conditionalFormatting>
  <conditionalFormatting sqref="S352:T352">
    <cfRule type="cellIs" dxfId="23" priority="16466" operator="lessThan">
      <formula>0</formula>
    </cfRule>
    <cfRule type="cellIs" dxfId="24" priority="16467" operator="lessThan">
      <formula>0</formula>
    </cfRule>
  </conditionalFormatting>
  <conditionalFormatting sqref="U352">
    <cfRule type="expression" dxfId="22" priority="47961">
      <formula>$I352=0</formula>
    </cfRule>
  </conditionalFormatting>
  <conditionalFormatting sqref="B353">
    <cfRule type="expression" dxfId="22" priority="47957">
      <formula>$I353=0</formula>
    </cfRule>
  </conditionalFormatting>
  <conditionalFormatting sqref="C353:E353">
    <cfRule type="expression" dxfId="22" priority="47956">
      <formula>$I353=0</formula>
    </cfRule>
  </conditionalFormatting>
  <conditionalFormatting sqref="D353:E353">
    <cfRule type="cellIs" dxfId="23" priority="47954" operator="lessThan">
      <formula>0</formula>
    </cfRule>
    <cfRule type="cellIs" dxfId="24" priority="47955" operator="lessThan">
      <formula>0</formula>
    </cfRule>
  </conditionalFormatting>
  <conditionalFormatting sqref="F353">
    <cfRule type="expression" dxfId="22" priority="47953">
      <formula>$I353=0</formula>
    </cfRule>
  </conditionalFormatting>
  <conditionalFormatting sqref="G353:H353">
    <cfRule type="cellIs" dxfId="23" priority="47950" operator="lessThan">
      <formula>0</formula>
    </cfRule>
    <cfRule type="cellIs" dxfId="24" priority="47951" operator="lessThan">
      <formula>0</formula>
    </cfRule>
  </conditionalFormatting>
  <conditionalFormatting sqref="I353">
    <cfRule type="expression" dxfId="22" priority="47949">
      <formula>$I353=0</formula>
    </cfRule>
  </conditionalFormatting>
  <conditionalFormatting sqref="J353">
    <cfRule type="expression" dxfId="22" priority="47948">
      <formula>$I353=0</formula>
    </cfRule>
  </conditionalFormatting>
  <conditionalFormatting sqref="K353">
    <cfRule type="expression" dxfId="22" priority="47945">
      <formula>$I353=0</formula>
    </cfRule>
  </conditionalFormatting>
  <conditionalFormatting sqref="M353">
    <cfRule type="expression" dxfId="22" priority="47941">
      <formula>$I353=0</formula>
    </cfRule>
  </conditionalFormatting>
  <conditionalFormatting sqref="N353:P353">
    <cfRule type="expression" dxfId="22" priority="47940">
      <formula>$I353=0</formula>
    </cfRule>
  </conditionalFormatting>
  <conditionalFormatting sqref="O353:P353">
    <cfRule type="cellIs" dxfId="23" priority="47938" operator="lessThan">
      <formula>0</formula>
    </cfRule>
    <cfRule type="cellIs" dxfId="24" priority="47939" operator="lessThan">
      <formula>0</formula>
    </cfRule>
  </conditionalFormatting>
  <conditionalFormatting sqref="Q353">
    <cfRule type="expression" dxfId="22" priority="47937">
      <formula>$I353=0</formula>
    </cfRule>
  </conditionalFormatting>
  <conditionalFormatting sqref="R353:T353">
    <cfRule type="expression" dxfId="22" priority="47936">
      <formula>$I353=0</formula>
    </cfRule>
  </conditionalFormatting>
  <conditionalFormatting sqref="S353:T353">
    <cfRule type="cellIs" dxfId="23" priority="47934" operator="lessThan">
      <formula>0</formula>
    </cfRule>
    <cfRule type="cellIs" dxfId="24" priority="47935" operator="lessThan">
      <formula>0</formula>
    </cfRule>
  </conditionalFormatting>
  <conditionalFormatting sqref="U353">
    <cfRule type="expression" dxfId="22" priority="47933">
      <formula>$I353=0</formula>
    </cfRule>
  </conditionalFormatting>
  <conditionalFormatting sqref="B354">
    <cfRule type="expression" dxfId="22" priority="47932">
      <formula>$I354=0</formula>
    </cfRule>
  </conditionalFormatting>
  <conditionalFormatting sqref="C354:E354">
    <cfRule type="expression" dxfId="22" priority="16462">
      <formula>$I354=0</formula>
    </cfRule>
  </conditionalFormatting>
  <conditionalFormatting sqref="D354:E354">
    <cfRule type="cellIs" dxfId="23" priority="16460" operator="lessThan">
      <formula>0</formula>
    </cfRule>
    <cfRule type="cellIs" dxfId="24" priority="16461" operator="lessThan">
      <formula>0</formula>
    </cfRule>
  </conditionalFormatting>
  <conditionalFormatting sqref="F354">
    <cfRule type="expression" dxfId="22" priority="47931">
      <formula>$I354=0</formula>
    </cfRule>
  </conditionalFormatting>
  <conditionalFormatting sqref="G354:H354">
    <cfRule type="cellIs" dxfId="23" priority="16457" operator="lessThan">
      <formula>0</formula>
    </cfRule>
    <cfRule type="cellIs" dxfId="24" priority="16458" operator="lessThan">
      <formula>0</formula>
    </cfRule>
  </conditionalFormatting>
  <conditionalFormatting sqref="I354">
    <cfRule type="expression" dxfId="22" priority="47930">
      <formula>$I354=0</formula>
    </cfRule>
  </conditionalFormatting>
  <conditionalFormatting sqref="J354">
    <cfRule type="expression" dxfId="22" priority="16456">
      <formula>$I354=0</formula>
    </cfRule>
  </conditionalFormatting>
  <conditionalFormatting sqref="K354">
    <cfRule type="expression" dxfId="22" priority="47929">
      <formula>$I354=0</formula>
    </cfRule>
  </conditionalFormatting>
  <conditionalFormatting sqref="M354">
    <cfRule type="expression" dxfId="22" priority="47928">
      <formula>$I354=0</formula>
    </cfRule>
  </conditionalFormatting>
  <conditionalFormatting sqref="N354:P354">
    <cfRule type="expression" dxfId="22" priority="16450">
      <formula>$I354=0</formula>
    </cfRule>
  </conditionalFormatting>
  <conditionalFormatting sqref="O354:P354">
    <cfRule type="cellIs" dxfId="23" priority="16448" operator="lessThan">
      <formula>0</formula>
    </cfRule>
    <cfRule type="cellIs" dxfId="24" priority="16449" operator="lessThan">
      <formula>0</formula>
    </cfRule>
  </conditionalFormatting>
  <conditionalFormatting sqref="Q354">
    <cfRule type="expression" dxfId="22" priority="47927">
      <formula>$I354=0</formula>
    </cfRule>
  </conditionalFormatting>
  <conditionalFormatting sqref="R354:T354">
    <cfRule type="expression" dxfId="22" priority="16447">
      <formula>$I354=0</formula>
    </cfRule>
  </conditionalFormatting>
  <conditionalFormatting sqref="S354:T354">
    <cfRule type="cellIs" dxfId="23" priority="16445" operator="lessThan">
      <formula>0</formula>
    </cfRule>
    <cfRule type="cellIs" dxfId="24" priority="16446" operator="lessThan">
      <formula>0</formula>
    </cfRule>
  </conditionalFormatting>
  <conditionalFormatting sqref="U354">
    <cfRule type="expression" dxfId="22" priority="47926">
      <formula>$I354=0</formula>
    </cfRule>
  </conditionalFormatting>
  <conditionalFormatting sqref="B355">
    <cfRule type="expression" dxfId="22" priority="47922">
      <formula>$I355=0</formula>
    </cfRule>
  </conditionalFormatting>
  <conditionalFormatting sqref="C355:E355">
    <cfRule type="expression" dxfId="22" priority="47921">
      <formula>$I355=0</formula>
    </cfRule>
  </conditionalFormatting>
  <conditionalFormatting sqref="D355:E355">
    <cfRule type="cellIs" dxfId="23" priority="47919" operator="lessThan">
      <formula>0</formula>
    </cfRule>
    <cfRule type="cellIs" dxfId="24" priority="47920" operator="lessThan">
      <formula>0</formula>
    </cfRule>
  </conditionalFormatting>
  <conditionalFormatting sqref="F355">
    <cfRule type="expression" dxfId="22" priority="47918">
      <formula>$I355=0</formula>
    </cfRule>
  </conditionalFormatting>
  <conditionalFormatting sqref="G355:H355">
    <cfRule type="cellIs" dxfId="23" priority="47915" operator="lessThan">
      <formula>0</formula>
    </cfRule>
    <cfRule type="cellIs" dxfId="24" priority="47916" operator="lessThan">
      <formula>0</formula>
    </cfRule>
  </conditionalFormatting>
  <conditionalFormatting sqref="I355">
    <cfRule type="expression" dxfId="22" priority="47914">
      <formula>$I355=0</formula>
    </cfRule>
  </conditionalFormatting>
  <conditionalFormatting sqref="J355">
    <cfRule type="expression" dxfId="22" priority="47913">
      <formula>$I355=0</formula>
    </cfRule>
  </conditionalFormatting>
  <conditionalFormatting sqref="K355">
    <cfRule type="expression" dxfId="22" priority="47910">
      <formula>$I355=0</formula>
    </cfRule>
  </conditionalFormatting>
  <conditionalFormatting sqref="M355">
    <cfRule type="expression" dxfId="22" priority="47906">
      <formula>$I355=0</formula>
    </cfRule>
  </conditionalFormatting>
  <conditionalFormatting sqref="N355:P355">
    <cfRule type="expression" dxfId="22" priority="47905">
      <formula>$I355=0</formula>
    </cfRule>
  </conditionalFormatting>
  <conditionalFormatting sqref="O355:P355">
    <cfRule type="cellIs" dxfId="23" priority="47903" operator="lessThan">
      <formula>0</formula>
    </cfRule>
    <cfRule type="cellIs" dxfId="24" priority="47904" operator="lessThan">
      <formula>0</formula>
    </cfRule>
  </conditionalFormatting>
  <conditionalFormatting sqref="Q355">
    <cfRule type="expression" dxfId="22" priority="47902">
      <formula>$I355=0</formula>
    </cfRule>
  </conditionalFormatting>
  <conditionalFormatting sqref="R355:T355">
    <cfRule type="expression" dxfId="22" priority="47901">
      <formula>$I355=0</formula>
    </cfRule>
  </conditionalFormatting>
  <conditionalFormatting sqref="S355:T355">
    <cfRule type="cellIs" dxfId="23" priority="47899" operator="lessThan">
      <formula>0</formula>
    </cfRule>
    <cfRule type="cellIs" dxfId="24" priority="47900" operator="lessThan">
      <formula>0</formula>
    </cfRule>
  </conditionalFormatting>
  <conditionalFormatting sqref="U355">
    <cfRule type="expression" dxfId="22" priority="47898">
      <formula>$I355=0</formula>
    </cfRule>
  </conditionalFormatting>
  <conditionalFormatting sqref="B356">
    <cfRule type="expression" dxfId="22" priority="47897">
      <formula>$I356=0</formula>
    </cfRule>
  </conditionalFormatting>
  <conditionalFormatting sqref="C356:E356">
    <cfRule type="expression" dxfId="22" priority="16441">
      <formula>$I356=0</formula>
    </cfRule>
  </conditionalFormatting>
  <conditionalFormatting sqref="D356:E356">
    <cfRule type="cellIs" dxfId="23" priority="16439" operator="lessThan">
      <formula>0</formula>
    </cfRule>
    <cfRule type="cellIs" dxfId="24" priority="16440" operator="lessThan">
      <formula>0</formula>
    </cfRule>
  </conditionalFormatting>
  <conditionalFormatting sqref="F356">
    <cfRule type="expression" dxfId="22" priority="47896">
      <formula>$I356=0</formula>
    </cfRule>
  </conditionalFormatting>
  <conditionalFormatting sqref="G356:H356">
    <cfRule type="cellIs" dxfId="23" priority="16436" operator="lessThan">
      <formula>0</formula>
    </cfRule>
    <cfRule type="cellIs" dxfId="24" priority="16437" operator="lessThan">
      <formula>0</formula>
    </cfRule>
  </conditionalFormatting>
  <conditionalFormatting sqref="I356">
    <cfRule type="expression" dxfId="22" priority="47895">
      <formula>$I356=0</formula>
    </cfRule>
  </conditionalFormatting>
  <conditionalFormatting sqref="J356">
    <cfRule type="expression" dxfId="22" priority="16435">
      <formula>$I356=0</formula>
    </cfRule>
  </conditionalFormatting>
  <conditionalFormatting sqref="K356">
    <cfRule type="expression" dxfId="22" priority="47894">
      <formula>$I356=0</formula>
    </cfRule>
  </conditionalFormatting>
  <conditionalFormatting sqref="M356">
    <cfRule type="expression" dxfId="22" priority="47893">
      <formula>$I356=0</formula>
    </cfRule>
  </conditionalFormatting>
  <conditionalFormatting sqref="N356:P356">
    <cfRule type="expression" dxfId="22" priority="16429">
      <formula>$I356=0</formula>
    </cfRule>
  </conditionalFormatting>
  <conditionalFormatting sqref="O356:P356">
    <cfRule type="cellIs" dxfId="23" priority="16427" operator="lessThan">
      <formula>0</formula>
    </cfRule>
    <cfRule type="cellIs" dxfId="24" priority="16428" operator="lessThan">
      <formula>0</formula>
    </cfRule>
  </conditionalFormatting>
  <conditionalFormatting sqref="Q356">
    <cfRule type="expression" dxfId="22" priority="47892">
      <formula>$I356=0</formula>
    </cfRule>
  </conditionalFormatting>
  <conditionalFormatting sqref="R356:T356">
    <cfRule type="expression" dxfId="22" priority="16426">
      <formula>$I356=0</formula>
    </cfRule>
  </conditionalFormatting>
  <conditionalFormatting sqref="S356:T356">
    <cfRule type="cellIs" dxfId="23" priority="16424" operator="lessThan">
      <formula>0</formula>
    </cfRule>
    <cfRule type="cellIs" dxfId="24" priority="16425" operator="lessThan">
      <formula>0</formula>
    </cfRule>
  </conditionalFormatting>
  <conditionalFormatting sqref="U356">
    <cfRule type="expression" dxfId="22" priority="47891">
      <formula>$I356=0</formula>
    </cfRule>
  </conditionalFormatting>
  <conditionalFormatting sqref="B357">
    <cfRule type="expression" dxfId="22" priority="47887">
      <formula>$I357=0</formula>
    </cfRule>
  </conditionalFormatting>
  <conditionalFormatting sqref="C357:E357">
    <cfRule type="expression" dxfId="22" priority="47886">
      <formula>$I357=0</formula>
    </cfRule>
  </conditionalFormatting>
  <conditionalFormatting sqref="D357:E357">
    <cfRule type="cellIs" dxfId="23" priority="47884" operator="lessThan">
      <formula>0</formula>
    </cfRule>
    <cfRule type="cellIs" dxfId="24" priority="47885" operator="lessThan">
      <formula>0</formula>
    </cfRule>
  </conditionalFormatting>
  <conditionalFormatting sqref="F357">
    <cfRule type="expression" dxfId="22" priority="47883">
      <formula>$I357=0</formula>
    </cfRule>
  </conditionalFormatting>
  <conditionalFormatting sqref="G357:H357">
    <cfRule type="cellIs" dxfId="23" priority="47880" operator="lessThan">
      <formula>0</formula>
    </cfRule>
    <cfRule type="cellIs" dxfId="24" priority="47881" operator="lessThan">
      <formula>0</formula>
    </cfRule>
  </conditionalFormatting>
  <conditionalFormatting sqref="I357">
    <cfRule type="expression" dxfId="22" priority="47879">
      <formula>$I357=0</formula>
    </cfRule>
  </conditionalFormatting>
  <conditionalFormatting sqref="J357">
    <cfRule type="expression" dxfId="22" priority="47878">
      <formula>$I357=0</formula>
    </cfRule>
  </conditionalFormatting>
  <conditionalFormatting sqref="K357">
    <cfRule type="expression" dxfId="22" priority="47875">
      <formula>$I357=0</formula>
    </cfRule>
  </conditionalFormatting>
  <conditionalFormatting sqref="M357">
    <cfRule type="expression" dxfId="22" priority="47871">
      <formula>$I357=0</formula>
    </cfRule>
  </conditionalFormatting>
  <conditionalFormatting sqref="N357:P357">
    <cfRule type="expression" dxfId="22" priority="47870">
      <formula>$I357=0</formula>
    </cfRule>
  </conditionalFormatting>
  <conditionalFormatting sqref="O357:P357">
    <cfRule type="cellIs" dxfId="23" priority="47868" operator="lessThan">
      <formula>0</formula>
    </cfRule>
    <cfRule type="cellIs" dxfId="24" priority="47869" operator="lessThan">
      <formula>0</formula>
    </cfRule>
  </conditionalFormatting>
  <conditionalFormatting sqref="Q357">
    <cfRule type="expression" dxfId="22" priority="47867">
      <formula>$I357=0</formula>
    </cfRule>
  </conditionalFormatting>
  <conditionalFormatting sqref="R357:T357">
    <cfRule type="expression" dxfId="22" priority="47866">
      <formula>$I357=0</formula>
    </cfRule>
  </conditionalFormatting>
  <conditionalFormatting sqref="S357:T357">
    <cfRule type="cellIs" dxfId="23" priority="47864" operator="lessThan">
      <formula>0</formula>
    </cfRule>
    <cfRule type="cellIs" dxfId="24" priority="47865" operator="lessThan">
      <formula>0</formula>
    </cfRule>
  </conditionalFormatting>
  <conditionalFormatting sqref="U357">
    <cfRule type="expression" dxfId="22" priority="47863">
      <formula>$I357=0</formula>
    </cfRule>
  </conditionalFormatting>
  <conditionalFormatting sqref="B358">
    <cfRule type="expression" dxfId="22" priority="47862">
      <formula>$I358=0</formula>
    </cfRule>
  </conditionalFormatting>
  <conditionalFormatting sqref="C358:E358">
    <cfRule type="expression" dxfId="22" priority="16420">
      <formula>$I358=0</formula>
    </cfRule>
  </conditionalFormatting>
  <conditionalFormatting sqref="D358:E358">
    <cfRule type="cellIs" dxfId="23" priority="16418" operator="lessThan">
      <formula>0</formula>
    </cfRule>
    <cfRule type="cellIs" dxfId="24" priority="16419" operator="lessThan">
      <formula>0</formula>
    </cfRule>
  </conditionalFormatting>
  <conditionalFormatting sqref="F358">
    <cfRule type="expression" dxfId="22" priority="47861">
      <formula>$I358=0</formula>
    </cfRule>
  </conditionalFormatting>
  <conditionalFormatting sqref="G358:H358">
    <cfRule type="cellIs" dxfId="23" priority="16415" operator="lessThan">
      <formula>0</formula>
    </cfRule>
    <cfRule type="cellIs" dxfId="24" priority="16416" operator="lessThan">
      <formula>0</formula>
    </cfRule>
  </conditionalFormatting>
  <conditionalFormatting sqref="I358">
    <cfRule type="expression" dxfId="22" priority="47860">
      <formula>$I358=0</formula>
    </cfRule>
  </conditionalFormatting>
  <conditionalFormatting sqref="J358">
    <cfRule type="expression" dxfId="22" priority="16414">
      <formula>$I358=0</formula>
    </cfRule>
  </conditionalFormatting>
  <conditionalFormatting sqref="K358">
    <cfRule type="expression" dxfId="22" priority="47859">
      <formula>$I358=0</formula>
    </cfRule>
  </conditionalFormatting>
  <conditionalFormatting sqref="M358">
    <cfRule type="expression" dxfId="22" priority="47858">
      <formula>$I358=0</formula>
    </cfRule>
  </conditionalFormatting>
  <conditionalFormatting sqref="N358:P358">
    <cfRule type="expression" dxfId="22" priority="16408">
      <formula>$I358=0</formula>
    </cfRule>
  </conditionalFormatting>
  <conditionalFormatting sqref="O358:P358">
    <cfRule type="cellIs" dxfId="23" priority="16406" operator="lessThan">
      <formula>0</formula>
    </cfRule>
    <cfRule type="cellIs" dxfId="24" priority="16407" operator="lessThan">
      <formula>0</formula>
    </cfRule>
  </conditionalFormatting>
  <conditionalFormatting sqref="Q358">
    <cfRule type="expression" dxfId="22" priority="47857">
      <formula>$I358=0</formula>
    </cfRule>
  </conditionalFormatting>
  <conditionalFormatting sqref="R358:T358">
    <cfRule type="expression" dxfId="22" priority="16405">
      <formula>$I358=0</formula>
    </cfRule>
  </conditionalFormatting>
  <conditionalFormatting sqref="S358:T358">
    <cfRule type="cellIs" dxfId="23" priority="16403" operator="lessThan">
      <formula>0</formula>
    </cfRule>
    <cfRule type="cellIs" dxfId="24" priority="16404" operator="lessThan">
      <formula>0</formula>
    </cfRule>
  </conditionalFormatting>
  <conditionalFormatting sqref="U358">
    <cfRule type="expression" dxfId="22" priority="47856">
      <formula>$I358=0</formula>
    </cfRule>
  </conditionalFormatting>
  <conditionalFormatting sqref="B359">
    <cfRule type="expression" dxfId="22" priority="47852">
      <formula>$I359=0</formula>
    </cfRule>
  </conditionalFormatting>
  <conditionalFormatting sqref="C359:E359">
    <cfRule type="expression" dxfId="22" priority="47851">
      <formula>$I359=0</formula>
    </cfRule>
  </conditionalFormatting>
  <conditionalFormatting sqref="D359:E359">
    <cfRule type="cellIs" dxfId="23" priority="47849" operator="lessThan">
      <formula>0</formula>
    </cfRule>
    <cfRule type="cellIs" dxfId="24" priority="47850" operator="lessThan">
      <formula>0</formula>
    </cfRule>
  </conditionalFormatting>
  <conditionalFormatting sqref="F359">
    <cfRule type="expression" dxfId="22" priority="47848">
      <formula>$I359=0</formula>
    </cfRule>
  </conditionalFormatting>
  <conditionalFormatting sqref="G359:H359">
    <cfRule type="cellIs" dxfId="23" priority="47845" operator="lessThan">
      <formula>0</formula>
    </cfRule>
    <cfRule type="cellIs" dxfId="24" priority="47846" operator="lessThan">
      <formula>0</formula>
    </cfRule>
  </conditionalFormatting>
  <conditionalFormatting sqref="I359">
    <cfRule type="expression" dxfId="22" priority="47844">
      <formula>$I359=0</formula>
    </cfRule>
  </conditionalFormatting>
  <conditionalFormatting sqref="J359">
    <cfRule type="expression" dxfId="22" priority="47843">
      <formula>$I359=0</formula>
    </cfRule>
  </conditionalFormatting>
  <conditionalFormatting sqref="K359">
    <cfRule type="expression" dxfId="22" priority="47840">
      <formula>$I359=0</formula>
    </cfRule>
  </conditionalFormatting>
  <conditionalFormatting sqref="M359">
    <cfRule type="expression" dxfId="22" priority="47836">
      <formula>$I359=0</formula>
    </cfRule>
  </conditionalFormatting>
  <conditionalFormatting sqref="N359:P359">
    <cfRule type="expression" dxfId="22" priority="47835">
      <formula>$I359=0</formula>
    </cfRule>
  </conditionalFormatting>
  <conditionalFormatting sqref="O359:P359">
    <cfRule type="cellIs" dxfId="23" priority="47833" operator="lessThan">
      <formula>0</formula>
    </cfRule>
    <cfRule type="cellIs" dxfId="24" priority="47834" operator="lessThan">
      <formula>0</formula>
    </cfRule>
  </conditionalFormatting>
  <conditionalFormatting sqref="Q359">
    <cfRule type="expression" dxfId="22" priority="47832">
      <formula>$I359=0</formula>
    </cfRule>
  </conditionalFormatting>
  <conditionalFormatting sqref="R359:T359">
    <cfRule type="expression" dxfId="22" priority="47831">
      <formula>$I359=0</formula>
    </cfRule>
  </conditionalFormatting>
  <conditionalFormatting sqref="S359:T359">
    <cfRule type="cellIs" dxfId="23" priority="47829" operator="lessThan">
      <formula>0</formula>
    </cfRule>
    <cfRule type="cellIs" dxfId="24" priority="47830" operator="lessThan">
      <formula>0</formula>
    </cfRule>
  </conditionalFormatting>
  <conditionalFormatting sqref="U359">
    <cfRule type="expression" dxfId="22" priority="47828">
      <formula>$I359=0</formula>
    </cfRule>
  </conditionalFormatting>
  <conditionalFormatting sqref="B360">
    <cfRule type="expression" dxfId="22" priority="47827">
      <formula>$I360=0</formula>
    </cfRule>
  </conditionalFormatting>
  <conditionalFormatting sqref="C360:E360">
    <cfRule type="expression" dxfId="22" priority="16399">
      <formula>$I360=0</formula>
    </cfRule>
  </conditionalFormatting>
  <conditionalFormatting sqref="D360:E360">
    <cfRule type="cellIs" dxfId="23" priority="16397" operator="lessThan">
      <formula>0</formula>
    </cfRule>
    <cfRule type="cellIs" dxfId="24" priority="16398" operator="lessThan">
      <formula>0</formula>
    </cfRule>
  </conditionalFormatting>
  <conditionalFormatting sqref="F360">
    <cfRule type="expression" dxfId="22" priority="47826">
      <formula>$I360=0</formula>
    </cfRule>
  </conditionalFormatting>
  <conditionalFormatting sqref="G360:H360">
    <cfRule type="cellIs" dxfId="23" priority="16394" operator="lessThan">
      <formula>0</formula>
    </cfRule>
    <cfRule type="cellIs" dxfId="24" priority="16395" operator="lessThan">
      <formula>0</formula>
    </cfRule>
  </conditionalFormatting>
  <conditionalFormatting sqref="I360">
    <cfRule type="expression" dxfId="22" priority="47825">
      <formula>$I360=0</formula>
    </cfRule>
  </conditionalFormatting>
  <conditionalFormatting sqref="J360">
    <cfRule type="expression" dxfId="22" priority="16393">
      <formula>$I360=0</formula>
    </cfRule>
  </conditionalFormatting>
  <conditionalFormatting sqref="K360">
    <cfRule type="expression" dxfId="22" priority="47824">
      <formula>$I360=0</formula>
    </cfRule>
  </conditionalFormatting>
  <conditionalFormatting sqref="M360">
    <cfRule type="expression" dxfId="22" priority="47823">
      <formula>$I360=0</formula>
    </cfRule>
  </conditionalFormatting>
  <conditionalFormatting sqref="N360:P360">
    <cfRule type="expression" dxfId="22" priority="16387">
      <formula>$I360=0</formula>
    </cfRule>
  </conditionalFormatting>
  <conditionalFormatting sqref="O360:P360">
    <cfRule type="cellIs" dxfId="23" priority="16385" operator="lessThan">
      <formula>0</formula>
    </cfRule>
    <cfRule type="cellIs" dxfId="24" priority="16386" operator="lessThan">
      <formula>0</formula>
    </cfRule>
  </conditionalFormatting>
  <conditionalFormatting sqref="Q360">
    <cfRule type="expression" dxfId="22" priority="47822">
      <formula>$I360=0</formula>
    </cfRule>
  </conditionalFormatting>
  <conditionalFormatting sqref="R360:T360">
    <cfRule type="expression" dxfId="22" priority="16384">
      <formula>$I360=0</formula>
    </cfRule>
  </conditionalFormatting>
  <conditionalFormatting sqref="S360:T360">
    <cfRule type="cellIs" dxfId="23" priority="16382" operator="lessThan">
      <formula>0</formula>
    </cfRule>
    <cfRule type="cellIs" dxfId="24" priority="16383" operator="lessThan">
      <formula>0</formula>
    </cfRule>
  </conditionalFormatting>
  <conditionalFormatting sqref="U360">
    <cfRule type="expression" dxfId="22" priority="47821">
      <formula>$I360=0</formula>
    </cfRule>
  </conditionalFormatting>
  <conditionalFormatting sqref="B361">
    <cfRule type="expression" dxfId="22" priority="47817">
      <formula>$I361=0</formula>
    </cfRule>
  </conditionalFormatting>
  <conditionalFormatting sqref="C361:E361">
    <cfRule type="expression" dxfId="22" priority="47816">
      <formula>$I361=0</formula>
    </cfRule>
  </conditionalFormatting>
  <conditionalFormatting sqref="D361:E361">
    <cfRule type="cellIs" dxfId="23" priority="47814" operator="lessThan">
      <formula>0</formula>
    </cfRule>
    <cfRule type="cellIs" dxfId="24" priority="47815" operator="lessThan">
      <formula>0</formula>
    </cfRule>
  </conditionalFormatting>
  <conditionalFormatting sqref="F361">
    <cfRule type="expression" dxfId="22" priority="47813">
      <formula>$I361=0</formula>
    </cfRule>
  </conditionalFormatting>
  <conditionalFormatting sqref="G361:H361">
    <cfRule type="cellIs" dxfId="23" priority="47810" operator="lessThan">
      <formula>0</formula>
    </cfRule>
    <cfRule type="cellIs" dxfId="24" priority="47811" operator="lessThan">
      <formula>0</formula>
    </cfRule>
  </conditionalFormatting>
  <conditionalFormatting sqref="I361">
    <cfRule type="expression" dxfId="22" priority="47809">
      <formula>$I361=0</formula>
    </cfRule>
  </conditionalFormatting>
  <conditionalFormatting sqref="J361">
    <cfRule type="expression" dxfId="22" priority="47808">
      <formula>$I361=0</formula>
    </cfRule>
  </conditionalFormatting>
  <conditionalFormatting sqref="K361">
    <cfRule type="expression" dxfId="22" priority="47805">
      <formula>$I361=0</formula>
    </cfRule>
  </conditionalFormatting>
  <conditionalFormatting sqref="M361">
    <cfRule type="expression" dxfId="22" priority="47801">
      <formula>$I361=0</formula>
    </cfRule>
  </conditionalFormatting>
  <conditionalFormatting sqref="N361:P361">
    <cfRule type="expression" dxfId="22" priority="47800">
      <formula>$I361=0</formula>
    </cfRule>
  </conditionalFormatting>
  <conditionalFormatting sqref="O361:P361">
    <cfRule type="cellIs" dxfId="23" priority="47798" operator="lessThan">
      <formula>0</formula>
    </cfRule>
    <cfRule type="cellIs" dxfId="24" priority="47799" operator="lessThan">
      <formula>0</formula>
    </cfRule>
  </conditionalFormatting>
  <conditionalFormatting sqref="Q361">
    <cfRule type="expression" dxfId="22" priority="47797">
      <formula>$I361=0</formula>
    </cfRule>
  </conditionalFormatting>
  <conditionalFormatting sqref="R361:T361">
    <cfRule type="expression" dxfId="22" priority="47796">
      <formula>$I361=0</formula>
    </cfRule>
  </conditionalFormatting>
  <conditionalFormatting sqref="S361:T361">
    <cfRule type="cellIs" dxfId="23" priority="47794" operator="lessThan">
      <formula>0</formula>
    </cfRule>
    <cfRule type="cellIs" dxfId="24" priority="47795" operator="lessThan">
      <formula>0</formula>
    </cfRule>
  </conditionalFormatting>
  <conditionalFormatting sqref="U361">
    <cfRule type="expression" dxfId="22" priority="47793">
      <formula>$I361=0</formula>
    </cfRule>
  </conditionalFormatting>
  <conditionalFormatting sqref="B362">
    <cfRule type="expression" dxfId="22" priority="47792">
      <formula>$I362=0</formula>
    </cfRule>
  </conditionalFormatting>
  <conditionalFormatting sqref="C362:E362">
    <cfRule type="expression" dxfId="22" priority="16378">
      <formula>$I362=0</formula>
    </cfRule>
  </conditionalFormatting>
  <conditionalFormatting sqref="D362:E362">
    <cfRule type="cellIs" dxfId="23" priority="16376" operator="lessThan">
      <formula>0</formula>
    </cfRule>
    <cfRule type="cellIs" dxfId="24" priority="16377" operator="lessThan">
      <formula>0</formula>
    </cfRule>
  </conditionalFormatting>
  <conditionalFormatting sqref="F362">
    <cfRule type="expression" dxfId="22" priority="47791">
      <formula>$I362=0</formula>
    </cfRule>
  </conditionalFormatting>
  <conditionalFormatting sqref="G362:H362">
    <cfRule type="cellIs" dxfId="23" priority="16373" operator="lessThan">
      <formula>0</formula>
    </cfRule>
    <cfRule type="cellIs" dxfId="24" priority="16374" operator="lessThan">
      <formula>0</formula>
    </cfRule>
  </conditionalFormatting>
  <conditionalFormatting sqref="I362">
    <cfRule type="expression" dxfId="22" priority="47790">
      <formula>$I362=0</formula>
    </cfRule>
  </conditionalFormatting>
  <conditionalFormatting sqref="J362">
    <cfRule type="expression" dxfId="22" priority="16372">
      <formula>$I362=0</formula>
    </cfRule>
  </conditionalFormatting>
  <conditionalFormatting sqref="K362">
    <cfRule type="expression" dxfId="22" priority="47789">
      <formula>$I362=0</formula>
    </cfRule>
  </conditionalFormatting>
  <conditionalFormatting sqref="M362">
    <cfRule type="expression" dxfId="22" priority="47788">
      <formula>$I362=0</formula>
    </cfRule>
  </conditionalFormatting>
  <conditionalFormatting sqref="N362:P362">
    <cfRule type="expression" dxfId="22" priority="16366">
      <formula>$I362=0</formula>
    </cfRule>
  </conditionalFormatting>
  <conditionalFormatting sqref="O362:P362">
    <cfRule type="cellIs" dxfId="23" priority="16364" operator="lessThan">
      <formula>0</formula>
    </cfRule>
    <cfRule type="cellIs" dxfId="24" priority="16365" operator="lessThan">
      <formula>0</formula>
    </cfRule>
  </conditionalFormatting>
  <conditionalFormatting sqref="Q362">
    <cfRule type="expression" dxfId="22" priority="47787">
      <formula>$I362=0</formula>
    </cfRule>
  </conditionalFormatting>
  <conditionalFormatting sqref="R362:T362">
    <cfRule type="expression" dxfId="22" priority="16363">
      <formula>$I362=0</formula>
    </cfRule>
  </conditionalFormatting>
  <conditionalFormatting sqref="S362:T362">
    <cfRule type="cellIs" dxfId="23" priority="16361" operator="lessThan">
      <formula>0</formula>
    </cfRule>
    <cfRule type="cellIs" dxfId="24" priority="16362" operator="lessThan">
      <formula>0</formula>
    </cfRule>
  </conditionalFormatting>
  <conditionalFormatting sqref="U362">
    <cfRule type="expression" dxfId="22" priority="47786">
      <formula>$I362=0</formula>
    </cfRule>
  </conditionalFormatting>
  <conditionalFormatting sqref="B363">
    <cfRule type="expression" dxfId="22" priority="47782">
      <formula>$I363=0</formula>
    </cfRule>
  </conditionalFormatting>
  <conditionalFormatting sqref="C363:E363">
    <cfRule type="expression" dxfId="22" priority="47781">
      <formula>$I363=0</formula>
    </cfRule>
  </conditionalFormatting>
  <conditionalFormatting sqref="D363:E363">
    <cfRule type="cellIs" dxfId="23" priority="47779" operator="lessThan">
      <formula>0</formula>
    </cfRule>
    <cfRule type="cellIs" dxfId="24" priority="47780" operator="lessThan">
      <formula>0</formula>
    </cfRule>
  </conditionalFormatting>
  <conditionalFormatting sqref="F363">
    <cfRule type="expression" dxfId="22" priority="47778">
      <formula>$I363=0</formula>
    </cfRule>
  </conditionalFormatting>
  <conditionalFormatting sqref="G363:H363">
    <cfRule type="cellIs" dxfId="23" priority="47775" operator="lessThan">
      <formula>0</formula>
    </cfRule>
    <cfRule type="cellIs" dxfId="24" priority="47776" operator="lessThan">
      <formula>0</formula>
    </cfRule>
  </conditionalFormatting>
  <conditionalFormatting sqref="I363">
    <cfRule type="expression" dxfId="22" priority="47774">
      <formula>$I363=0</formula>
    </cfRule>
  </conditionalFormatting>
  <conditionalFormatting sqref="J363">
    <cfRule type="expression" dxfId="22" priority="47773">
      <formula>$I363=0</formula>
    </cfRule>
  </conditionalFormatting>
  <conditionalFormatting sqref="K363">
    <cfRule type="expression" dxfId="22" priority="47770">
      <formula>$I363=0</formula>
    </cfRule>
  </conditionalFormatting>
  <conditionalFormatting sqref="M363">
    <cfRule type="expression" dxfId="22" priority="47766">
      <formula>$I363=0</formula>
    </cfRule>
  </conditionalFormatting>
  <conditionalFormatting sqref="N363:P363">
    <cfRule type="expression" dxfId="22" priority="47765">
      <formula>$I363=0</formula>
    </cfRule>
  </conditionalFormatting>
  <conditionalFormatting sqref="O363:P363">
    <cfRule type="cellIs" dxfId="23" priority="47763" operator="lessThan">
      <formula>0</formula>
    </cfRule>
    <cfRule type="cellIs" dxfId="24" priority="47764" operator="lessThan">
      <formula>0</formula>
    </cfRule>
  </conditionalFormatting>
  <conditionalFormatting sqref="Q363">
    <cfRule type="expression" dxfId="22" priority="47762">
      <formula>$I363=0</formula>
    </cfRule>
  </conditionalFormatting>
  <conditionalFormatting sqref="R363:T363">
    <cfRule type="expression" dxfId="22" priority="47761">
      <formula>$I363=0</formula>
    </cfRule>
  </conditionalFormatting>
  <conditionalFormatting sqref="S363:T363">
    <cfRule type="cellIs" dxfId="23" priority="47759" operator="lessThan">
      <formula>0</formula>
    </cfRule>
    <cfRule type="cellIs" dxfId="24" priority="47760" operator="lessThan">
      <formula>0</formula>
    </cfRule>
  </conditionalFormatting>
  <conditionalFormatting sqref="U363">
    <cfRule type="expression" dxfId="22" priority="47758">
      <formula>$I363=0</formula>
    </cfRule>
  </conditionalFormatting>
  <conditionalFormatting sqref="B364">
    <cfRule type="expression" dxfId="22" priority="47757">
      <formula>$I364=0</formula>
    </cfRule>
  </conditionalFormatting>
  <conditionalFormatting sqref="C364:E364">
    <cfRule type="expression" dxfId="22" priority="16357">
      <formula>$I364=0</formula>
    </cfRule>
  </conditionalFormatting>
  <conditionalFormatting sqref="D364:E364">
    <cfRule type="cellIs" dxfId="23" priority="16355" operator="lessThan">
      <formula>0</formula>
    </cfRule>
    <cfRule type="cellIs" dxfId="24" priority="16356" operator="lessThan">
      <formula>0</formula>
    </cfRule>
  </conditionalFormatting>
  <conditionalFormatting sqref="F364">
    <cfRule type="expression" dxfId="22" priority="47756">
      <formula>$I364=0</formula>
    </cfRule>
  </conditionalFormatting>
  <conditionalFormatting sqref="G364:H364">
    <cfRule type="cellIs" dxfId="23" priority="16352" operator="lessThan">
      <formula>0</formula>
    </cfRule>
    <cfRule type="cellIs" dxfId="24" priority="16353" operator="lessThan">
      <formula>0</formula>
    </cfRule>
  </conditionalFormatting>
  <conditionalFormatting sqref="I364">
    <cfRule type="expression" dxfId="22" priority="47755">
      <formula>$I364=0</formula>
    </cfRule>
  </conditionalFormatting>
  <conditionalFormatting sqref="J364">
    <cfRule type="expression" dxfId="22" priority="16351">
      <formula>$I364=0</formula>
    </cfRule>
  </conditionalFormatting>
  <conditionalFormatting sqref="K364">
    <cfRule type="expression" dxfId="22" priority="47754">
      <formula>$I364=0</formula>
    </cfRule>
  </conditionalFormatting>
  <conditionalFormatting sqref="M364">
    <cfRule type="expression" dxfId="22" priority="47753">
      <formula>$I364=0</formula>
    </cfRule>
  </conditionalFormatting>
  <conditionalFormatting sqref="N364:P364">
    <cfRule type="expression" dxfId="22" priority="16345">
      <formula>$I364=0</formula>
    </cfRule>
  </conditionalFormatting>
  <conditionalFormatting sqref="O364:P364">
    <cfRule type="cellIs" dxfId="23" priority="16343" operator="lessThan">
      <formula>0</formula>
    </cfRule>
    <cfRule type="cellIs" dxfId="24" priority="16344" operator="lessThan">
      <formula>0</formula>
    </cfRule>
  </conditionalFormatting>
  <conditionalFormatting sqref="Q364">
    <cfRule type="expression" dxfId="22" priority="47752">
      <formula>$I364=0</formula>
    </cfRule>
  </conditionalFormatting>
  <conditionalFormatting sqref="R364:T364">
    <cfRule type="expression" dxfId="22" priority="16342">
      <formula>$I364=0</formula>
    </cfRule>
  </conditionalFormatting>
  <conditionalFormatting sqref="S364:T364">
    <cfRule type="cellIs" dxfId="23" priority="16340" operator="lessThan">
      <formula>0</formula>
    </cfRule>
    <cfRule type="cellIs" dxfId="24" priority="16341" operator="lessThan">
      <formula>0</formula>
    </cfRule>
  </conditionalFormatting>
  <conditionalFormatting sqref="U364">
    <cfRule type="expression" dxfId="22" priority="47751">
      <formula>$I364=0</formula>
    </cfRule>
  </conditionalFormatting>
  <conditionalFormatting sqref="B365">
    <cfRule type="expression" dxfId="22" priority="47747">
      <formula>$I365=0</formula>
    </cfRule>
  </conditionalFormatting>
  <conditionalFormatting sqref="C365:E365">
    <cfRule type="expression" dxfId="22" priority="47746">
      <formula>$I365=0</formula>
    </cfRule>
  </conditionalFormatting>
  <conditionalFormatting sqref="D365:E365">
    <cfRule type="cellIs" dxfId="23" priority="47744" operator="lessThan">
      <formula>0</formula>
    </cfRule>
    <cfRule type="cellIs" dxfId="24" priority="47745" operator="lessThan">
      <formula>0</formula>
    </cfRule>
  </conditionalFormatting>
  <conditionalFormatting sqref="F365">
    <cfRule type="expression" dxfId="22" priority="47743">
      <formula>$I365=0</formula>
    </cfRule>
  </conditionalFormatting>
  <conditionalFormatting sqref="G365:H365">
    <cfRule type="cellIs" dxfId="23" priority="47740" operator="lessThan">
      <formula>0</formula>
    </cfRule>
    <cfRule type="cellIs" dxfId="24" priority="47741" operator="lessThan">
      <formula>0</formula>
    </cfRule>
  </conditionalFormatting>
  <conditionalFormatting sqref="I365">
    <cfRule type="expression" dxfId="22" priority="47739">
      <formula>$I365=0</formula>
    </cfRule>
  </conditionalFormatting>
  <conditionalFormatting sqref="J365">
    <cfRule type="expression" dxfId="22" priority="47738">
      <formula>$I365=0</formula>
    </cfRule>
  </conditionalFormatting>
  <conditionalFormatting sqref="K365">
    <cfRule type="expression" dxfId="22" priority="47735">
      <formula>$I365=0</formula>
    </cfRule>
  </conditionalFormatting>
  <conditionalFormatting sqref="M365">
    <cfRule type="expression" dxfId="22" priority="47731">
      <formula>$I365=0</formula>
    </cfRule>
  </conditionalFormatting>
  <conditionalFormatting sqref="N365:P365">
    <cfRule type="expression" dxfId="22" priority="47730">
      <formula>$I365=0</formula>
    </cfRule>
  </conditionalFormatting>
  <conditionalFormatting sqref="O365:P365">
    <cfRule type="cellIs" dxfId="23" priority="47728" operator="lessThan">
      <formula>0</formula>
    </cfRule>
    <cfRule type="cellIs" dxfId="24" priority="47729" operator="lessThan">
      <formula>0</formula>
    </cfRule>
  </conditionalFormatting>
  <conditionalFormatting sqref="Q365">
    <cfRule type="expression" dxfId="22" priority="47727">
      <formula>$I365=0</formula>
    </cfRule>
  </conditionalFormatting>
  <conditionalFormatting sqref="R365:T365">
    <cfRule type="expression" dxfId="22" priority="47726">
      <formula>$I365=0</formula>
    </cfRule>
  </conditionalFormatting>
  <conditionalFormatting sqref="S365:T365">
    <cfRule type="cellIs" dxfId="23" priority="47724" operator="lessThan">
      <formula>0</formula>
    </cfRule>
    <cfRule type="cellIs" dxfId="24" priority="47725" operator="lessThan">
      <formula>0</formula>
    </cfRule>
  </conditionalFormatting>
  <conditionalFormatting sqref="U365">
    <cfRule type="expression" dxfId="22" priority="47723">
      <formula>$I365=0</formula>
    </cfRule>
  </conditionalFormatting>
  <conditionalFormatting sqref="B366">
    <cfRule type="expression" dxfId="22" priority="47722">
      <formula>$I366=0</formula>
    </cfRule>
  </conditionalFormatting>
  <conditionalFormatting sqref="C366:E366">
    <cfRule type="expression" dxfId="22" priority="16336">
      <formula>$I366=0</formula>
    </cfRule>
  </conditionalFormatting>
  <conditionalFormatting sqref="D366:E366">
    <cfRule type="cellIs" dxfId="23" priority="16334" operator="lessThan">
      <formula>0</formula>
    </cfRule>
    <cfRule type="cellIs" dxfId="24" priority="16335" operator="lessThan">
      <formula>0</formula>
    </cfRule>
  </conditionalFormatting>
  <conditionalFormatting sqref="F366">
    <cfRule type="expression" dxfId="22" priority="47721">
      <formula>$I366=0</formula>
    </cfRule>
  </conditionalFormatting>
  <conditionalFormatting sqref="G366:H366">
    <cfRule type="cellIs" dxfId="23" priority="16331" operator="lessThan">
      <formula>0</formula>
    </cfRule>
    <cfRule type="cellIs" dxfId="24" priority="16332" operator="lessThan">
      <formula>0</formula>
    </cfRule>
  </conditionalFormatting>
  <conditionalFormatting sqref="I366">
    <cfRule type="expression" dxfId="22" priority="47720">
      <formula>$I366=0</formula>
    </cfRule>
  </conditionalFormatting>
  <conditionalFormatting sqref="J366">
    <cfRule type="expression" dxfId="22" priority="16330">
      <formula>$I366=0</formula>
    </cfRule>
  </conditionalFormatting>
  <conditionalFormatting sqref="K366">
    <cfRule type="expression" dxfId="22" priority="47719">
      <formula>$I366=0</formula>
    </cfRule>
  </conditionalFormatting>
  <conditionalFormatting sqref="M366">
    <cfRule type="expression" dxfId="22" priority="47718">
      <formula>$I366=0</formula>
    </cfRule>
  </conditionalFormatting>
  <conditionalFormatting sqref="N366:P366">
    <cfRule type="expression" dxfId="22" priority="16324">
      <formula>$I366=0</formula>
    </cfRule>
  </conditionalFormatting>
  <conditionalFormatting sqref="O366:P366">
    <cfRule type="cellIs" dxfId="23" priority="16322" operator="lessThan">
      <formula>0</formula>
    </cfRule>
    <cfRule type="cellIs" dxfId="24" priority="16323" operator="lessThan">
      <formula>0</formula>
    </cfRule>
  </conditionalFormatting>
  <conditionalFormatting sqref="Q366">
    <cfRule type="expression" dxfId="22" priority="47717">
      <formula>$I366=0</formula>
    </cfRule>
  </conditionalFormatting>
  <conditionalFormatting sqref="R366:T366">
    <cfRule type="expression" dxfId="22" priority="16321">
      <formula>$I366=0</formula>
    </cfRule>
  </conditionalFormatting>
  <conditionalFormatting sqref="S366:T366">
    <cfRule type="cellIs" dxfId="23" priority="16319" operator="lessThan">
      <formula>0</formula>
    </cfRule>
    <cfRule type="cellIs" dxfId="24" priority="16320" operator="lessThan">
      <formula>0</formula>
    </cfRule>
  </conditionalFormatting>
  <conditionalFormatting sqref="U366">
    <cfRule type="expression" dxfId="22" priority="47716">
      <formula>$I366=0</formula>
    </cfRule>
  </conditionalFormatting>
  <conditionalFormatting sqref="B367">
    <cfRule type="expression" dxfId="22" priority="47712">
      <formula>$I367=0</formula>
    </cfRule>
  </conditionalFormatting>
  <conditionalFormatting sqref="C367:E367">
    <cfRule type="expression" dxfId="22" priority="47711">
      <formula>$I367=0</formula>
    </cfRule>
  </conditionalFormatting>
  <conditionalFormatting sqref="D367:E367">
    <cfRule type="cellIs" dxfId="23" priority="47709" operator="lessThan">
      <formula>0</formula>
    </cfRule>
    <cfRule type="cellIs" dxfId="24" priority="47710" operator="lessThan">
      <formula>0</formula>
    </cfRule>
  </conditionalFormatting>
  <conditionalFormatting sqref="F367">
    <cfRule type="expression" dxfId="22" priority="47708">
      <formula>$I367=0</formula>
    </cfRule>
  </conditionalFormatting>
  <conditionalFormatting sqref="G367:H367">
    <cfRule type="cellIs" dxfId="23" priority="47705" operator="lessThan">
      <formula>0</formula>
    </cfRule>
    <cfRule type="cellIs" dxfId="24" priority="47706" operator="lessThan">
      <formula>0</formula>
    </cfRule>
  </conditionalFormatting>
  <conditionalFormatting sqref="I367">
    <cfRule type="expression" dxfId="22" priority="47704">
      <formula>$I367=0</formula>
    </cfRule>
  </conditionalFormatting>
  <conditionalFormatting sqref="J367">
    <cfRule type="expression" dxfId="22" priority="47703">
      <formula>$I367=0</formula>
    </cfRule>
  </conditionalFormatting>
  <conditionalFormatting sqref="K367">
    <cfRule type="expression" dxfId="22" priority="47700">
      <formula>$I367=0</formula>
    </cfRule>
  </conditionalFormatting>
  <conditionalFormatting sqref="M367">
    <cfRule type="expression" dxfId="22" priority="47696">
      <formula>$I367=0</formula>
    </cfRule>
  </conditionalFormatting>
  <conditionalFormatting sqref="N367:P367">
    <cfRule type="expression" dxfId="22" priority="47695">
      <formula>$I367=0</formula>
    </cfRule>
  </conditionalFormatting>
  <conditionalFormatting sqref="O367:P367">
    <cfRule type="cellIs" dxfId="23" priority="47693" operator="lessThan">
      <formula>0</formula>
    </cfRule>
    <cfRule type="cellIs" dxfId="24" priority="47694" operator="lessThan">
      <formula>0</formula>
    </cfRule>
  </conditionalFormatting>
  <conditionalFormatting sqref="Q367">
    <cfRule type="expression" dxfId="22" priority="47692">
      <formula>$I367=0</formula>
    </cfRule>
  </conditionalFormatting>
  <conditionalFormatting sqref="R367:T367">
    <cfRule type="expression" dxfId="22" priority="47691">
      <formula>$I367=0</formula>
    </cfRule>
  </conditionalFormatting>
  <conditionalFormatting sqref="S367:T367">
    <cfRule type="cellIs" dxfId="23" priority="47689" operator="lessThan">
      <formula>0</formula>
    </cfRule>
    <cfRule type="cellIs" dxfId="24" priority="47690" operator="lessThan">
      <formula>0</formula>
    </cfRule>
  </conditionalFormatting>
  <conditionalFormatting sqref="U367">
    <cfRule type="expression" dxfId="22" priority="47688">
      <formula>$I367=0</formula>
    </cfRule>
  </conditionalFormatting>
  <conditionalFormatting sqref="B368">
    <cfRule type="expression" dxfId="22" priority="47687">
      <formula>$I368=0</formula>
    </cfRule>
  </conditionalFormatting>
  <conditionalFormatting sqref="C368:E368">
    <cfRule type="expression" dxfId="22" priority="16315">
      <formula>$I368=0</formula>
    </cfRule>
  </conditionalFormatting>
  <conditionalFormatting sqref="D368:E368">
    <cfRule type="cellIs" dxfId="23" priority="16313" operator="lessThan">
      <formula>0</formula>
    </cfRule>
    <cfRule type="cellIs" dxfId="24" priority="16314" operator="lessThan">
      <formula>0</formula>
    </cfRule>
  </conditionalFormatting>
  <conditionalFormatting sqref="F368">
    <cfRule type="expression" dxfId="22" priority="47686">
      <formula>$I368=0</formula>
    </cfRule>
  </conditionalFormatting>
  <conditionalFormatting sqref="G368:H368">
    <cfRule type="cellIs" dxfId="23" priority="16310" operator="lessThan">
      <formula>0</formula>
    </cfRule>
    <cfRule type="cellIs" dxfId="24" priority="16311" operator="lessThan">
      <formula>0</formula>
    </cfRule>
  </conditionalFormatting>
  <conditionalFormatting sqref="I368">
    <cfRule type="expression" dxfId="22" priority="47685">
      <formula>$I368=0</formula>
    </cfRule>
  </conditionalFormatting>
  <conditionalFormatting sqref="J368">
    <cfRule type="expression" dxfId="22" priority="16309">
      <formula>$I368=0</formula>
    </cfRule>
  </conditionalFormatting>
  <conditionalFormatting sqref="K368">
    <cfRule type="expression" dxfId="22" priority="47684">
      <formula>$I368=0</formula>
    </cfRule>
  </conditionalFormatting>
  <conditionalFormatting sqref="M368">
    <cfRule type="expression" dxfId="22" priority="47683">
      <formula>$I368=0</formula>
    </cfRule>
  </conditionalFormatting>
  <conditionalFormatting sqref="N368:P368">
    <cfRule type="expression" dxfId="22" priority="16303">
      <formula>$I368=0</formula>
    </cfRule>
  </conditionalFormatting>
  <conditionalFormatting sqref="O368:P368">
    <cfRule type="cellIs" dxfId="23" priority="16301" operator="lessThan">
      <formula>0</formula>
    </cfRule>
    <cfRule type="cellIs" dxfId="24" priority="16302" operator="lessThan">
      <formula>0</formula>
    </cfRule>
  </conditionalFormatting>
  <conditionalFormatting sqref="Q368">
    <cfRule type="expression" dxfId="22" priority="47682">
      <formula>$I368=0</formula>
    </cfRule>
  </conditionalFormatting>
  <conditionalFormatting sqref="R368:T368">
    <cfRule type="expression" dxfId="22" priority="16300">
      <formula>$I368=0</formula>
    </cfRule>
  </conditionalFormatting>
  <conditionalFormatting sqref="S368:T368">
    <cfRule type="cellIs" dxfId="23" priority="16298" operator="lessThan">
      <formula>0</formula>
    </cfRule>
    <cfRule type="cellIs" dxfId="24" priority="16299" operator="lessThan">
      <formula>0</formula>
    </cfRule>
  </conditionalFormatting>
  <conditionalFormatting sqref="U368">
    <cfRule type="expression" dxfId="22" priority="47681">
      <formula>$I368=0</formula>
    </cfRule>
  </conditionalFormatting>
  <conditionalFormatting sqref="B369">
    <cfRule type="expression" dxfId="22" priority="47677">
      <formula>$I369=0</formula>
    </cfRule>
  </conditionalFormatting>
  <conditionalFormatting sqref="C369:E369">
    <cfRule type="expression" dxfId="22" priority="47676">
      <formula>$I369=0</formula>
    </cfRule>
  </conditionalFormatting>
  <conditionalFormatting sqref="D369:E369">
    <cfRule type="cellIs" dxfId="23" priority="47674" operator="lessThan">
      <formula>0</formula>
    </cfRule>
    <cfRule type="cellIs" dxfId="24" priority="47675" operator="lessThan">
      <formula>0</formula>
    </cfRule>
  </conditionalFormatting>
  <conditionalFormatting sqref="F369">
    <cfRule type="expression" dxfId="22" priority="47673">
      <formula>$I369=0</formula>
    </cfRule>
  </conditionalFormatting>
  <conditionalFormatting sqref="G369:H369">
    <cfRule type="cellIs" dxfId="23" priority="47670" operator="lessThan">
      <formula>0</formula>
    </cfRule>
    <cfRule type="cellIs" dxfId="24" priority="47671" operator="lessThan">
      <formula>0</formula>
    </cfRule>
  </conditionalFormatting>
  <conditionalFormatting sqref="I369">
    <cfRule type="expression" dxfId="22" priority="47669">
      <formula>$I369=0</formula>
    </cfRule>
  </conditionalFormatting>
  <conditionalFormatting sqref="J369">
    <cfRule type="expression" dxfId="22" priority="47668">
      <formula>$I369=0</formula>
    </cfRule>
  </conditionalFormatting>
  <conditionalFormatting sqref="K369">
    <cfRule type="expression" dxfId="22" priority="47665">
      <formula>$I369=0</formula>
    </cfRule>
  </conditionalFormatting>
  <conditionalFormatting sqref="M369">
    <cfRule type="expression" dxfId="22" priority="47661">
      <formula>$I369=0</formula>
    </cfRule>
  </conditionalFormatting>
  <conditionalFormatting sqref="N369:P369">
    <cfRule type="expression" dxfId="22" priority="47660">
      <formula>$I369=0</formula>
    </cfRule>
  </conditionalFormatting>
  <conditionalFormatting sqref="O369:P369">
    <cfRule type="cellIs" dxfId="23" priority="47658" operator="lessThan">
      <formula>0</formula>
    </cfRule>
    <cfRule type="cellIs" dxfId="24" priority="47659" operator="lessThan">
      <formula>0</formula>
    </cfRule>
  </conditionalFormatting>
  <conditionalFormatting sqref="Q369">
    <cfRule type="expression" dxfId="22" priority="47657">
      <formula>$I369=0</formula>
    </cfRule>
  </conditionalFormatting>
  <conditionalFormatting sqref="R369:T369">
    <cfRule type="expression" dxfId="22" priority="47656">
      <formula>$I369=0</formula>
    </cfRule>
  </conditionalFormatting>
  <conditionalFormatting sqref="S369:T369">
    <cfRule type="cellIs" dxfId="23" priority="47654" operator="lessThan">
      <formula>0</formula>
    </cfRule>
    <cfRule type="cellIs" dxfId="24" priority="47655" operator="lessThan">
      <formula>0</formula>
    </cfRule>
  </conditionalFormatting>
  <conditionalFormatting sqref="U369">
    <cfRule type="expression" dxfId="22" priority="47653">
      <formula>$I369=0</formula>
    </cfRule>
  </conditionalFormatting>
  <conditionalFormatting sqref="B370">
    <cfRule type="expression" dxfId="22" priority="47652">
      <formula>$I370=0</formula>
    </cfRule>
  </conditionalFormatting>
  <conditionalFormatting sqref="C370:E370">
    <cfRule type="expression" dxfId="22" priority="16294">
      <formula>$I370=0</formula>
    </cfRule>
  </conditionalFormatting>
  <conditionalFormatting sqref="D370:E370">
    <cfRule type="cellIs" dxfId="23" priority="16292" operator="lessThan">
      <formula>0</formula>
    </cfRule>
    <cfRule type="cellIs" dxfId="24" priority="16293" operator="lessThan">
      <formula>0</formula>
    </cfRule>
  </conditionalFormatting>
  <conditionalFormatting sqref="F370">
    <cfRule type="expression" dxfId="22" priority="47651">
      <formula>$I370=0</formula>
    </cfRule>
  </conditionalFormatting>
  <conditionalFormatting sqref="G370:H370">
    <cfRule type="cellIs" dxfId="23" priority="16289" operator="lessThan">
      <formula>0</formula>
    </cfRule>
    <cfRule type="cellIs" dxfId="24" priority="16290" operator="lessThan">
      <formula>0</formula>
    </cfRule>
  </conditionalFormatting>
  <conditionalFormatting sqref="I370">
    <cfRule type="expression" dxfId="22" priority="47650">
      <formula>$I370=0</formula>
    </cfRule>
  </conditionalFormatting>
  <conditionalFormatting sqref="J370">
    <cfRule type="expression" dxfId="22" priority="16288">
      <formula>$I370=0</formula>
    </cfRule>
  </conditionalFormatting>
  <conditionalFormatting sqref="K370">
    <cfRule type="expression" dxfId="22" priority="47649">
      <formula>$I370=0</formula>
    </cfRule>
  </conditionalFormatting>
  <conditionalFormatting sqref="M370">
    <cfRule type="expression" dxfId="22" priority="47648">
      <formula>$I370=0</formula>
    </cfRule>
  </conditionalFormatting>
  <conditionalFormatting sqref="N370:P370">
    <cfRule type="expression" dxfId="22" priority="16282">
      <formula>$I370=0</formula>
    </cfRule>
  </conditionalFormatting>
  <conditionalFormatting sqref="O370:P370">
    <cfRule type="cellIs" dxfId="23" priority="16280" operator="lessThan">
      <formula>0</formula>
    </cfRule>
    <cfRule type="cellIs" dxfId="24" priority="16281" operator="lessThan">
      <formula>0</formula>
    </cfRule>
  </conditionalFormatting>
  <conditionalFormatting sqref="Q370">
    <cfRule type="expression" dxfId="22" priority="47647">
      <formula>$I370=0</formula>
    </cfRule>
  </conditionalFormatting>
  <conditionalFormatting sqref="R370:T370">
    <cfRule type="expression" dxfId="22" priority="16279">
      <formula>$I370=0</formula>
    </cfRule>
  </conditionalFormatting>
  <conditionalFormatting sqref="S370:T370">
    <cfRule type="cellIs" dxfId="23" priority="16277" operator="lessThan">
      <formula>0</formula>
    </cfRule>
    <cfRule type="cellIs" dxfId="24" priority="16278" operator="lessThan">
      <formula>0</formula>
    </cfRule>
  </conditionalFormatting>
  <conditionalFormatting sqref="U370">
    <cfRule type="expression" dxfId="22" priority="47646">
      <formula>$I370=0</formula>
    </cfRule>
  </conditionalFormatting>
  <conditionalFormatting sqref="B371">
    <cfRule type="expression" dxfId="22" priority="47642">
      <formula>$I371=0</formula>
    </cfRule>
  </conditionalFormatting>
  <conditionalFormatting sqref="C371:E371">
    <cfRule type="expression" dxfId="22" priority="47641">
      <formula>$I371=0</formula>
    </cfRule>
  </conditionalFormatting>
  <conditionalFormatting sqref="D371:E371">
    <cfRule type="cellIs" dxfId="23" priority="47639" operator="lessThan">
      <formula>0</formula>
    </cfRule>
    <cfRule type="cellIs" dxfId="24" priority="47640" operator="lessThan">
      <formula>0</formula>
    </cfRule>
  </conditionalFormatting>
  <conditionalFormatting sqref="F371">
    <cfRule type="expression" dxfId="22" priority="47638">
      <formula>$I371=0</formula>
    </cfRule>
  </conditionalFormatting>
  <conditionalFormatting sqref="G371:H371">
    <cfRule type="cellIs" dxfId="23" priority="47635" operator="lessThan">
      <formula>0</formula>
    </cfRule>
    <cfRule type="cellIs" dxfId="24" priority="47636" operator="lessThan">
      <formula>0</formula>
    </cfRule>
  </conditionalFormatting>
  <conditionalFormatting sqref="I371">
    <cfRule type="expression" dxfId="22" priority="47634">
      <formula>$I371=0</formula>
    </cfRule>
  </conditionalFormatting>
  <conditionalFormatting sqref="J371">
    <cfRule type="expression" dxfId="22" priority="47633">
      <formula>$I371=0</formula>
    </cfRule>
  </conditionalFormatting>
  <conditionalFormatting sqref="K371">
    <cfRule type="expression" dxfId="22" priority="47630">
      <formula>$I371=0</formula>
    </cfRule>
  </conditionalFormatting>
  <conditionalFormatting sqref="M371">
    <cfRule type="expression" dxfId="22" priority="47626">
      <formula>$I371=0</formula>
    </cfRule>
  </conditionalFormatting>
  <conditionalFormatting sqref="N371:P371">
    <cfRule type="expression" dxfId="22" priority="47625">
      <formula>$I371=0</formula>
    </cfRule>
  </conditionalFormatting>
  <conditionalFormatting sqref="O371:P371">
    <cfRule type="cellIs" dxfId="23" priority="47623" operator="lessThan">
      <formula>0</formula>
    </cfRule>
    <cfRule type="cellIs" dxfId="24" priority="47624" operator="lessThan">
      <formula>0</formula>
    </cfRule>
  </conditionalFormatting>
  <conditionalFormatting sqref="Q371">
    <cfRule type="expression" dxfId="22" priority="47622">
      <formula>$I371=0</formula>
    </cfRule>
  </conditionalFormatting>
  <conditionalFormatting sqref="R371:T371">
    <cfRule type="expression" dxfId="22" priority="47621">
      <formula>$I371=0</formula>
    </cfRule>
  </conditionalFormatting>
  <conditionalFormatting sqref="S371:T371">
    <cfRule type="cellIs" dxfId="23" priority="47619" operator="lessThan">
      <formula>0</formula>
    </cfRule>
    <cfRule type="cellIs" dxfId="24" priority="47620" operator="lessThan">
      <formula>0</formula>
    </cfRule>
  </conditionalFormatting>
  <conditionalFormatting sqref="U371">
    <cfRule type="expression" dxfId="22" priority="47618">
      <formula>$I371=0</formula>
    </cfRule>
  </conditionalFormatting>
  <conditionalFormatting sqref="B372">
    <cfRule type="expression" dxfId="22" priority="47617">
      <formula>$I372=0</formula>
    </cfRule>
  </conditionalFormatting>
  <conditionalFormatting sqref="C372:E372">
    <cfRule type="expression" dxfId="22" priority="16273">
      <formula>$I372=0</formula>
    </cfRule>
  </conditionalFormatting>
  <conditionalFormatting sqref="D372:E372">
    <cfRule type="cellIs" dxfId="23" priority="16271" operator="lessThan">
      <formula>0</formula>
    </cfRule>
    <cfRule type="cellIs" dxfId="24" priority="16272" operator="lessThan">
      <formula>0</formula>
    </cfRule>
  </conditionalFormatting>
  <conditionalFormatting sqref="F372">
    <cfRule type="expression" dxfId="22" priority="47616">
      <formula>$I372=0</formula>
    </cfRule>
  </conditionalFormatting>
  <conditionalFormatting sqref="G372:H372">
    <cfRule type="cellIs" dxfId="23" priority="16268" operator="lessThan">
      <formula>0</formula>
    </cfRule>
    <cfRule type="cellIs" dxfId="24" priority="16269" operator="lessThan">
      <formula>0</formula>
    </cfRule>
  </conditionalFormatting>
  <conditionalFormatting sqref="I372">
    <cfRule type="expression" dxfId="22" priority="47615">
      <formula>$I372=0</formula>
    </cfRule>
  </conditionalFormatting>
  <conditionalFormatting sqref="J372">
    <cfRule type="expression" dxfId="22" priority="16267">
      <formula>$I372=0</formula>
    </cfRule>
  </conditionalFormatting>
  <conditionalFormatting sqref="K372">
    <cfRule type="expression" dxfId="22" priority="47614">
      <formula>$I372=0</formula>
    </cfRule>
  </conditionalFormatting>
  <conditionalFormatting sqref="M372">
    <cfRule type="expression" dxfId="22" priority="47613">
      <formula>$I372=0</formula>
    </cfRule>
  </conditionalFormatting>
  <conditionalFormatting sqref="N372:P372">
    <cfRule type="expression" dxfId="22" priority="16261">
      <formula>$I372=0</formula>
    </cfRule>
  </conditionalFormatting>
  <conditionalFormatting sqref="O372:P372">
    <cfRule type="cellIs" dxfId="23" priority="16259" operator="lessThan">
      <formula>0</formula>
    </cfRule>
    <cfRule type="cellIs" dxfId="24" priority="16260" operator="lessThan">
      <formula>0</formula>
    </cfRule>
  </conditionalFormatting>
  <conditionalFormatting sqref="Q372">
    <cfRule type="expression" dxfId="22" priority="47612">
      <formula>$I372=0</formula>
    </cfRule>
  </conditionalFormatting>
  <conditionalFormatting sqref="R372:T372">
    <cfRule type="expression" dxfId="22" priority="16258">
      <formula>$I372=0</formula>
    </cfRule>
  </conditionalFormatting>
  <conditionalFormatting sqref="S372:T372">
    <cfRule type="cellIs" dxfId="23" priority="16256" operator="lessThan">
      <formula>0</formula>
    </cfRule>
    <cfRule type="cellIs" dxfId="24" priority="16257" operator="lessThan">
      <formula>0</formula>
    </cfRule>
  </conditionalFormatting>
  <conditionalFormatting sqref="U372">
    <cfRule type="expression" dxfId="22" priority="47611">
      <formula>$I372=0</formula>
    </cfRule>
  </conditionalFormatting>
  <conditionalFormatting sqref="B373">
    <cfRule type="expression" dxfId="22" priority="47607">
      <formula>$I373=0</formula>
    </cfRule>
  </conditionalFormatting>
  <conditionalFormatting sqref="C373:E373">
    <cfRule type="expression" dxfId="22" priority="47606">
      <formula>$I373=0</formula>
    </cfRule>
  </conditionalFormatting>
  <conditionalFormatting sqref="D373:E373">
    <cfRule type="cellIs" dxfId="23" priority="47604" operator="lessThan">
      <formula>0</formula>
    </cfRule>
    <cfRule type="cellIs" dxfId="24" priority="47605" operator="lessThan">
      <formula>0</formula>
    </cfRule>
  </conditionalFormatting>
  <conditionalFormatting sqref="F373">
    <cfRule type="expression" dxfId="22" priority="47603">
      <formula>$I373=0</formula>
    </cfRule>
  </conditionalFormatting>
  <conditionalFormatting sqref="G373:H373">
    <cfRule type="cellIs" dxfId="23" priority="47600" operator="lessThan">
      <formula>0</formula>
    </cfRule>
    <cfRule type="cellIs" dxfId="24" priority="47601" operator="lessThan">
      <formula>0</formula>
    </cfRule>
  </conditionalFormatting>
  <conditionalFormatting sqref="I373">
    <cfRule type="expression" dxfId="22" priority="47599">
      <formula>$I373=0</formula>
    </cfRule>
  </conditionalFormatting>
  <conditionalFormatting sqref="J373">
    <cfRule type="expression" dxfId="22" priority="47598">
      <formula>$I373=0</formula>
    </cfRule>
  </conditionalFormatting>
  <conditionalFormatting sqref="K373">
    <cfRule type="expression" dxfId="22" priority="47595">
      <formula>$I373=0</formula>
    </cfRule>
  </conditionalFormatting>
  <conditionalFormatting sqref="M373">
    <cfRule type="expression" dxfId="22" priority="47591">
      <formula>$I373=0</formula>
    </cfRule>
  </conditionalFormatting>
  <conditionalFormatting sqref="N373:P373">
    <cfRule type="expression" dxfId="22" priority="47590">
      <formula>$I373=0</formula>
    </cfRule>
  </conditionalFormatting>
  <conditionalFormatting sqref="O373:P373">
    <cfRule type="cellIs" dxfId="23" priority="47588" operator="lessThan">
      <formula>0</formula>
    </cfRule>
    <cfRule type="cellIs" dxfId="24" priority="47589" operator="lessThan">
      <formula>0</formula>
    </cfRule>
  </conditionalFormatting>
  <conditionalFormatting sqref="Q373">
    <cfRule type="expression" dxfId="22" priority="47587">
      <formula>$I373=0</formula>
    </cfRule>
  </conditionalFormatting>
  <conditionalFormatting sqref="R373:T373">
    <cfRule type="expression" dxfId="22" priority="47586">
      <formula>$I373=0</formula>
    </cfRule>
  </conditionalFormatting>
  <conditionalFormatting sqref="S373:T373">
    <cfRule type="cellIs" dxfId="23" priority="47584" operator="lessThan">
      <formula>0</formula>
    </cfRule>
    <cfRule type="cellIs" dxfId="24" priority="47585" operator="lessThan">
      <formula>0</formula>
    </cfRule>
  </conditionalFormatting>
  <conditionalFormatting sqref="U373">
    <cfRule type="expression" dxfId="22" priority="47583">
      <formula>$I373=0</formula>
    </cfRule>
  </conditionalFormatting>
  <conditionalFormatting sqref="B374">
    <cfRule type="expression" dxfId="22" priority="47582">
      <formula>$I374=0</formula>
    </cfRule>
  </conditionalFormatting>
  <conditionalFormatting sqref="C374:E374">
    <cfRule type="expression" dxfId="22" priority="16252">
      <formula>$I374=0</formula>
    </cfRule>
  </conditionalFormatting>
  <conditionalFormatting sqref="D374:E374">
    <cfRule type="cellIs" dxfId="23" priority="16250" operator="lessThan">
      <formula>0</formula>
    </cfRule>
    <cfRule type="cellIs" dxfId="24" priority="16251" operator="lessThan">
      <formula>0</formula>
    </cfRule>
  </conditionalFormatting>
  <conditionalFormatting sqref="F374">
    <cfRule type="expression" dxfId="22" priority="47581">
      <formula>$I374=0</formula>
    </cfRule>
  </conditionalFormatting>
  <conditionalFormatting sqref="G374:H374">
    <cfRule type="cellIs" dxfId="23" priority="16247" operator="lessThan">
      <formula>0</formula>
    </cfRule>
    <cfRule type="cellIs" dxfId="24" priority="16248" operator="lessThan">
      <formula>0</formula>
    </cfRule>
  </conditionalFormatting>
  <conditionalFormatting sqref="I374">
    <cfRule type="expression" dxfId="22" priority="47580">
      <formula>$I374=0</formula>
    </cfRule>
  </conditionalFormatting>
  <conditionalFormatting sqref="J374">
    <cfRule type="expression" dxfId="22" priority="16246">
      <formula>$I374=0</formula>
    </cfRule>
  </conditionalFormatting>
  <conditionalFormatting sqref="K374">
    <cfRule type="expression" dxfId="22" priority="47579">
      <formula>$I374=0</formula>
    </cfRule>
  </conditionalFormatting>
  <conditionalFormatting sqref="M374">
    <cfRule type="expression" dxfId="22" priority="47578">
      <formula>$I374=0</formula>
    </cfRule>
  </conditionalFormatting>
  <conditionalFormatting sqref="N374:P374">
    <cfRule type="expression" dxfId="22" priority="16240">
      <formula>$I374=0</formula>
    </cfRule>
  </conditionalFormatting>
  <conditionalFormatting sqref="O374:P374">
    <cfRule type="cellIs" dxfId="23" priority="16238" operator="lessThan">
      <formula>0</formula>
    </cfRule>
    <cfRule type="cellIs" dxfId="24" priority="16239" operator="lessThan">
      <formula>0</formula>
    </cfRule>
  </conditionalFormatting>
  <conditionalFormatting sqref="Q374">
    <cfRule type="expression" dxfId="22" priority="47577">
      <formula>$I374=0</formula>
    </cfRule>
  </conditionalFormatting>
  <conditionalFormatting sqref="R374:T374">
    <cfRule type="expression" dxfId="22" priority="16237">
      <formula>$I374=0</formula>
    </cfRule>
  </conditionalFormatting>
  <conditionalFormatting sqref="S374:T374">
    <cfRule type="cellIs" dxfId="23" priority="16235" operator="lessThan">
      <formula>0</formula>
    </cfRule>
    <cfRule type="cellIs" dxfId="24" priority="16236" operator="lessThan">
      <formula>0</formula>
    </cfRule>
  </conditionalFormatting>
  <conditionalFormatting sqref="U374">
    <cfRule type="expression" dxfId="22" priority="47576">
      <formula>$I374=0</formula>
    </cfRule>
  </conditionalFormatting>
  <conditionalFormatting sqref="B375">
    <cfRule type="expression" dxfId="22" priority="47572">
      <formula>$I375=0</formula>
    </cfRule>
  </conditionalFormatting>
  <conditionalFormatting sqref="C375:E375">
    <cfRule type="expression" dxfId="22" priority="47571">
      <formula>$I375=0</formula>
    </cfRule>
  </conditionalFormatting>
  <conditionalFormatting sqref="D375:E375">
    <cfRule type="cellIs" dxfId="23" priority="47569" operator="lessThan">
      <formula>0</formula>
    </cfRule>
    <cfRule type="cellIs" dxfId="24" priority="47570" operator="lessThan">
      <formula>0</formula>
    </cfRule>
  </conditionalFormatting>
  <conditionalFormatting sqref="F375">
    <cfRule type="expression" dxfId="22" priority="47568">
      <formula>$I375=0</formula>
    </cfRule>
  </conditionalFormatting>
  <conditionalFormatting sqref="G375:H375">
    <cfRule type="cellIs" dxfId="23" priority="47565" operator="lessThan">
      <formula>0</formula>
    </cfRule>
    <cfRule type="cellIs" dxfId="24" priority="47566" operator="lessThan">
      <formula>0</formula>
    </cfRule>
  </conditionalFormatting>
  <conditionalFormatting sqref="I375">
    <cfRule type="expression" dxfId="22" priority="47564">
      <formula>$I375=0</formula>
    </cfRule>
  </conditionalFormatting>
  <conditionalFormatting sqref="J375">
    <cfRule type="expression" dxfId="22" priority="47563">
      <formula>$I375=0</formula>
    </cfRule>
  </conditionalFormatting>
  <conditionalFormatting sqref="K375">
    <cfRule type="expression" dxfId="22" priority="47560">
      <formula>$I375=0</formula>
    </cfRule>
  </conditionalFormatting>
  <conditionalFormatting sqref="M375">
    <cfRule type="expression" dxfId="22" priority="47556">
      <formula>$I375=0</formula>
    </cfRule>
  </conditionalFormatting>
  <conditionalFormatting sqref="N375:P375">
    <cfRule type="expression" dxfId="22" priority="47555">
      <formula>$I375=0</formula>
    </cfRule>
  </conditionalFormatting>
  <conditionalFormatting sqref="O375:P375">
    <cfRule type="cellIs" dxfId="23" priority="47553" operator="lessThan">
      <formula>0</formula>
    </cfRule>
    <cfRule type="cellIs" dxfId="24" priority="47554" operator="lessThan">
      <formula>0</formula>
    </cfRule>
  </conditionalFormatting>
  <conditionalFormatting sqref="Q375">
    <cfRule type="expression" dxfId="22" priority="47552">
      <formula>$I375=0</formula>
    </cfRule>
  </conditionalFormatting>
  <conditionalFormatting sqref="R375:T375">
    <cfRule type="expression" dxfId="22" priority="47551">
      <formula>$I375=0</formula>
    </cfRule>
  </conditionalFormatting>
  <conditionalFormatting sqref="S375:T375">
    <cfRule type="cellIs" dxfId="23" priority="47549" operator="lessThan">
      <formula>0</formula>
    </cfRule>
    <cfRule type="cellIs" dxfId="24" priority="47550" operator="lessThan">
      <formula>0</formula>
    </cfRule>
  </conditionalFormatting>
  <conditionalFormatting sqref="U375">
    <cfRule type="expression" dxfId="22" priority="47548">
      <formula>$I375=0</formula>
    </cfRule>
  </conditionalFormatting>
  <conditionalFormatting sqref="B376">
    <cfRule type="expression" dxfId="22" priority="47547">
      <formula>$I376=0</formula>
    </cfRule>
  </conditionalFormatting>
  <conditionalFormatting sqref="C376:E376">
    <cfRule type="expression" dxfId="22" priority="16231">
      <formula>$I376=0</formula>
    </cfRule>
  </conditionalFormatting>
  <conditionalFormatting sqref="D376:E376">
    <cfRule type="cellIs" dxfId="23" priority="16229" operator="lessThan">
      <formula>0</formula>
    </cfRule>
    <cfRule type="cellIs" dxfId="24" priority="16230" operator="lessThan">
      <formula>0</formula>
    </cfRule>
  </conditionalFormatting>
  <conditionalFormatting sqref="F376">
    <cfRule type="expression" dxfId="22" priority="47546">
      <formula>$I376=0</formula>
    </cfRule>
  </conditionalFormatting>
  <conditionalFormatting sqref="G376:H376">
    <cfRule type="cellIs" dxfId="23" priority="16226" operator="lessThan">
      <formula>0</formula>
    </cfRule>
    <cfRule type="cellIs" dxfId="24" priority="16227" operator="lessThan">
      <formula>0</formula>
    </cfRule>
  </conditionalFormatting>
  <conditionalFormatting sqref="I376">
    <cfRule type="expression" dxfId="22" priority="47545">
      <formula>$I376=0</formula>
    </cfRule>
  </conditionalFormatting>
  <conditionalFormatting sqref="J376">
    <cfRule type="expression" dxfId="22" priority="16225">
      <formula>$I376=0</formula>
    </cfRule>
  </conditionalFormatting>
  <conditionalFormatting sqref="K376">
    <cfRule type="expression" dxfId="22" priority="47544">
      <formula>$I376=0</formula>
    </cfRule>
  </conditionalFormatting>
  <conditionalFormatting sqref="M376">
    <cfRule type="expression" dxfId="22" priority="47543">
      <formula>$I376=0</formula>
    </cfRule>
  </conditionalFormatting>
  <conditionalFormatting sqref="N376:P376">
    <cfRule type="expression" dxfId="22" priority="16219">
      <formula>$I376=0</formula>
    </cfRule>
  </conditionalFormatting>
  <conditionalFormatting sqref="O376:P376">
    <cfRule type="cellIs" dxfId="23" priority="16217" operator="lessThan">
      <formula>0</formula>
    </cfRule>
    <cfRule type="cellIs" dxfId="24" priority="16218" operator="lessThan">
      <formula>0</formula>
    </cfRule>
  </conditionalFormatting>
  <conditionalFormatting sqref="Q376">
    <cfRule type="expression" dxfId="22" priority="47542">
      <formula>$I376=0</formula>
    </cfRule>
  </conditionalFormatting>
  <conditionalFormatting sqref="R376:T376">
    <cfRule type="expression" dxfId="22" priority="16216">
      <formula>$I376=0</formula>
    </cfRule>
  </conditionalFormatting>
  <conditionalFormatting sqref="S376:T376">
    <cfRule type="cellIs" dxfId="23" priority="16214" operator="lessThan">
      <formula>0</formula>
    </cfRule>
    <cfRule type="cellIs" dxfId="24" priority="16215" operator="lessThan">
      <formula>0</formula>
    </cfRule>
  </conditionalFormatting>
  <conditionalFormatting sqref="U376">
    <cfRule type="expression" dxfId="22" priority="47541">
      <formula>$I376=0</formula>
    </cfRule>
  </conditionalFormatting>
  <conditionalFormatting sqref="B377">
    <cfRule type="expression" dxfId="22" priority="47537">
      <formula>$I377=0</formula>
    </cfRule>
  </conditionalFormatting>
  <conditionalFormatting sqref="C377:E377">
    <cfRule type="expression" dxfId="22" priority="47536">
      <formula>$I377=0</formula>
    </cfRule>
  </conditionalFormatting>
  <conditionalFormatting sqref="D377:E377">
    <cfRule type="cellIs" dxfId="23" priority="47534" operator="lessThan">
      <formula>0</formula>
    </cfRule>
    <cfRule type="cellIs" dxfId="24" priority="47535" operator="lessThan">
      <formula>0</formula>
    </cfRule>
  </conditionalFormatting>
  <conditionalFormatting sqref="F377">
    <cfRule type="expression" dxfId="22" priority="47533">
      <formula>$I377=0</formula>
    </cfRule>
  </conditionalFormatting>
  <conditionalFormatting sqref="G377:H377">
    <cfRule type="cellIs" dxfId="23" priority="47530" operator="lessThan">
      <formula>0</formula>
    </cfRule>
    <cfRule type="cellIs" dxfId="24" priority="47531" operator="lessThan">
      <formula>0</formula>
    </cfRule>
  </conditionalFormatting>
  <conditionalFormatting sqref="I377">
    <cfRule type="expression" dxfId="22" priority="47529">
      <formula>$I377=0</formula>
    </cfRule>
  </conditionalFormatting>
  <conditionalFormatting sqref="J377">
    <cfRule type="expression" dxfId="22" priority="47528">
      <formula>$I377=0</formula>
    </cfRule>
  </conditionalFormatting>
  <conditionalFormatting sqref="K377">
    <cfRule type="expression" dxfId="22" priority="47525">
      <formula>$I377=0</formula>
    </cfRule>
  </conditionalFormatting>
  <conditionalFormatting sqref="M377">
    <cfRule type="expression" dxfId="22" priority="47521">
      <formula>$I377=0</formula>
    </cfRule>
  </conditionalFormatting>
  <conditionalFormatting sqref="N377:P377">
    <cfRule type="expression" dxfId="22" priority="47520">
      <formula>$I377=0</formula>
    </cfRule>
  </conditionalFormatting>
  <conditionalFormatting sqref="O377:P377">
    <cfRule type="cellIs" dxfId="23" priority="47518" operator="lessThan">
      <formula>0</formula>
    </cfRule>
    <cfRule type="cellIs" dxfId="24" priority="47519" operator="lessThan">
      <formula>0</formula>
    </cfRule>
  </conditionalFormatting>
  <conditionalFormatting sqref="Q377">
    <cfRule type="expression" dxfId="22" priority="47517">
      <formula>$I377=0</formula>
    </cfRule>
  </conditionalFormatting>
  <conditionalFormatting sqref="R377:T377">
    <cfRule type="expression" dxfId="22" priority="47516">
      <formula>$I377=0</formula>
    </cfRule>
  </conditionalFormatting>
  <conditionalFormatting sqref="S377:T377">
    <cfRule type="cellIs" dxfId="23" priority="47514" operator="lessThan">
      <formula>0</formula>
    </cfRule>
    <cfRule type="cellIs" dxfId="24" priority="47515" operator="lessThan">
      <formula>0</formula>
    </cfRule>
  </conditionalFormatting>
  <conditionalFormatting sqref="U377">
    <cfRule type="expression" dxfId="22" priority="47513">
      <formula>$I377=0</formula>
    </cfRule>
  </conditionalFormatting>
  <conditionalFormatting sqref="B378">
    <cfRule type="expression" dxfId="22" priority="47512">
      <formula>$I378=0</formula>
    </cfRule>
  </conditionalFormatting>
  <conditionalFormatting sqref="C378:E378">
    <cfRule type="expression" dxfId="22" priority="16210">
      <formula>$I378=0</formula>
    </cfRule>
  </conditionalFormatting>
  <conditionalFormatting sqref="D378:E378">
    <cfRule type="cellIs" dxfId="23" priority="16208" operator="lessThan">
      <formula>0</formula>
    </cfRule>
    <cfRule type="cellIs" dxfId="24" priority="16209" operator="lessThan">
      <formula>0</formula>
    </cfRule>
  </conditionalFormatting>
  <conditionalFormatting sqref="F378">
    <cfRule type="expression" dxfId="22" priority="47511">
      <formula>$I378=0</formula>
    </cfRule>
  </conditionalFormatting>
  <conditionalFormatting sqref="G378:H378">
    <cfRule type="cellIs" dxfId="23" priority="16205" operator="lessThan">
      <formula>0</formula>
    </cfRule>
    <cfRule type="cellIs" dxfId="24" priority="16206" operator="lessThan">
      <formula>0</formula>
    </cfRule>
  </conditionalFormatting>
  <conditionalFormatting sqref="I378">
    <cfRule type="expression" dxfId="22" priority="47510">
      <formula>$I378=0</formula>
    </cfRule>
  </conditionalFormatting>
  <conditionalFormatting sqref="J378">
    <cfRule type="expression" dxfId="22" priority="16204">
      <formula>$I378=0</formula>
    </cfRule>
  </conditionalFormatting>
  <conditionalFormatting sqref="K378">
    <cfRule type="expression" dxfId="22" priority="47509">
      <formula>$I378=0</formula>
    </cfRule>
  </conditionalFormatting>
  <conditionalFormatting sqref="M378">
    <cfRule type="expression" dxfId="22" priority="47508">
      <formula>$I378=0</formula>
    </cfRule>
  </conditionalFormatting>
  <conditionalFormatting sqref="N378:P378">
    <cfRule type="expression" dxfId="22" priority="16198">
      <formula>$I378=0</formula>
    </cfRule>
  </conditionalFormatting>
  <conditionalFormatting sqref="O378:P378">
    <cfRule type="cellIs" dxfId="23" priority="16196" operator="lessThan">
      <formula>0</formula>
    </cfRule>
    <cfRule type="cellIs" dxfId="24" priority="16197" operator="lessThan">
      <formula>0</formula>
    </cfRule>
  </conditionalFormatting>
  <conditionalFormatting sqref="Q378">
    <cfRule type="expression" dxfId="22" priority="47507">
      <formula>$I378=0</formula>
    </cfRule>
  </conditionalFormatting>
  <conditionalFormatting sqref="R378:T378">
    <cfRule type="expression" dxfId="22" priority="16195">
      <formula>$I378=0</formula>
    </cfRule>
  </conditionalFormatting>
  <conditionalFormatting sqref="S378:T378">
    <cfRule type="cellIs" dxfId="23" priority="16193" operator="lessThan">
      <formula>0</formula>
    </cfRule>
    <cfRule type="cellIs" dxfId="24" priority="16194" operator="lessThan">
      <formula>0</formula>
    </cfRule>
  </conditionalFormatting>
  <conditionalFormatting sqref="U378">
    <cfRule type="expression" dxfId="22" priority="47506">
      <formula>$I378=0</formula>
    </cfRule>
  </conditionalFormatting>
  <conditionalFormatting sqref="B379">
    <cfRule type="expression" dxfId="22" priority="47502">
      <formula>$I379=0</formula>
    </cfRule>
  </conditionalFormatting>
  <conditionalFormatting sqref="C379:E379">
    <cfRule type="expression" dxfId="22" priority="47501">
      <formula>$I379=0</formula>
    </cfRule>
  </conditionalFormatting>
  <conditionalFormatting sqref="D379:E379">
    <cfRule type="cellIs" dxfId="23" priority="47499" operator="lessThan">
      <formula>0</formula>
    </cfRule>
    <cfRule type="cellIs" dxfId="24" priority="47500" operator="lessThan">
      <formula>0</formula>
    </cfRule>
  </conditionalFormatting>
  <conditionalFormatting sqref="F379">
    <cfRule type="expression" dxfId="22" priority="47498">
      <formula>$I379=0</formula>
    </cfRule>
  </conditionalFormatting>
  <conditionalFormatting sqref="G379:H379">
    <cfRule type="cellIs" dxfId="23" priority="47495" operator="lessThan">
      <formula>0</formula>
    </cfRule>
    <cfRule type="cellIs" dxfId="24" priority="47496" operator="lessThan">
      <formula>0</formula>
    </cfRule>
  </conditionalFormatting>
  <conditionalFormatting sqref="I379">
    <cfRule type="expression" dxfId="22" priority="47494">
      <formula>$I379=0</formula>
    </cfRule>
  </conditionalFormatting>
  <conditionalFormatting sqref="J379">
    <cfRule type="expression" dxfId="22" priority="47493">
      <formula>$I379=0</formula>
    </cfRule>
  </conditionalFormatting>
  <conditionalFormatting sqref="K379">
    <cfRule type="expression" dxfId="22" priority="47490">
      <formula>$I379=0</formula>
    </cfRule>
  </conditionalFormatting>
  <conditionalFormatting sqref="M379">
    <cfRule type="expression" dxfId="22" priority="47486">
      <formula>$I379=0</formula>
    </cfRule>
  </conditionalFormatting>
  <conditionalFormatting sqref="N379:P379">
    <cfRule type="expression" dxfId="22" priority="47485">
      <formula>$I379=0</formula>
    </cfRule>
  </conditionalFormatting>
  <conditionalFormatting sqref="O379:P379">
    <cfRule type="cellIs" dxfId="23" priority="47483" operator="lessThan">
      <formula>0</formula>
    </cfRule>
    <cfRule type="cellIs" dxfId="24" priority="47484" operator="lessThan">
      <formula>0</formula>
    </cfRule>
  </conditionalFormatting>
  <conditionalFormatting sqref="Q379">
    <cfRule type="expression" dxfId="22" priority="47482">
      <formula>$I379=0</formula>
    </cfRule>
  </conditionalFormatting>
  <conditionalFormatting sqref="R379:T379">
    <cfRule type="expression" dxfId="22" priority="47481">
      <formula>$I379=0</formula>
    </cfRule>
  </conditionalFormatting>
  <conditionalFormatting sqref="S379:T379">
    <cfRule type="cellIs" dxfId="23" priority="47479" operator="lessThan">
      <formula>0</formula>
    </cfRule>
    <cfRule type="cellIs" dxfId="24" priority="47480" operator="lessThan">
      <formula>0</formula>
    </cfRule>
  </conditionalFormatting>
  <conditionalFormatting sqref="U379">
    <cfRule type="expression" dxfId="22" priority="47478">
      <formula>$I379=0</formula>
    </cfRule>
  </conditionalFormatting>
  <conditionalFormatting sqref="B380">
    <cfRule type="expression" dxfId="22" priority="47477">
      <formula>$I380=0</formula>
    </cfRule>
  </conditionalFormatting>
  <conditionalFormatting sqref="C380:E380">
    <cfRule type="expression" dxfId="22" priority="16189">
      <formula>$I380=0</formula>
    </cfRule>
  </conditionalFormatting>
  <conditionalFormatting sqref="D380:E380">
    <cfRule type="cellIs" dxfId="23" priority="16187" operator="lessThan">
      <formula>0</formula>
    </cfRule>
    <cfRule type="cellIs" dxfId="24" priority="16188" operator="lessThan">
      <formula>0</formula>
    </cfRule>
  </conditionalFormatting>
  <conditionalFormatting sqref="F380">
    <cfRule type="expression" dxfId="22" priority="47476">
      <formula>$I380=0</formula>
    </cfRule>
  </conditionalFormatting>
  <conditionalFormatting sqref="G380:H380">
    <cfRule type="cellIs" dxfId="23" priority="16184" operator="lessThan">
      <formula>0</formula>
    </cfRule>
    <cfRule type="cellIs" dxfId="24" priority="16185" operator="lessThan">
      <formula>0</formula>
    </cfRule>
  </conditionalFormatting>
  <conditionalFormatting sqref="I380">
    <cfRule type="expression" dxfId="22" priority="47475">
      <formula>$I380=0</formula>
    </cfRule>
  </conditionalFormatting>
  <conditionalFormatting sqref="J380">
    <cfRule type="expression" dxfId="22" priority="16183">
      <formula>$I380=0</formula>
    </cfRule>
  </conditionalFormatting>
  <conditionalFormatting sqref="K380">
    <cfRule type="expression" dxfId="22" priority="47474">
      <formula>$I380=0</formula>
    </cfRule>
  </conditionalFormatting>
  <conditionalFormatting sqref="M380">
    <cfRule type="expression" dxfId="22" priority="47473">
      <formula>$I380=0</formula>
    </cfRule>
  </conditionalFormatting>
  <conditionalFormatting sqref="N380:P380">
    <cfRule type="expression" dxfId="22" priority="16177">
      <formula>$I380=0</formula>
    </cfRule>
  </conditionalFormatting>
  <conditionalFormatting sqref="O380:P380">
    <cfRule type="cellIs" dxfId="23" priority="16175" operator="lessThan">
      <formula>0</formula>
    </cfRule>
    <cfRule type="cellIs" dxfId="24" priority="16176" operator="lessThan">
      <formula>0</formula>
    </cfRule>
  </conditionalFormatting>
  <conditionalFormatting sqref="Q380">
    <cfRule type="expression" dxfId="22" priority="47472">
      <formula>$I380=0</formula>
    </cfRule>
  </conditionalFormatting>
  <conditionalFormatting sqref="R380:T380">
    <cfRule type="expression" dxfId="22" priority="16174">
      <formula>$I380=0</formula>
    </cfRule>
  </conditionalFormatting>
  <conditionalFormatting sqref="S380:T380">
    <cfRule type="cellIs" dxfId="23" priority="16172" operator="lessThan">
      <formula>0</formula>
    </cfRule>
    <cfRule type="cellIs" dxfId="24" priority="16173" operator="lessThan">
      <formula>0</formula>
    </cfRule>
  </conditionalFormatting>
  <conditionalFormatting sqref="U380">
    <cfRule type="expression" dxfId="22" priority="47471">
      <formula>$I380=0</formula>
    </cfRule>
  </conditionalFormatting>
  <conditionalFormatting sqref="B381">
    <cfRule type="expression" dxfId="22" priority="47467">
      <formula>$I381=0</formula>
    </cfRule>
  </conditionalFormatting>
  <conditionalFormatting sqref="C381:E381">
    <cfRule type="expression" dxfId="22" priority="47466">
      <formula>$I381=0</formula>
    </cfRule>
  </conditionalFormatting>
  <conditionalFormatting sqref="D381:E381">
    <cfRule type="cellIs" dxfId="23" priority="47464" operator="lessThan">
      <formula>0</formula>
    </cfRule>
    <cfRule type="cellIs" dxfId="24" priority="47465" operator="lessThan">
      <formula>0</formula>
    </cfRule>
  </conditionalFormatting>
  <conditionalFormatting sqref="F381">
    <cfRule type="expression" dxfId="22" priority="47463">
      <formula>$I381=0</formula>
    </cfRule>
  </conditionalFormatting>
  <conditionalFormatting sqref="G381:H381">
    <cfRule type="cellIs" dxfId="23" priority="47460" operator="lessThan">
      <formula>0</formula>
    </cfRule>
    <cfRule type="cellIs" dxfId="24" priority="47461" operator="lessThan">
      <formula>0</formula>
    </cfRule>
  </conditionalFormatting>
  <conditionalFormatting sqref="I381">
    <cfRule type="expression" dxfId="22" priority="47459">
      <formula>$I381=0</formula>
    </cfRule>
  </conditionalFormatting>
  <conditionalFormatting sqref="J381">
    <cfRule type="expression" dxfId="22" priority="47458">
      <formula>$I381=0</formula>
    </cfRule>
  </conditionalFormatting>
  <conditionalFormatting sqref="K381">
    <cfRule type="expression" dxfId="22" priority="47455">
      <formula>$I381=0</formula>
    </cfRule>
  </conditionalFormatting>
  <conditionalFormatting sqref="M381">
    <cfRule type="expression" dxfId="22" priority="47451">
      <formula>$I381=0</formula>
    </cfRule>
  </conditionalFormatting>
  <conditionalFormatting sqref="N381:P381">
    <cfRule type="expression" dxfId="22" priority="47450">
      <formula>$I381=0</formula>
    </cfRule>
  </conditionalFormatting>
  <conditionalFormatting sqref="O381:P381">
    <cfRule type="cellIs" dxfId="23" priority="47448" operator="lessThan">
      <formula>0</formula>
    </cfRule>
    <cfRule type="cellIs" dxfId="24" priority="47449" operator="lessThan">
      <formula>0</formula>
    </cfRule>
  </conditionalFormatting>
  <conditionalFormatting sqref="Q381">
    <cfRule type="expression" dxfId="22" priority="47447">
      <formula>$I381=0</formula>
    </cfRule>
  </conditionalFormatting>
  <conditionalFormatting sqref="R381:T381">
    <cfRule type="expression" dxfId="22" priority="47446">
      <formula>$I381=0</formula>
    </cfRule>
  </conditionalFormatting>
  <conditionalFormatting sqref="S381:T381">
    <cfRule type="cellIs" dxfId="23" priority="47444" operator="lessThan">
      <formula>0</formula>
    </cfRule>
    <cfRule type="cellIs" dxfId="24" priority="47445" operator="lessThan">
      <formula>0</formula>
    </cfRule>
  </conditionalFormatting>
  <conditionalFormatting sqref="U381">
    <cfRule type="expression" dxfId="22" priority="47443">
      <formula>$I381=0</formula>
    </cfRule>
  </conditionalFormatting>
  <conditionalFormatting sqref="B382">
    <cfRule type="expression" dxfId="22" priority="47442">
      <formula>$I382=0</formula>
    </cfRule>
  </conditionalFormatting>
  <conditionalFormatting sqref="C382:E382">
    <cfRule type="expression" dxfId="22" priority="16168">
      <formula>$I382=0</formula>
    </cfRule>
  </conditionalFormatting>
  <conditionalFormatting sqref="D382:E382">
    <cfRule type="cellIs" dxfId="23" priority="16166" operator="lessThan">
      <formula>0</formula>
    </cfRule>
    <cfRule type="cellIs" dxfId="24" priority="16167" operator="lessThan">
      <formula>0</formula>
    </cfRule>
  </conditionalFormatting>
  <conditionalFormatting sqref="F382">
    <cfRule type="expression" dxfId="22" priority="47441">
      <formula>$I382=0</formula>
    </cfRule>
  </conditionalFormatting>
  <conditionalFormatting sqref="G382:H382">
    <cfRule type="cellIs" dxfId="23" priority="16163" operator="lessThan">
      <formula>0</formula>
    </cfRule>
    <cfRule type="cellIs" dxfId="24" priority="16164" operator="lessThan">
      <formula>0</formula>
    </cfRule>
  </conditionalFormatting>
  <conditionalFormatting sqref="I382">
    <cfRule type="expression" dxfId="22" priority="47440">
      <formula>$I382=0</formula>
    </cfRule>
  </conditionalFormatting>
  <conditionalFormatting sqref="J382">
    <cfRule type="expression" dxfId="22" priority="16162">
      <formula>$I382=0</formula>
    </cfRule>
  </conditionalFormatting>
  <conditionalFormatting sqref="K382">
    <cfRule type="expression" dxfId="22" priority="47439">
      <formula>$I382=0</formula>
    </cfRule>
  </conditionalFormatting>
  <conditionalFormatting sqref="M382">
    <cfRule type="expression" dxfId="22" priority="47438">
      <formula>$I382=0</formula>
    </cfRule>
  </conditionalFormatting>
  <conditionalFormatting sqref="N382:P382">
    <cfRule type="expression" dxfId="22" priority="16156">
      <formula>$I382=0</formula>
    </cfRule>
  </conditionalFormatting>
  <conditionalFormatting sqref="O382:P382">
    <cfRule type="cellIs" dxfId="23" priority="16154" operator="lessThan">
      <formula>0</formula>
    </cfRule>
    <cfRule type="cellIs" dxfId="24" priority="16155" operator="lessThan">
      <formula>0</formula>
    </cfRule>
  </conditionalFormatting>
  <conditionalFormatting sqref="Q382">
    <cfRule type="expression" dxfId="22" priority="47437">
      <formula>$I382=0</formula>
    </cfRule>
  </conditionalFormatting>
  <conditionalFormatting sqref="R382:T382">
    <cfRule type="expression" dxfId="22" priority="16153">
      <formula>$I382=0</formula>
    </cfRule>
  </conditionalFormatting>
  <conditionalFormatting sqref="S382:T382">
    <cfRule type="cellIs" dxfId="23" priority="16151" operator="lessThan">
      <formula>0</formula>
    </cfRule>
    <cfRule type="cellIs" dxfId="24" priority="16152" operator="lessThan">
      <formula>0</formula>
    </cfRule>
  </conditionalFormatting>
  <conditionalFormatting sqref="U382">
    <cfRule type="expression" dxfId="22" priority="47436">
      <formula>$I382=0</formula>
    </cfRule>
  </conditionalFormatting>
  <conditionalFormatting sqref="B383">
    <cfRule type="expression" dxfId="22" priority="47432">
      <formula>$I383=0</formula>
    </cfRule>
  </conditionalFormatting>
  <conditionalFormatting sqref="C383:E383">
    <cfRule type="expression" dxfId="22" priority="47431">
      <formula>$I383=0</formula>
    </cfRule>
  </conditionalFormatting>
  <conditionalFormatting sqref="D383:E383">
    <cfRule type="cellIs" dxfId="23" priority="47429" operator="lessThan">
      <formula>0</formula>
    </cfRule>
    <cfRule type="cellIs" dxfId="24" priority="47430" operator="lessThan">
      <formula>0</formula>
    </cfRule>
  </conditionalFormatting>
  <conditionalFormatting sqref="F383">
    <cfRule type="expression" dxfId="22" priority="47428">
      <formula>$I383=0</formula>
    </cfRule>
  </conditionalFormatting>
  <conditionalFormatting sqref="G383:H383">
    <cfRule type="cellIs" dxfId="23" priority="47425" operator="lessThan">
      <formula>0</formula>
    </cfRule>
    <cfRule type="cellIs" dxfId="24" priority="47426" operator="lessThan">
      <formula>0</formula>
    </cfRule>
  </conditionalFormatting>
  <conditionalFormatting sqref="I383">
    <cfRule type="expression" dxfId="22" priority="47424">
      <formula>$I383=0</formula>
    </cfRule>
  </conditionalFormatting>
  <conditionalFormatting sqref="J383">
    <cfRule type="expression" dxfId="22" priority="47423">
      <formula>$I383=0</formula>
    </cfRule>
  </conditionalFormatting>
  <conditionalFormatting sqref="K383">
    <cfRule type="expression" dxfId="22" priority="47420">
      <formula>$I383=0</formula>
    </cfRule>
  </conditionalFormatting>
  <conditionalFormatting sqref="M383">
    <cfRule type="expression" dxfId="22" priority="47416">
      <formula>$I383=0</formula>
    </cfRule>
  </conditionalFormatting>
  <conditionalFormatting sqref="N383:P383">
    <cfRule type="expression" dxfId="22" priority="47415">
      <formula>$I383=0</formula>
    </cfRule>
  </conditionalFormatting>
  <conditionalFormatting sqref="O383:P383">
    <cfRule type="cellIs" dxfId="23" priority="47413" operator="lessThan">
      <formula>0</formula>
    </cfRule>
    <cfRule type="cellIs" dxfId="24" priority="47414" operator="lessThan">
      <formula>0</formula>
    </cfRule>
  </conditionalFormatting>
  <conditionalFormatting sqref="Q383">
    <cfRule type="expression" dxfId="22" priority="47412">
      <formula>$I383=0</formula>
    </cfRule>
  </conditionalFormatting>
  <conditionalFormatting sqref="R383:T383">
    <cfRule type="expression" dxfId="22" priority="47411">
      <formula>$I383=0</formula>
    </cfRule>
  </conditionalFormatting>
  <conditionalFormatting sqref="S383:T383">
    <cfRule type="cellIs" dxfId="23" priority="47409" operator="lessThan">
      <formula>0</formula>
    </cfRule>
    <cfRule type="cellIs" dxfId="24" priority="47410" operator="lessThan">
      <formula>0</formula>
    </cfRule>
  </conditionalFormatting>
  <conditionalFormatting sqref="U383">
    <cfRule type="expression" dxfId="22" priority="47408">
      <formula>$I383=0</formula>
    </cfRule>
  </conditionalFormatting>
  <conditionalFormatting sqref="B384">
    <cfRule type="expression" dxfId="22" priority="47407">
      <formula>$I384=0</formula>
    </cfRule>
  </conditionalFormatting>
  <conditionalFormatting sqref="C384:E384">
    <cfRule type="expression" dxfId="22" priority="16147">
      <formula>$I384=0</formula>
    </cfRule>
  </conditionalFormatting>
  <conditionalFormatting sqref="D384:E384">
    <cfRule type="cellIs" dxfId="23" priority="16145" operator="lessThan">
      <formula>0</formula>
    </cfRule>
    <cfRule type="cellIs" dxfId="24" priority="16146" operator="lessThan">
      <formula>0</formula>
    </cfRule>
  </conditionalFormatting>
  <conditionalFormatting sqref="F384">
    <cfRule type="expression" dxfId="22" priority="47406">
      <formula>$I384=0</formula>
    </cfRule>
  </conditionalFormatting>
  <conditionalFormatting sqref="G384:H384">
    <cfRule type="cellIs" dxfId="23" priority="16142" operator="lessThan">
      <formula>0</formula>
    </cfRule>
    <cfRule type="cellIs" dxfId="24" priority="16143" operator="lessThan">
      <formula>0</formula>
    </cfRule>
  </conditionalFormatting>
  <conditionalFormatting sqref="I384">
    <cfRule type="expression" dxfId="22" priority="47405">
      <formula>$I384=0</formula>
    </cfRule>
  </conditionalFormatting>
  <conditionalFormatting sqref="J384">
    <cfRule type="expression" dxfId="22" priority="16141">
      <formula>$I384=0</formula>
    </cfRule>
  </conditionalFormatting>
  <conditionalFormatting sqref="K384">
    <cfRule type="expression" dxfId="22" priority="47404">
      <formula>$I384=0</formula>
    </cfRule>
  </conditionalFormatting>
  <conditionalFormatting sqref="M384">
    <cfRule type="expression" dxfId="22" priority="47403">
      <formula>$I384=0</formula>
    </cfRule>
  </conditionalFormatting>
  <conditionalFormatting sqref="N384:P384">
    <cfRule type="expression" dxfId="22" priority="16135">
      <formula>$I384=0</formula>
    </cfRule>
  </conditionalFormatting>
  <conditionalFormatting sqref="O384:P384">
    <cfRule type="cellIs" dxfId="23" priority="16133" operator="lessThan">
      <formula>0</formula>
    </cfRule>
    <cfRule type="cellIs" dxfId="24" priority="16134" operator="lessThan">
      <formula>0</formula>
    </cfRule>
  </conditionalFormatting>
  <conditionalFormatting sqref="Q384">
    <cfRule type="expression" dxfId="22" priority="47402">
      <formula>$I384=0</formula>
    </cfRule>
  </conditionalFormatting>
  <conditionalFormatting sqref="R384:T384">
    <cfRule type="expression" dxfId="22" priority="16132">
      <formula>$I384=0</formula>
    </cfRule>
  </conditionalFormatting>
  <conditionalFormatting sqref="S384:T384">
    <cfRule type="cellIs" dxfId="23" priority="16130" operator="lessThan">
      <formula>0</formula>
    </cfRule>
    <cfRule type="cellIs" dxfId="24" priority="16131" operator="lessThan">
      <formula>0</formula>
    </cfRule>
  </conditionalFormatting>
  <conditionalFormatting sqref="U384">
    <cfRule type="expression" dxfId="22" priority="47401">
      <formula>$I384=0</formula>
    </cfRule>
  </conditionalFormatting>
  <conditionalFormatting sqref="B385">
    <cfRule type="expression" dxfId="22" priority="47397">
      <formula>$I385=0</formula>
    </cfRule>
  </conditionalFormatting>
  <conditionalFormatting sqref="C385:E385">
    <cfRule type="expression" dxfId="22" priority="47396">
      <formula>$I385=0</formula>
    </cfRule>
  </conditionalFormatting>
  <conditionalFormatting sqref="D385:E385">
    <cfRule type="cellIs" dxfId="23" priority="47394" operator="lessThan">
      <formula>0</formula>
    </cfRule>
    <cfRule type="cellIs" dxfId="24" priority="47395" operator="lessThan">
      <formula>0</formula>
    </cfRule>
  </conditionalFormatting>
  <conditionalFormatting sqref="F385">
    <cfRule type="expression" dxfId="22" priority="47393">
      <formula>$I385=0</formula>
    </cfRule>
  </conditionalFormatting>
  <conditionalFormatting sqref="G385:H385">
    <cfRule type="cellIs" dxfId="23" priority="47390" operator="lessThan">
      <formula>0</formula>
    </cfRule>
    <cfRule type="cellIs" dxfId="24" priority="47391" operator="lessThan">
      <formula>0</formula>
    </cfRule>
  </conditionalFormatting>
  <conditionalFormatting sqref="I385">
    <cfRule type="expression" dxfId="22" priority="47389">
      <formula>$I385=0</formula>
    </cfRule>
  </conditionalFormatting>
  <conditionalFormatting sqref="J385">
    <cfRule type="expression" dxfId="22" priority="47388">
      <formula>$I385=0</formula>
    </cfRule>
  </conditionalFormatting>
  <conditionalFormatting sqref="K385">
    <cfRule type="expression" dxfId="22" priority="47385">
      <formula>$I385=0</formula>
    </cfRule>
  </conditionalFormatting>
  <conditionalFormatting sqref="M385">
    <cfRule type="expression" dxfId="22" priority="47381">
      <formula>$I385=0</formula>
    </cfRule>
  </conditionalFormatting>
  <conditionalFormatting sqref="N385:P385">
    <cfRule type="expression" dxfId="22" priority="47380">
      <formula>$I385=0</formula>
    </cfRule>
  </conditionalFormatting>
  <conditionalFormatting sqref="O385:P385">
    <cfRule type="cellIs" dxfId="23" priority="47378" operator="lessThan">
      <formula>0</formula>
    </cfRule>
    <cfRule type="cellIs" dxfId="24" priority="47379" operator="lessThan">
      <formula>0</formula>
    </cfRule>
  </conditionalFormatting>
  <conditionalFormatting sqref="Q385">
    <cfRule type="expression" dxfId="22" priority="47377">
      <formula>$I385=0</formula>
    </cfRule>
  </conditionalFormatting>
  <conditionalFormatting sqref="R385:T385">
    <cfRule type="expression" dxfId="22" priority="47376">
      <formula>$I385=0</formula>
    </cfRule>
  </conditionalFormatting>
  <conditionalFormatting sqref="S385:T385">
    <cfRule type="cellIs" dxfId="23" priority="47374" operator="lessThan">
      <formula>0</formula>
    </cfRule>
    <cfRule type="cellIs" dxfId="24" priority="47375" operator="lessThan">
      <formula>0</formula>
    </cfRule>
  </conditionalFormatting>
  <conditionalFormatting sqref="U385">
    <cfRule type="expression" dxfId="22" priority="47373">
      <formula>$I385=0</formula>
    </cfRule>
  </conditionalFormatting>
  <conditionalFormatting sqref="B386">
    <cfRule type="expression" dxfId="22" priority="47372">
      <formula>$I386=0</formula>
    </cfRule>
  </conditionalFormatting>
  <conditionalFormatting sqref="C386:E386">
    <cfRule type="expression" dxfId="22" priority="16126">
      <formula>$I386=0</formula>
    </cfRule>
  </conditionalFormatting>
  <conditionalFormatting sqref="D386:E386">
    <cfRule type="cellIs" dxfId="23" priority="16124" operator="lessThan">
      <formula>0</formula>
    </cfRule>
    <cfRule type="cellIs" dxfId="24" priority="16125" operator="lessThan">
      <formula>0</formula>
    </cfRule>
  </conditionalFormatting>
  <conditionalFormatting sqref="F386">
    <cfRule type="expression" dxfId="22" priority="47371">
      <formula>$I386=0</formula>
    </cfRule>
  </conditionalFormatting>
  <conditionalFormatting sqref="G386:H386">
    <cfRule type="cellIs" dxfId="23" priority="16121" operator="lessThan">
      <formula>0</formula>
    </cfRule>
    <cfRule type="cellIs" dxfId="24" priority="16122" operator="lessThan">
      <formula>0</formula>
    </cfRule>
  </conditionalFormatting>
  <conditionalFormatting sqref="I386">
    <cfRule type="expression" dxfId="22" priority="47370">
      <formula>$I386=0</formula>
    </cfRule>
  </conditionalFormatting>
  <conditionalFormatting sqref="J386">
    <cfRule type="expression" dxfId="22" priority="16120">
      <formula>$I386=0</formula>
    </cfRule>
  </conditionalFormatting>
  <conditionalFormatting sqref="K386">
    <cfRule type="expression" dxfId="22" priority="47369">
      <formula>$I386=0</formula>
    </cfRule>
  </conditionalFormatting>
  <conditionalFormatting sqref="M386">
    <cfRule type="expression" dxfId="22" priority="47368">
      <formula>$I386=0</formula>
    </cfRule>
  </conditionalFormatting>
  <conditionalFormatting sqref="N386:P386">
    <cfRule type="expression" dxfId="22" priority="16114">
      <formula>$I386=0</formula>
    </cfRule>
  </conditionalFormatting>
  <conditionalFormatting sqref="O386:P386">
    <cfRule type="cellIs" dxfId="23" priority="16112" operator="lessThan">
      <formula>0</formula>
    </cfRule>
    <cfRule type="cellIs" dxfId="24" priority="16113" operator="lessThan">
      <formula>0</formula>
    </cfRule>
  </conditionalFormatting>
  <conditionalFormatting sqref="Q386">
    <cfRule type="expression" dxfId="22" priority="47367">
      <formula>$I386=0</formula>
    </cfRule>
  </conditionalFormatting>
  <conditionalFormatting sqref="R386:T386">
    <cfRule type="expression" dxfId="22" priority="16111">
      <formula>$I386=0</formula>
    </cfRule>
  </conditionalFormatting>
  <conditionalFormatting sqref="S386:T386">
    <cfRule type="cellIs" dxfId="23" priority="16109" operator="lessThan">
      <formula>0</formula>
    </cfRule>
    <cfRule type="cellIs" dxfId="24" priority="16110" operator="lessThan">
      <formula>0</formula>
    </cfRule>
  </conditionalFormatting>
  <conditionalFormatting sqref="U386">
    <cfRule type="expression" dxfId="22" priority="47366">
      <formula>$I386=0</formula>
    </cfRule>
  </conditionalFormatting>
  <conditionalFormatting sqref="B387">
    <cfRule type="expression" dxfId="22" priority="47362">
      <formula>$I387=0</formula>
    </cfRule>
  </conditionalFormatting>
  <conditionalFormatting sqref="C387:E387">
    <cfRule type="expression" dxfId="22" priority="47361">
      <formula>$I387=0</formula>
    </cfRule>
  </conditionalFormatting>
  <conditionalFormatting sqref="D387:E387">
    <cfRule type="cellIs" dxfId="23" priority="47359" operator="lessThan">
      <formula>0</formula>
    </cfRule>
    <cfRule type="cellIs" dxfId="24" priority="47360" operator="lessThan">
      <formula>0</formula>
    </cfRule>
  </conditionalFormatting>
  <conditionalFormatting sqref="F387">
    <cfRule type="expression" dxfId="22" priority="47358">
      <formula>$I387=0</formula>
    </cfRule>
  </conditionalFormatting>
  <conditionalFormatting sqref="G387:H387">
    <cfRule type="cellIs" dxfId="23" priority="47355" operator="lessThan">
      <formula>0</formula>
    </cfRule>
    <cfRule type="cellIs" dxfId="24" priority="47356" operator="lessThan">
      <formula>0</formula>
    </cfRule>
  </conditionalFormatting>
  <conditionalFormatting sqref="I387">
    <cfRule type="expression" dxfId="22" priority="47354">
      <formula>$I387=0</formula>
    </cfRule>
  </conditionalFormatting>
  <conditionalFormatting sqref="J387">
    <cfRule type="expression" dxfId="22" priority="47353">
      <formula>$I387=0</formula>
    </cfRule>
  </conditionalFormatting>
  <conditionalFormatting sqref="K387">
    <cfRule type="expression" dxfId="22" priority="47350">
      <formula>$I387=0</formula>
    </cfRule>
  </conditionalFormatting>
  <conditionalFormatting sqref="M387">
    <cfRule type="expression" dxfId="22" priority="47346">
      <formula>$I387=0</formula>
    </cfRule>
  </conditionalFormatting>
  <conditionalFormatting sqref="N387:P387">
    <cfRule type="expression" dxfId="22" priority="47345">
      <formula>$I387=0</formula>
    </cfRule>
  </conditionalFormatting>
  <conditionalFormatting sqref="O387:P387">
    <cfRule type="cellIs" dxfId="23" priority="47343" operator="lessThan">
      <formula>0</formula>
    </cfRule>
    <cfRule type="cellIs" dxfId="24" priority="47344" operator="lessThan">
      <formula>0</formula>
    </cfRule>
  </conditionalFormatting>
  <conditionalFormatting sqref="Q387">
    <cfRule type="expression" dxfId="22" priority="47342">
      <formula>$I387=0</formula>
    </cfRule>
  </conditionalFormatting>
  <conditionalFormatting sqref="R387:T387">
    <cfRule type="expression" dxfId="22" priority="47341">
      <formula>$I387=0</formula>
    </cfRule>
  </conditionalFormatting>
  <conditionalFormatting sqref="S387:T387">
    <cfRule type="cellIs" dxfId="23" priority="47339" operator="lessThan">
      <formula>0</formula>
    </cfRule>
    <cfRule type="cellIs" dxfId="24" priority="47340" operator="lessThan">
      <formula>0</formula>
    </cfRule>
  </conditionalFormatting>
  <conditionalFormatting sqref="U387">
    <cfRule type="expression" dxfId="22" priority="47338">
      <formula>$I387=0</formula>
    </cfRule>
  </conditionalFormatting>
  <conditionalFormatting sqref="B388">
    <cfRule type="expression" dxfId="22" priority="47337">
      <formula>$I388=0</formula>
    </cfRule>
  </conditionalFormatting>
  <conditionalFormatting sqref="C388:E388">
    <cfRule type="expression" dxfId="22" priority="16105">
      <formula>$I388=0</formula>
    </cfRule>
  </conditionalFormatting>
  <conditionalFormatting sqref="D388:E388">
    <cfRule type="cellIs" dxfId="23" priority="16103" operator="lessThan">
      <formula>0</formula>
    </cfRule>
    <cfRule type="cellIs" dxfId="24" priority="16104" operator="lessThan">
      <formula>0</formula>
    </cfRule>
  </conditionalFormatting>
  <conditionalFormatting sqref="F388">
    <cfRule type="expression" dxfId="22" priority="47336">
      <formula>$I388=0</formula>
    </cfRule>
  </conditionalFormatting>
  <conditionalFormatting sqref="G388:H388">
    <cfRule type="cellIs" dxfId="23" priority="16100" operator="lessThan">
      <formula>0</formula>
    </cfRule>
    <cfRule type="cellIs" dxfId="24" priority="16101" operator="lessThan">
      <formula>0</formula>
    </cfRule>
  </conditionalFormatting>
  <conditionalFormatting sqref="I388">
    <cfRule type="expression" dxfId="22" priority="47335">
      <formula>$I388=0</formula>
    </cfRule>
  </conditionalFormatting>
  <conditionalFormatting sqref="J388">
    <cfRule type="expression" dxfId="22" priority="16099">
      <formula>$I388=0</formula>
    </cfRule>
  </conditionalFormatting>
  <conditionalFormatting sqref="K388">
    <cfRule type="expression" dxfId="22" priority="47334">
      <formula>$I388=0</formula>
    </cfRule>
  </conditionalFormatting>
  <conditionalFormatting sqref="M388">
    <cfRule type="expression" dxfId="22" priority="47333">
      <formula>$I388=0</formula>
    </cfRule>
  </conditionalFormatting>
  <conditionalFormatting sqref="N388:P388">
    <cfRule type="expression" dxfId="22" priority="16093">
      <formula>$I388=0</formula>
    </cfRule>
  </conditionalFormatting>
  <conditionalFormatting sqref="O388:P388">
    <cfRule type="cellIs" dxfId="23" priority="16091" operator="lessThan">
      <formula>0</formula>
    </cfRule>
    <cfRule type="cellIs" dxfId="24" priority="16092" operator="lessThan">
      <formula>0</formula>
    </cfRule>
  </conditionalFormatting>
  <conditionalFormatting sqref="Q388">
    <cfRule type="expression" dxfId="22" priority="47332">
      <formula>$I388=0</formula>
    </cfRule>
  </conditionalFormatting>
  <conditionalFormatting sqref="R388:T388">
    <cfRule type="expression" dxfId="22" priority="16090">
      <formula>$I388=0</formula>
    </cfRule>
  </conditionalFormatting>
  <conditionalFormatting sqref="S388:T388">
    <cfRule type="cellIs" dxfId="23" priority="16088" operator="lessThan">
      <formula>0</formula>
    </cfRule>
    <cfRule type="cellIs" dxfId="24" priority="16089" operator="lessThan">
      <formula>0</formula>
    </cfRule>
  </conditionalFormatting>
  <conditionalFormatting sqref="U388">
    <cfRule type="expression" dxfId="22" priority="47331">
      <formula>$I388=0</formula>
    </cfRule>
  </conditionalFormatting>
  <conditionalFormatting sqref="B389">
    <cfRule type="expression" dxfId="22" priority="47327">
      <formula>$I389=0</formula>
    </cfRule>
  </conditionalFormatting>
  <conditionalFormatting sqref="C389:E389">
    <cfRule type="expression" dxfId="22" priority="47326">
      <formula>$I389=0</formula>
    </cfRule>
  </conditionalFormatting>
  <conditionalFormatting sqref="D389:E389">
    <cfRule type="cellIs" dxfId="23" priority="47324" operator="lessThan">
      <formula>0</formula>
    </cfRule>
    <cfRule type="cellIs" dxfId="24" priority="47325" operator="lessThan">
      <formula>0</formula>
    </cfRule>
  </conditionalFormatting>
  <conditionalFormatting sqref="F389">
    <cfRule type="expression" dxfId="22" priority="47323">
      <formula>$I389=0</formula>
    </cfRule>
  </conditionalFormatting>
  <conditionalFormatting sqref="G389:H389">
    <cfRule type="cellIs" dxfId="23" priority="47320" operator="lessThan">
      <formula>0</formula>
    </cfRule>
    <cfRule type="cellIs" dxfId="24" priority="47321" operator="lessThan">
      <formula>0</formula>
    </cfRule>
  </conditionalFormatting>
  <conditionalFormatting sqref="I389">
    <cfRule type="expression" dxfId="22" priority="47319">
      <formula>$I389=0</formula>
    </cfRule>
  </conditionalFormatting>
  <conditionalFormatting sqref="J389">
    <cfRule type="expression" dxfId="22" priority="47318">
      <formula>$I389=0</formula>
    </cfRule>
  </conditionalFormatting>
  <conditionalFormatting sqref="K389">
    <cfRule type="expression" dxfId="22" priority="47315">
      <formula>$I389=0</formula>
    </cfRule>
  </conditionalFormatting>
  <conditionalFormatting sqref="M389">
    <cfRule type="expression" dxfId="22" priority="47311">
      <formula>$I389=0</formula>
    </cfRule>
  </conditionalFormatting>
  <conditionalFormatting sqref="N389:P389">
    <cfRule type="expression" dxfId="22" priority="47310">
      <formula>$I389=0</formula>
    </cfRule>
  </conditionalFormatting>
  <conditionalFormatting sqref="O389:P389">
    <cfRule type="cellIs" dxfId="23" priority="47308" operator="lessThan">
      <formula>0</formula>
    </cfRule>
    <cfRule type="cellIs" dxfId="24" priority="47309" operator="lessThan">
      <formula>0</formula>
    </cfRule>
  </conditionalFormatting>
  <conditionalFormatting sqref="Q389">
    <cfRule type="expression" dxfId="22" priority="47307">
      <formula>$I389=0</formula>
    </cfRule>
  </conditionalFormatting>
  <conditionalFormatting sqref="R389:T389">
    <cfRule type="expression" dxfId="22" priority="47306">
      <formula>$I389=0</formula>
    </cfRule>
  </conditionalFormatting>
  <conditionalFormatting sqref="S389:T389">
    <cfRule type="cellIs" dxfId="23" priority="47304" operator="lessThan">
      <formula>0</formula>
    </cfRule>
    <cfRule type="cellIs" dxfId="24" priority="47305" operator="lessThan">
      <formula>0</formula>
    </cfRule>
  </conditionalFormatting>
  <conditionalFormatting sqref="U389">
    <cfRule type="expression" dxfId="22" priority="47303">
      <formula>$I389=0</formula>
    </cfRule>
  </conditionalFormatting>
  <conditionalFormatting sqref="B390">
    <cfRule type="expression" dxfId="22" priority="47302">
      <formula>$I390=0</formula>
    </cfRule>
  </conditionalFormatting>
  <conditionalFormatting sqref="C390:E390">
    <cfRule type="expression" dxfId="22" priority="16084">
      <formula>$I390=0</formula>
    </cfRule>
  </conditionalFormatting>
  <conditionalFormatting sqref="D390:E390">
    <cfRule type="cellIs" dxfId="23" priority="16082" operator="lessThan">
      <formula>0</formula>
    </cfRule>
    <cfRule type="cellIs" dxfId="24" priority="16083" operator="lessThan">
      <formula>0</formula>
    </cfRule>
  </conditionalFormatting>
  <conditionalFormatting sqref="F390">
    <cfRule type="expression" dxfId="22" priority="47301">
      <formula>$I390=0</formula>
    </cfRule>
  </conditionalFormatting>
  <conditionalFormatting sqref="G390:H390">
    <cfRule type="cellIs" dxfId="23" priority="16079" operator="lessThan">
      <formula>0</formula>
    </cfRule>
    <cfRule type="cellIs" dxfId="24" priority="16080" operator="lessThan">
      <formula>0</formula>
    </cfRule>
  </conditionalFormatting>
  <conditionalFormatting sqref="I390">
    <cfRule type="expression" dxfId="22" priority="47300">
      <formula>$I390=0</formula>
    </cfRule>
  </conditionalFormatting>
  <conditionalFormatting sqref="J390">
    <cfRule type="expression" dxfId="22" priority="16078">
      <formula>$I390=0</formula>
    </cfRule>
  </conditionalFormatting>
  <conditionalFormatting sqref="K390">
    <cfRule type="expression" dxfId="22" priority="47299">
      <formula>$I390=0</formula>
    </cfRule>
  </conditionalFormatting>
  <conditionalFormatting sqref="M390">
    <cfRule type="expression" dxfId="22" priority="47298">
      <formula>$I390=0</formula>
    </cfRule>
  </conditionalFormatting>
  <conditionalFormatting sqref="N390:P390">
    <cfRule type="expression" dxfId="22" priority="16072">
      <formula>$I390=0</formula>
    </cfRule>
  </conditionalFormatting>
  <conditionalFormatting sqref="O390:P390">
    <cfRule type="cellIs" dxfId="23" priority="16070" operator="lessThan">
      <formula>0</formula>
    </cfRule>
    <cfRule type="cellIs" dxfId="24" priority="16071" operator="lessThan">
      <formula>0</formula>
    </cfRule>
  </conditionalFormatting>
  <conditionalFormatting sqref="Q390">
    <cfRule type="expression" dxfId="22" priority="47297">
      <formula>$I390=0</formula>
    </cfRule>
  </conditionalFormatting>
  <conditionalFormatting sqref="R390:T390">
    <cfRule type="expression" dxfId="22" priority="16069">
      <formula>$I390=0</formula>
    </cfRule>
  </conditionalFormatting>
  <conditionalFormatting sqref="S390:T390">
    <cfRule type="cellIs" dxfId="23" priority="16067" operator="lessThan">
      <formula>0</formula>
    </cfRule>
    <cfRule type="cellIs" dxfId="24" priority="16068" operator="lessThan">
      <formula>0</formula>
    </cfRule>
  </conditionalFormatting>
  <conditionalFormatting sqref="U390">
    <cfRule type="expression" dxfId="22" priority="47296">
      <formula>$I390=0</formula>
    </cfRule>
  </conditionalFormatting>
  <conditionalFormatting sqref="B391">
    <cfRule type="expression" dxfId="22" priority="47292">
      <formula>$I391=0</formula>
    </cfRule>
  </conditionalFormatting>
  <conditionalFormatting sqref="C391:E391">
    <cfRule type="expression" dxfId="22" priority="47291">
      <formula>$I391=0</formula>
    </cfRule>
  </conditionalFormatting>
  <conditionalFormatting sqref="D391:E391">
    <cfRule type="cellIs" dxfId="23" priority="47289" operator="lessThan">
      <formula>0</formula>
    </cfRule>
    <cfRule type="cellIs" dxfId="24" priority="47290" operator="lessThan">
      <formula>0</formula>
    </cfRule>
  </conditionalFormatting>
  <conditionalFormatting sqref="F391">
    <cfRule type="expression" dxfId="22" priority="47288">
      <formula>$I391=0</formula>
    </cfRule>
  </conditionalFormatting>
  <conditionalFormatting sqref="G391:H391">
    <cfRule type="cellIs" dxfId="23" priority="47285" operator="lessThan">
      <formula>0</formula>
    </cfRule>
    <cfRule type="cellIs" dxfId="24" priority="47286" operator="lessThan">
      <formula>0</formula>
    </cfRule>
  </conditionalFormatting>
  <conditionalFormatting sqref="I391">
    <cfRule type="expression" dxfId="22" priority="47284">
      <formula>$I391=0</formula>
    </cfRule>
  </conditionalFormatting>
  <conditionalFormatting sqref="J391">
    <cfRule type="expression" dxfId="22" priority="47283">
      <formula>$I391=0</formula>
    </cfRule>
  </conditionalFormatting>
  <conditionalFormatting sqref="K391">
    <cfRule type="expression" dxfId="22" priority="47280">
      <formula>$I391=0</formula>
    </cfRule>
  </conditionalFormatting>
  <conditionalFormatting sqref="M391">
    <cfRule type="expression" dxfId="22" priority="47276">
      <formula>$I391=0</formula>
    </cfRule>
  </conditionalFormatting>
  <conditionalFormatting sqref="N391:P391">
    <cfRule type="expression" dxfId="22" priority="47275">
      <formula>$I391=0</formula>
    </cfRule>
  </conditionalFormatting>
  <conditionalFormatting sqref="O391:P391">
    <cfRule type="cellIs" dxfId="23" priority="47273" operator="lessThan">
      <formula>0</formula>
    </cfRule>
    <cfRule type="cellIs" dxfId="24" priority="47274" operator="lessThan">
      <formula>0</formula>
    </cfRule>
  </conditionalFormatting>
  <conditionalFormatting sqref="Q391">
    <cfRule type="expression" dxfId="22" priority="47272">
      <formula>$I391=0</formula>
    </cfRule>
  </conditionalFormatting>
  <conditionalFormatting sqref="R391:T391">
    <cfRule type="expression" dxfId="22" priority="47271">
      <formula>$I391=0</formula>
    </cfRule>
  </conditionalFormatting>
  <conditionalFormatting sqref="S391:T391">
    <cfRule type="cellIs" dxfId="23" priority="47269" operator="lessThan">
      <formula>0</formula>
    </cfRule>
    <cfRule type="cellIs" dxfId="24" priority="47270" operator="lessThan">
      <formula>0</formula>
    </cfRule>
  </conditionalFormatting>
  <conditionalFormatting sqref="U391">
    <cfRule type="expression" dxfId="22" priority="47268">
      <formula>$I391=0</formula>
    </cfRule>
  </conditionalFormatting>
  <conditionalFormatting sqref="B392">
    <cfRule type="expression" dxfId="22" priority="47267">
      <formula>$I392=0</formula>
    </cfRule>
  </conditionalFormatting>
  <conditionalFormatting sqref="C392:E392">
    <cfRule type="expression" dxfId="22" priority="16063">
      <formula>$I392=0</formula>
    </cfRule>
  </conditionalFormatting>
  <conditionalFormatting sqref="D392:E392">
    <cfRule type="cellIs" dxfId="23" priority="16061" operator="lessThan">
      <formula>0</formula>
    </cfRule>
    <cfRule type="cellIs" dxfId="24" priority="16062" operator="lessThan">
      <formula>0</formula>
    </cfRule>
  </conditionalFormatting>
  <conditionalFormatting sqref="F392">
    <cfRule type="expression" dxfId="22" priority="47266">
      <formula>$I392=0</formula>
    </cfRule>
  </conditionalFormatting>
  <conditionalFormatting sqref="G392:H392">
    <cfRule type="cellIs" dxfId="23" priority="16058" operator="lessThan">
      <formula>0</formula>
    </cfRule>
    <cfRule type="cellIs" dxfId="24" priority="16059" operator="lessThan">
      <formula>0</formula>
    </cfRule>
  </conditionalFormatting>
  <conditionalFormatting sqref="I392">
    <cfRule type="expression" dxfId="22" priority="47265">
      <formula>$I392=0</formula>
    </cfRule>
  </conditionalFormatting>
  <conditionalFormatting sqref="J392">
    <cfRule type="expression" dxfId="22" priority="16057">
      <formula>$I392=0</formula>
    </cfRule>
  </conditionalFormatting>
  <conditionalFormatting sqref="K392">
    <cfRule type="expression" dxfId="22" priority="47264">
      <formula>$I392=0</formula>
    </cfRule>
  </conditionalFormatting>
  <conditionalFormatting sqref="M392">
    <cfRule type="expression" dxfId="22" priority="47263">
      <formula>$I392=0</formula>
    </cfRule>
  </conditionalFormatting>
  <conditionalFormatting sqref="N392:P392">
    <cfRule type="expression" dxfId="22" priority="16051">
      <formula>$I392=0</formula>
    </cfRule>
  </conditionalFormatting>
  <conditionalFormatting sqref="O392:P392">
    <cfRule type="cellIs" dxfId="23" priority="16049" operator="lessThan">
      <formula>0</formula>
    </cfRule>
    <cfRule type="cellIs" dxfId="24" priority="16050" operator="lessThan">
      <formula>0</formula>
    </cfRule>
  </conditionalFormatting>
  <conditionalFormatting sqref="Q392">
    <cfRule type="expression" dxfId="22" priority="47262">
      <formula>$I392=0</formula>
    </cfRule>
  </conditionalFormatting>
  <conditionalFormatting sqref="R392:T392">
    <cfRule type="expression" dxfId="22" priority="16048">
      <formula>$I392=0</formula>
    </cfRule>
  </conditionalFormatting>
  <conditionalFormatting sqref="S392:T392">
    <cfRule type="cellIs" dxfId="23" priority="16046" operator="lessThan">
      <formula>0</formula>
    </cfRule>
    <cfRule type="cellIs" dxfId="24" priority="16047" operator="lessThan">
      <formula>0</formula>
    </cfRule>
  </conditionalFormatting>
  <conditionalFormatting sqref="U392">
    <cfRule type="expression" dxfId="22" priority="47261">
      <formula>$I392=0</formula>
    </cfRule>
  </conditionalFormatting>
  <conditionalFormatting sqref="V392">
    <cfRule type="expression" dxfId="22" priority="47258">
      <formula>$I392=0</formula>
    </cfRule>
    <cfRule type="cellIs" dxfId="23" priority="47259" operator="lessThan">
      <formula>0</formula>
    </cfRule>
    <cfRule type="cellIs" dxfId="24" priority="47260" operator="lessThan">
      <formula>0</formula>
    </cfRule>
  </conditionalFormatting>
  <conditionalFormatting sqref="B393">
    <cfRule type="expression" dxfId="22" priority="47254">
      <formula>$I393=0</formula>
    </cfRule>
  </conditionalFormatting>
  <conditionalFormatting sqref="C393:E393">
    <cfRule type="expression" dxfId="22" priority="47253">
      <formula>$I393=0</formula>
    </cfRule>
  </conditionalFormatting>
  <conditionalFormatting sqref="D393:E393">
    <cfRule type="cellIs" dxfId="23" priority="47251" operator="lessThan">
      <formula>0</formula>
    </cfRule>
    <cfRule type="cellIs" dxfId="24" priority="47252" operator="lessThan">
      <formula>0</formula>
    </cfRule>
  </conditionalFormatting>
  <conditionalFormatting sqref="F393">
    <cfRule type="expression" dxfId="22" priority="47250">
      <formula>$I393=0</formula>
    </cfRule>
  </conditionalFormatting>
  <conditionalFormatting sqref="G393:H393">
    <cfRule type="cellIs" dxfId="23" priority="47247" operator="lessThan">
      <formula>0</formula>
    </cfRule>
    <cfRule type="cellIs" dxfId="24" priority="47248" operator="lessThan">
      <formula>0</formula>
    </cfRule>
  </conditionalFormatting>
  <conditionalFormatting sqref="I393">
    <cfRule type="expression" dxfId="22" priority="47246">
      <formula>$I393=0</formula>
    </cfRule>
  </conditionalFormatting>
  <conditionalFormatting sqref="J393">
    <cfRule type="expression" dxfId="22" priority="47245">
      <formula>$I393=0</formula>
    </cfRule>
  </conditionalFormatting>
  <conditionalFormatting sqref="K393">
    <cfRule type="expression" dxfId="22" priority="47242">
      <formula>$I393=0</formula>
    </cfRule>
  </conditionalFormatting>
  <conditionalFormatting sqref="M393">
    <cfRule type="expression" dxfId="22" priority="47238">
      <formula>$I393=0</formula>
    </cfRule>
  </conditionalFormatting>
  <conditionalFormatting sqref="N393:P393">
    <cfRule type="expression" dxfId="22" priority="47237">
      <formula>$I393=0</formula>
    </cfRule>
  </conditionalFormatting>
  <conditionalFormatting sqref="O393:P393">
    <cfRule type="cellIs" dxfId="23" priority="47235" operator="lessThan">
      <formula>0</formula>
    </cfRule>
    <cfRule type="cellIs" dxfId="24" priority="47236" operator="lessThan">
      <formula>0</formula>
    </cfRule>
  </conditionalFormatting>
  <conditionalFormatting sqref="Q393">
    <cfRule type="expression" dxfId="22" priority="47234">
      <formula>$I393=0</formula>
    </cfRule>
  </conditionalFormatting>
  <conditionalFormatting sqref="R393:T393">
    <cfRule type="expression" dxfId="22" priority="47233">
      <formula>$I393=0</formula>
    </cfRule>
  </conditionalFormatting>
  <conditionalFormatting sqref="S393:T393">
    <cfRule type="cellIs" dxfId="23" priority="47231" operator="lessThan">
      <formula>0</formula>
    </cfRule>
    <cfRule type="cellIs" dxfId="24" priority="47232" operator="lessThan">
      <formula>0</formula>
    </cfRule>
  </conditionalFormatting>
  <conditionalFormatting sqref="U393">
    <cfRule type="expression" dxfId="22" priority="47230">
      <formula>$I393=0</formula>
    </cfRule>
  </conditionalFormatting>
  <conditionalFormatting sqref="V393">
    <cfRule type="expression" dxfId="22" priority="47229">
      <formula>$I393=0</formula>
    </cfRule>
  </conditionalFormatting>
  <conditionalFormatting sqref="B394">
    <cfRule type="expression" dxfId="22" priority="47228">
      <formula>$I394=0</formula>
    </cfRule>
  </conditionalFormatting>
  <conditionalFormatting sqref="C394:E394">
    <cfRule type="expression" dxfId="22" priority="16042">
      <formula>$I394=0</formula>
    </cfRule>
  </conditionalFormatting>
  <conditionalFormatting sqref="D394:E394">
    <cfRule type="cellIs" dxfId="23" priority="16040" operator="lessThan">
      <formula>0</formula>
    </cfRule>
    <cfRule type="cellIs" dxfId="24" priority="16041" operator="lessThan">
      <formula>0</formula>
    </cfRule>
  </conditionalFormatting>
  <conditionalFormatting sqref="F394">
    <cfRule type="expression" dxfId="22" priority="47227">
      <formula>$I394=0</formula>
    </cfRule>
  </conditionalFormatting>
  <conditionalFormatting sqref="G394:H394">
    <cfRule type="cellIs" dxfId="23" priority="16037" operator="lessThan">
      <formula>0</formula>
    </cfRule>
    <cfRule type="cellIs" dxfId="24" priority="16038" operator="lessThan">
      <formula>0</formula>
    </cfRule>
  </conditionalFormatting>
  <conditionalFormatting sqref="I394">
    <cfRule type="expression" dxfId="22" priority="47226">
      <formula>$I394=0</formula>
    </cfRule>
  </conditionalFormatting>
  <conditionalFormatting sqref="J394">
    <cfRule type="expression" dxfId="22" priority="16036">
      <formula>$I394=0</formula>
    </cfRule>
  </conditionalFormatting>
  <conditionalFormatting sqref="K394">
    <cfRule type="expression" dxfId="22" priority="47225">
      <formula>$I394=0</formula>
    </cfRule>
  </conditionalFormatting>
  <conditionalFormatting sqref="M394">
    <cfRule type="expression" dxfId="22" priority="47224">
      <formula>$I394=0</formula>
    </cfRule>
  </conditionalFormatting>
  <conditionalFormatting sqref="N394:P394">
    <cfRule type="expression" dxfId="22" priority="16030">
      <formula>$I394=0</formula>
    </cfRule>
  </conditionalFormatting>
  <conditionalFormatting sqref="O394:P394">
    <cfRule type="cellIs" dxfId="23" priority="16028" operator="lessThan">
      <formula>0</formula>
    </cfRule>
    <cfRule type="cellIs" dxfId="24" priority="16029" operator="lessThan">
      <formula>0</formula>
    </cfRule>
  </conditionalFormatting>
  <conditionalFormatting sqref="Q394">
    <cfRule type="expression" dxfId="22" priority="47223">
      <formula>$I394=0</formula>
    </cfRule>
  </conditionalFormatting>
  <conditionalFormatting sqref="R394:T394">
    <cfRule type="expression" dxfId="22" priority="16027">
      <formula>$I394=0</formula>
    </cfRule>
  </conditionalFormatting>
  <conditionalFormatting sqref="S394:T394">
    <cfRule type="cellIs" dxfId="23" priority="16025" operator="lessThan">
      <formula>0</formula>
    </cfRule>
    <cfRule type="cellIs" dxfId="24" priority="16026" operator="lessThan">
      <formula>0</formula>
    </cfRule>
  </conditionalFormatting>
  <conditionalFormatting sqref="U394">
    <cfRule type="expression" dxfId="22" priority="47222">
      <formula>$I394=0</formula>
    </cfRule>
  </conditionalFormatting>
  <conditionalFormatting sqref="B395">
    <cfRule type="expression" dxfId="22" priority="47218">
      <formula>$I395=0</formula>
    </cfRule>
  </conditionalFormatting>
  <conditionalFormatting sqref="C395:E395">
    <cfRule type="expression" dxfId="22" priority="47217">
      <formula>$I395=0</formula>
    </cfRule>
  </conditionalFormatting>
  <conditionalFormatting sqref="D395:E395">
    <cfRule type="cellIs" dxfId="23" priority="47215" operator="lessThan">
      <formula>0</formula>
    </cfRule>
    <cfRule type="cellIs" dxfId="24" priority="47216" operator="lessThan">
      <formula>0</formula>
    </cfRule>
  </conditionalFormatting>
  <conditionalFormatting sqref="F395">
    <cfRule type="expression" dxfId="22" priority="47214">
      <formula>$I395=0</formula>
    </cfRule>
  </conditionalFormatting>
  <conditionalFormatting sqref="G395:H395">
    <cfRule type="cellIs" dxfId="23" priority="47211" operator="lessThan">
      <formula>0</formula>
    </cfRule>
    <cfRule type="cellIs" dxfId="24" priority="47212" operator="lessThan">
      <formula>0</formula>
    </cfRule>
  </conditionalFormatting>
  <conditionalFormatting sqref="I395">
    <cfRule type="expression" dxfId="22" priority="47210">
      <formula>$I395=0</formula>
    </cfRule>
  </conditionalFormatting>
  <conditionalFormatting sqref="J395">
    <cfRule type="expression" dxfId="22" priority="47209">
      <formula>$I395=0</formula>
    </cfRule>
  </conditionalFormatting>
  <conditionalFormatting sqref="K395">
    <cfRule type="expression" dxfId="22" priority="47206">
      <formula>$I395=0</formula>
    </cfRule>
  </conditionalFormatting>
  <conditionalFormatting sqref="M395">
    <cfRule type="expression" dxfId="22" priority="47202">
      <formula>$I395=0</formula>
    </cfRule>
  </conditionalFormatting>
  <conditionalFormatting sqref="N395:P395">
    <cfRule type="expression" dxfId="22" priority="47201">
      <formula>$I395=0</formula>
    </cfRule>
  </conditionalFormatting>
  <conditionalFormatting sqref="O395:P395">
    <cfRule type="cellIs" dxfId="23" priority="47199" operator="lessThan">
      <formula>0</formula>
    </cfRule>
    <cfRule type="cellIs" dxfId="24" priority="47200" operator="lessThan">
      <formula>0</formula>
    </cfRule>
  </conditionalFormatting>
  <conditionalFormatting sqref="Q395">
    <cfRule type="expression" dxfId="22" priority="47198">
      <formula>$I395=0</formula>
    </cfRule>
  </conditionalFormatting>
  <conditionalFormatting sqref="R395:T395">
    <cfRule type="expression" dxfId="22" priority="47197">
      <formula>$I395=0</formula>
    </cfRule>
  </conditionalFormatting>
  <conditionalFormatting sqref="S395:T395">
    <cfRule type="cellIs" dxfId="23" priority="47195" operator="lessThan">
      <formula>0</formula>
    </cfRule>
    <cfRule type="cellIs" dxfId="24" priority="47196" operator="lessThan">
      <formula>0</formula>
    </cfRule>
  </conditionalFormatting>
  <conditionalFormatting sqref="U395">
    <cfRule type="expression" dxfId="22" priority="47194">
      <formula>$I395=0</formula>
    </cfRule>
  </conditionalFormatting>
  <conditionalFormatting sqref="B396">
    <cfRule type="expression" dxfId="22" priority="47193">
      <formula>$I396=0</formula>
    </cfRule>
  </conditionalFormatting>
  <conditionalFormatting sqref="C396:E396">
    <cfRule type="expression" dxfId="22" priority="16021">
      <formula>$I396=0</formula>
    </cfRule>
  </conditionalFormatting>
  <conditionalFormatting sqref="D396:E396">
    <cfRule type="cellIs" dxfId="23" priority="16019" operator="lessThan">
      <formula>0</formula>
    </cfRule>
    <cfRule type="cellIs" dxfId="24" priority="16020" operator="lessThan">
      <formula>0</formula>
    </cfRule>
  </conditionalFormatting>
  <conditionalFormatting sqref="F396">
    <cfRule type="expression" dxfId="22" priority="47192">
      <formula>$I396=0</formula>
    </cfRule>
  </conditionalFormatting>
  <conditionalFormatting sqref="G396:H396">
    <cfRule type="cellIs" dxfId="23" priority="16016" operator="lessThan">
      <formula>0</formula>
    </cfRule>
    <cfRule type="cellIs" dxfId="24" priority="16017" operator="lessThan">
      <formula>0</formula>
    </cfRule>
  </conditionalFormatting>
  <conditionalFormatting sqref="I396">
    <cfRule type="expression" dxfId="22" priority="47191">
      <formula>$I396=0</formula>
    </cfRule>
  </conditionalFormatting>
  <conditionalFormatting sqref="J396">
    <cfRule type="expression" dxfId="22" priority="16015">
      <formula>$I396=0</formula>
    </cfRule>
  </conditionalFormatting>
  <conditionalFormatting sqref="K396">
    <cfRule type="expression" dxfId="22" priority="47190">
      <formula>$I396=0</formula>
    </cfRule>
  </conditionalFormatting>
  <conditionalFormatting sqref="M396">
    <cfRule type="expression" dxfId="22" priority="47189">
      <formula>$I396=0</formula>
    </cfRule>
  </conditionalFormatting>
  <conditionalFormatting sqref="N396:P396">
    <cfRule type="expression" dxfId="22" priority="16009">
      <formula>$I396=0</formula>
    </cfRule>
  </conditionalFormatting>
  <conditionalFormatting sqref="O396:P396">
    <cfRule type="cellIs" dxfId="23" priority="16007" operator="lessThan">
      <formula>0</formula>
    </cfRule>
    <cfRule type="cellIs" dxfId="24" priority="16008" operator="lessThan">
      <formula>0</formula>
    </cfRule>
  </conditionalFormatting>
  <conditionalFormatting sqref="Q396">
    <cfRule type="expression" dxfId="22" priority="47188">
      <formula>$I396=0</formula>
    </cfRule>
  </conditionalFormatting>
  <conditionalFormatting sqref="R396:T396">
    <cfRule type="expression" dxfId="22" priority="16006">
      <formula>$I396=0</formula>
    </cfRule>
  </conditionalFormatting>
  <conditionalFormatting sqref="S396:T396">
    <cfRule type="cellIs" dxfId="23" priority="16004" operator="lessThan">
      <formula>0</formula>
    </cfRule>
    <cfRule type="cellIs" dxfId="24" priority="16005" operator="lessThan">
      <formula>0</formula>
    </cfRule>
  </conditionalFormatting>
  <conditionalFormatting sqref="U396">
    <cfRule type="expression" dxfId="22" priority="47187">
      <formula>$I396=0</formula>
    </cfRule>
  </conditionalFormatting>
  <conditionalFormatting sqref="B397">
    <cfRule type="expression" dxfId="22" priority="47183">
      <formula>$I397=0</formula>
    </cfRule>
  </conditionalFormatting>
  <conditionalFormatting sqref="C397:E397">
    <cfRule type="expression" dxfId="22" priority="47182">
      <formula>$I397=0</formula>
    </cfRule>
  </conditionalFormatting>
  <conditionalFormatting sqref="D397:E397">
    <cfRule type="cellIs" dxfId="23" priority="47180" operator="lessThan">
      <formula>0</formula>
    </cfRule>
    <cfRule type="cellIs" dxfId="24" priority="47181" operator="lessThan">
      <formula>0</formula>
    </cfRule>
  </conditionalFormatting>
  <conditionalFormatting sqref="F397">
    <cfRule type="expression" dxfId="22" priority="47179">
      <formula>$I397=0</formula>
    </cfRule>
  </conditionalFormatting>
  <conditionalFormatting sqref="G397:H397">
    <cfRule type="cellIs" dxfId="23" priority="47176" operator="lessThan">
      <formula>0</formula>
    </cfRule>
    <cfRule type="cellIs" dxfId="24" priority="47177" operator="lessThan">
      <formula>0</formula>
    </cfRule>
  </conditionalFormatting>
  <conditionalFormatting sqref="I397">
    <cfRule type="expression" dxfId="22" priority="47175">
      <formula>$I397=0</formula>
    </cfRule>
  </conditionalFormatting>
  <conditionalFormatting sqref="J397">
    <cfRule type="expression" dxfId="22" priority="47174">
      <formula>$I397=0</formula>
    </cfRule>
  </conditionalFormatting>
  <conditionalFormatting sqref="K397">
    <cfRule type="expression" dxfId="22" priority="47171">
      <formula>$I397=0</formula>
    </cfRule>
  </conditionalFormatting>
  <conditionalFormatting sqref="M397">
    <cfRule type="expression" dxfId="22" priority="47167">
      <formula>$I397=0</formula>
    </cfRule>
  </conditionalFormatting>
  <conditionalFormatting sqref="N397:P397">
    <cfRule type="expression" dxfId="22" priority="47166">
      <formula>$I397=0</formula>
    </cfRule>
  </conditionalFormatting>
  <conditionalFormatting sqref="O397:P397">
    <cfRule type="cellIs" dxfId="23" priority="47164" operator="lessThan">
      <formula>0</formula>
    </cfRule>
    <cfRule type="cellIs" dxfId="24" priority="47165" operator="lessThan">
      <formula>0</formula>
    </cfRule>
  </conditionalFormatting>
  <conditionalFormatting sqref="Q397">
    <cfRule type="expression" dxfId="22" priority="47163">
      <formula>$I397=0</formula>
    </cfRule>
  </conditionalFormatting>
  <conditionalFormatting sqref="R397:T397">
    <cfRule type="expression" dxfId="22" priority="47162">
      <formula>$I397=0</formula>
    </cfRule>
  </conditionalFormatting>
  <conditionalFormatting sqref="S397:T397">
    <cfRule type="cellIs" dxfId="23" priority="47160" operator="lessThan">
      <formula>0</formula>
    </cfRule>
    <cfRule type="cellIs" dxfId="24" priority="47161" operator="lessThan">
      <formula>0</formula>
    </cfRule>
  </conditionalFormatting>
  <conditionalFormatting sqref="U397">
    <cfRule type="expression" dxfId="22" priority="47159">
      <formula>$I397=0</formula>
    </cfRule>
  </conditionalFormatting>
  <conditionalFormatting sqref="B398">
    <cfRule type="expression" dxfId="22" priority="47158">
      <formula>$I398=0</formula>
    </cfRule>
  </conditionalFormatting>
  <conditionalFormatting sqref="C398:E398">
    <cfRule type="expression" dxfId="22" priority="16000">
      <formula>$I398=0</formula>
    </cfRule>
  </conditionalFormatting>
  <conditionalFormatting sqref="D398:E398">
    <cfRule type="cellIs" dxfId="23" priority="15998" operator="lessThan">
      <formula>0</formula>
    </cfRule>
    <cfRule type="cellIs" dxfId="24" priority="15999" operator="lessThan">
      <formula>0</formula>
    </cfRule>
  </conditionalFormatting>
  <conditionalFormatting sqref="F398">
    <cfRule type="expression" dxfId="22" priority="47157">
      <formula>$I398=0</formula>
    </cfRule>
  </conditionalFormatting>
  <conditionalFormatting sqref="G398:H398">
    <cfRule type="cellIs" dxfId="23" priority="15995" operator="lessThan">
      <formula>0</formula>
    </cfRule>
    <cfRule type="cellIs" dxfId="24" priority="15996" operator="lessThan">
      <formula>0</formula>
    </cfRule>
  </conditionalFormatting>
  <conditionalFormatting sqref="I398">
    <cfRule type="expression" dxfId="22" priority="47156">
      <formula>$I398=0</formula>
    </cfRule>
  </conditionalFormatting>
  <conditionalFormatting sqref="J398">
    <cfRule type="expression" dxfId="22" priority="15994">
      <formula>$I398=0</formula>
    </cfRule>
  </conditionalFormatting>
  <conditionalFormatting sqref="K398">
    <cfRule type="expression" dxfId="22" priority="47155">
      <formula>$I398=0</formula>
    </cfRule>
  </conditionalFormatting>
  <conditionalFormatting sqref="M398">
    <cfRule type="expression" dxfId="22" priority="47154">
      <formula>$I398=0</formula>
    </cfRule>
  </conditionalFormatting>
  <conditionalFormatting sqref="N398:P398">
    <cfRule type="expression" dxfId="22" priority="15988">
      <formula>$I398=0</formula>
    </cfRule>
  </conditionalFormatting>
  <conditionalFormatting sqref="O398:P398">
    <cfRule type="cellIs" dxfId="23" priority="15986" operator="lessThan">
      <formula>0</formula>
    </cfRule>
    <cfRule type="cellIs" dxfId="24" priority="15987" operator="lessThan">
      <formula>0</formula>
    </cfRule>
  </conditionalFormatting>
  <conditionalFormatting sqref="Q398">
    <cfRule type="expression" dxfId="22" priority="47153">
      <formula>$I398=0</formula>
    </cfRule>
  </conditionalFormatting>
  <conditionalFormatting sqref="R398:T398">
    <cfRule type="expression" dxfId="22" priority="15985">
      <formula>$I398=0</formula>
    </cfRule>
  </conditionalFormatting>
  <conditionalFormatting sqref="S398:T398">
    <cfRule type="cellIs" dxfId="23" priority="15983" operator="lessThan">
      <formula>0</formula>
    </cfRule>
    <cfRule type="cellIs" dxfId="24" priority="15984" operator="lessThan">
      <formula>0</formula>
    </cfRule>
  </conditionalFormatting>
  <conditionalFormatting sqref="U398">
    <cfRule type="expression" dxfId="22" priority="47152">
      <formula>$I398=0</formula>
    </cfRule>
  </conditionalFormatting>
  <conditionalFormatting sqref="B399">
    <cfRule type="expression" dxfId="22" priority="47148">
      <formula>$I399=0</formula>
    </cfRule>
  </conditionalFormatting>
  <conditionalFormatting sqref="C399:E399">
    <cfRule type="expression" dxfId="22" priority="47147">
      <formula>$I399=0</formula>
    </cfRule>
  </conditionalFormatting>
  <conditionalFormatting sqref="D399:E399">
    <cfRule type="cellIs" dxfId="23" priority="47145" operator="lessThan">
      <formula>0</formula>
    </cfRule>
    <cfRule type="cellIs" dxfId="24" priority="47146" operator="lessThan">
      <formula>0</formula>
    </cfRule>
  </conditionalFormatting>
  <conditionalFormatting sqref="F399">
    <cfRule type="expression" dxfId="22" priority="47144">
      <formula>$I399=0</formula>
    </cfRule>
  </conditionalFormatting>
  <conditionalFormatting sqref="G399:H399">
    <cfRule type="cellIs" dxfId="23" priority="47141" operator="lessThan">
      <formula>0</formula>
    </cfRule>
    <cfRule type="cellIs" dxfId="24" priority="47142" operator="lessThan">
      <formula>0</formula>
    </cfRule>
  </conditionalFormatting>
  <conditionalFormatting sqref="I399">
    <cfRule type="expression" dxfId="22" priority="47140">
      <formula>$I399=0</formula>
    </cfRule>
  </conditionalFormatting>
  <conditionalFormatting sqref="J399">
    <cfRule type="expression" dxfId="22" priority="47139">
      <formula>$I399=0</formula>
    </cfRule>
  </conditionalFormatting>
  <conditionalFormatting sqref="K399">
    <cfRule type="expression" dxfId="22" priority="47136">
      <formula>$I399=0</formula>
    </cfRule>
  </conditionalFormatting>
  <conditionalFormatting sqref="M399">
    <cfRule type="expression" dxfId="22" priority="47132">
      <formula>$I399=0</formula>
    </cfRule>
  </conditionalFormatting>
  <conditionalFormatting sqref="N399:P399">
    <cfRule type="expression" dxfId="22" priority="47131">
      <formula>$I399=0</formula>
    </cfRule>
  </conditionalFormatting>
  <conditionalFormatting sqref="O399:P399">
    <cfRule type="cellIs" dxfId="23" priority="47129" operator="lessThan">
      <formula>0</formula>
    </cfRule>
    <cfRule type="cellIs" dxfId="24" priority="47130" operator="lessThan">
      <formula>0</formula>
    </cfRule>
  </conditionalFormatting>
  <conditionalFormatting sqref="Q399">
    <cfRule type="expression" dxfId="22" priority="47128">
      <formula>$I399=0</formula>
    </cfRule>
  </conditionalFormatting>
  <conditionalFormatting sqref="R399:T399">
    <cfRule type="expression" dxfId="22" priority="47127">
      <formula>$I399=0</formula>
    </cfRule>
  </conditionalFormatting>
  <conditionalFormatting sqref="S399:T399">
    <cfRule type="cellIs" dxfId="23" priority="47125" operator="lessThan">
      <formula>0</formula>
    </cfRule>
    <cfRule type="cellIs" dxfId="24" priority="47126" operator="lessThan">
      <formula>0</formula>
    </cfRule>
  </conditionalFormatting>
  <conditionalFormatting sqref="U399">
    <cfRule type="expression" dxfId="22" priority="47124">
      <formula>$I399=0</formula>
    </cfRule>
  </conditionalFormatting>
  <conditionalFormatting sqref="B400">
    <cfRule type="expression" dxfId="22" priority="47123">
      <formula>$I400=0</formula>
    </cfRule>
  </conditionalFormatting>
  <conditionalFormatting sqref="C400:E400">
    <cfRule type="expression" dxfId="22" priority="15979">
      <formula>$I400=0</formula>
    </cfRule>
  </conditionalFormatting>
  <conditionalFormatting sqref="D400:E400">
    <cfRule type="cellIs" dxfId="23" priority="15977" operator="lessThan">
      <formula>0</formula>
    </cfRule>
    <cfRule type="cellIs" dxfId="24" priority="15978" operator="lessThan">
      <formula>0</formula>
    </cfRule>
  </conditionalFormatting>
  <conditionalFormatting sqref="F400">
    <cfRule type="expression" dxfId="22" priority="47122">
      <formula>$I400=0</formula>
    </cfRule>
  </conditionalFormatting>
  <conditionalFormatting sqref="G400:H400">
    <cfRule type="cellIs" dxfId="23" priority="15974" operator="lessThan">
      <formula>0</formula>
    </cfRule>
    <cfRule type="cellIs" dxfId="24" priority="15975" operator="lessThan">
      <formula>0</formula>
    </cfRule>
  </conditionalFormatting>
  <conditionalFormatting sqref="I400">
    <cfRule type="expression" dxfId="22" priority="47121">
      <formula>$I400=0</formula>
    </cfRule>
  </conditionalFormatting>
  <conditionalFormatting sqref="J400">
    <cfRule type="expression" dxfId="22" priority="15973">
      <formula>$I400=0</formula>
    </cfRule>
  </conditionalFormatting>
  <conditionalFormatting sqref="K400">
    <cfRule type="expression" dxfId="22" priority="47120">
      <formula>$I400=0</formula>
    </cfRule>
  </conditionalFormatting>
  <conditionalFormatting sqref="M400">
    <cfRule type="expression" dxfId="22" priority="47119">
      <formula>$I400=0</formula>
    </cfRule>
  </conditionalFormatting>
  <conditionalFormatting sqref="N400:P400">
    <cfRule type="expression" dxfId="22" priority="15967">
      <formula>$I400=0</formula>
    </cfRule>
  </conditionalFormatting>
  <conditionalFormatting sqref="O400:P400">
    <cfRule type="cellIs" dxfId="23" priority="15965" operator="lessThan">
      <formula>0</formula>
    </cfRule>
    <cfRule type="cellIs" dxfId="24" priority="15966" operator="lessThan">
      <formula>0</formula>
    </cfRule>
  </conditionalFormatting>
  <conditionalFormatting sqref="Q400">
    <cfRule type="expression" dxfId="22" priority="47118">
      <formula>$I400=0</formula>
    </cfRule>
  </conditionalFormatting>
  <conditionalFormatting sqref="R400:T400">
    <cfRule type="expression" dxfId="22" priority="15964">
      <formula>$I400=0</formula>
    </cfRule>
  </conditionalFormatting>
  <conditionalFormatting sqref="S400:T400">
    <cfRule type="cellIs" dxfId="23" priority="15962" operator="lessThan">
      <formula>0</formula>
    </cfRule>
    <cfRule type="cellIs" dxfId="24" priority="15963" operator="lessThan">
      <formula>0</formula>
    </cfRule>
  </conditionalFormatting>
  <conditionalFormatting sqref="U400">
    <cfRule type="expression" dxfId="22" priority="47117">
      <formula>$I400=0</formula>
    </cfRule>
  </conditionalFormatting>
  <conditionalFormatting sqref="B401">
    <cfRule type="expression" dxfId="22" priority="47113">
      <formula>$I401=0</formula>
    </cfRule>
  </conditionalFormatting>
  <conditionalFormatting sqref="C401:E401">
    <cfRule type="expression" dxfId="22" priority="47112">
      <formula>$I401=0</formula>
    </cfRule>
  </conditionalFormatting>
  <conditionalFormatting sqref="D401:E401">
    <cfRule type="cellIs" dxfId="23" priority="47110" operator="lessThan">
      <formula>0</formula>
    </cfRule>
    <cfRule type="cellIs" dxfId="24" priority="47111" operator="lessThan">
      <formula>0</formula>
    </cfRule>
  </conditionalFormatting>
  <conditionalFormatting sqref="F401">
    <cfRule type="expression" dxfId="22" priority="47109">
      <formula>$I401=0</formula>
    </cfRule>
  </conditionalFormatting>
  <conditionalFormatting sqref="G401:H401">
    <cfRule type="cellIs" dxfId="23" priority="47106" operator="lessThan">
      <formula>0</formula>
    </cfRule>
    <cfRule type="cellIs" dxfId="24" priority="47107" operator="lessThan">
      <formula>0</formula>
    </cfRule>
  </conditionalFormatting>
  <conditionalFormatting sqref="I401">
    <cfRule type="expression" dxfId="22" priority="47105">
      <formula>$I401=0</formula>
    </cfRule>
  </conditionalFormatting>
  <conditionalFormatting sqref="J401">
    <cfRule type="expression" dxfId="22" priority="47104">
      <formula>$I401=0</formula>
    </cfRule>
  </conditionalFormatting>
  <conditionalFormatting sqref="K401">
    <cfRule type="expression" dxfId="22" priority="47101">
      <formula>$I401=0</formula>
    </cfRule>
  </conditionalFormatting>
  <conditionalFormatting sqref="M401">
    <cfRule type="expression" dxfId="22" priority="47097">
      <formula>$I401=0</formula>
    </cfRule>
  </conditionalFormatting>
  <conditionalFormatting sqref="N401:P401">
    <cfRule type="expression" dxfId="22" priority="47096">
      <formula>$I401=0</formula>
    </cfRule>
  </conditionalFormatting>
  <conditionalFormatting sqref="O401:P401">
    <cfRule type="cellIs" dxfId="23" priority="47094" operator="lessThan">
      <formula>0</formula>
    </cfRule>
    <cfRule type="cellIs" dxfId="24" priority="47095" operator="lessThan">
      <formula>0</formula>
    </cfRule>
  </conditionalFormatting>
  <conditionalFormatting sqref="Q401">
    <cfRule type="expression" dxfId="22" priority="47093">
      <formula>$I401=0</formula>
    </cfRule>
  </conditionalFormatting>
  <conditionalFormatting sqref="R401:T401">
    <cfRule type="expression" dxfId="22" priority="47092">
      <formula>$I401=0</formula>
    </cfRule>
  </conditionalFormatting>
  <conditionalFormatting sqref="S401:T401">
    <cfRule type="cellIs" dxfId="23" priority="47090" operator="lessThan">
      <formula>0</formula>
    </cfRule>
    <cfRule type="cellIs" dxfId="24" priority="47091" operator="lessThan">
      <formula>0</formula>
    </cfRule>
  </conditionalFormatting>
  <conditionalFormatting sqref="U401">
    <cfRule type="expression" dxfId="22" priority="47089">
      <formula>$I401=0</formula>
    </cfRule>
  </conditionalFormatting>
  <conditionalFormatting sqref="B402">
    <cfRule type="expression" dxfId="22" priority="47088">
      <formula>$I402=0</formula>
    </cfRule>
  </conditionalFormatting>
  <conditionalFormatting sqref="C402:E402">
    <cfRule type="expression" dxfId="22" priority="15958">
      <formula>$I402=0</formula>
    </cfRule>
  </conditionalFormatting>
  <conditionalFormatting sqref="D402:E402">
    <cfRule type="cellIs" dxfId="23" priority="15956" operator="lessThan">
      <formula>0</formula>
    </cfRule>
    <cfRule type="cellIs" dxfId="24" priority="15957" operator="lessThan">
      <formula>0</formula>
    </cfRule>
  </conditionalFormatting>
  <conditionalFormatting sqref="F402">
    <cfRule type="expression" dxfId="22" priority="47087">
      <formula>$I402=0</formula>
    </cfRule>
  </conditionalFormatting>
  <conditionalFormatting sqref="G402:H402">
    <cfRule type="cellIs" dxfId="23" priority="15953" operator="lessThan">
      <formula>0</formula>
    </cfRule>
    <cfRule type="cellIs" dxfId="24" priority="15954" operator="lessThan">
      <formula>0</formula>
    </cfRule>
  </conditionalFormatting>
  <conditionalFormatting sqref="I402">
    <cfRule type="expression" dxfId="22" priority="47086">
      <formula>$I402=0</formula>
    </cfRule>
  </conditionalFormatting>
  <conditionalFormatting sqref="J402">
    <cfRule type="expression" dxfId="22" priority="15952">
      <formula>$I402=0</formula>
    </cfRule>
  </conditionalFormatting>
  <conditionalFormatting sqref="K402">
    <cfRule type="expression" dxfId="22" priority="47085">
      <formula>$I402=0</formula>
    </cfRule>
  </conditionalFormatting>
  <conditionalFormatting sqref="M402">
    <cfRule type="expression" dxfId="22" priority="47084">
      <formula>$I402=0</formula>
    </cfRule>
  </conditionalFormatting>
  <conditionalFormatting sqref="N402:P402">
    <cfRule type="expression" dxfId="22" priority="15946">
      <formula>$I402=0</formula>
    </cfRule>
  </conditionalFormatting>
  <conditionalFormatting sqref="O402:P402">
    <cfRule type="cellIs" dxfId="23" priority="15944" operator="lessThan">
      <formula>0</formula>
    </cfRule>
    <cfRule type="cellIs" dxfId="24" priority="15945" operator="lessThan">
      <formula>0</formula>
    </cfRule>
  </conditionalFormatting>
  <conditionalFormatting sqref="Q402">
    <cfRule type="expression" dxfId="22" priority="47083">
      <formula>$I402=0</formula>
    </cfRule>
  </conditionalFormatting>
  <conditionalFormatting sqref="R402:T402">
    <cfRule type="expression" dxfId="22" priority="15943">
      <formula>$I402=0</formula>
    </cfRule>
  </conditionalFormatting>
  <conditionalFormatting sqref="S402:T402">
    <cfRule type="cellIs" dxfId="23" priority="15941" operator="lessThan">
      <formula>0</formula>
    </cfRule>
    <cfRule type="cellIs" dxfId="24" priority="15942" operator="lessThan">
      <formula>0</formula>
    </cfRule>
  </conditionalFormatting>
  <conditionalFormatting sqref="U402">
    <cfRule type="expression" dxfId="22" priority="47082">
      <formula>$I402=0</formula>
    </cfRule>
  </conditionalFormatting>
  <conditionalFormatting sqref="B403">
    <cfRule type="expression" dxfId="22" priority="47078">
      <formula>$I403=0</formula>
    </cfRule>
  </conditionalFormatting>
  <conditionalFormatting sqref="C403:E403">
    <cfRule type="expression" dxfId="22" priority="47077">
      <formula>$I403=0</formula>
    </cfRule>
  </conditionalFormatting>
  <conditionalFormatting sqref="D403:E403">
    <cfRule type="cellIs" dxfId="23" priority="47075" operator="lessThan">
      <formula>0</formula>
    </cfRule>
    <cfRule type="cellIs" dxfId="24" priority="47076" operator="lessThan">
      <formula>0</formula>
    </cfRule>
  </conditionalFormatting>
  <conditionalFormatting sqref="F403">
    <cfRule type="expression" dxfId="22" priority="47074">
      <formula>$I403=0</formula>
    </cfRule>
  </conditionalFormatting>
  <conditionalFormatting sqref="G403:H403">
    <cfRule type="cellIs" dxfId="23" priority="47071" operator="lessThan">
      <formula>0</formula>
    </cfRule>
    <cfRule type="cellIs" dxfId="24" priority="47072" operator="lessThan">
      <formula>0</formula>
    </cfRule>
  </conditionalFormatting>
  <conditionalFormatting sqref="I403">
    <cfRule type="expression" dxfId="22" priority="47070">
      <formula>$I403=0</formula>
    </cfRule>
  </conditionalFormatting>
  <conditionalFormatting sqref="J403">
    <cfRule type="expression" dxfId="22" priority="47069">
      <formula>$I403=0</formula>
    </cfRule>
  </conditionalFormatting>
  <conditionalFormatting sqref="K403">
    <cfRule type="expression" dxfId="22" priority="47066">
      <formula>$I403=0</formula>
    </cfRule>
  </conditionalFormatting>
  <conditionalFormatting sqref="M403">
    <cfRule type="expression" dxfId="22" priority="47062">
      <formula>$I403=0</formula>
    </cfRule>
  </conditionalFormatting>
  <conditionalFormatting sqref="N403:P403">
    <cfRule type="expression" dxfId="22" priority="47061">
      <formula>$I403=0</formula>
    </cfRule>
  </conditionalFormatting>
  <conditionalFormatting sqref="O403:P403">
    <cfRule type="cellIs" dxfId="23" priority="47059" operator="lessThan">
      <formula>0</formula>
    </cfRule>
    <cfRule type="cellIs" dxfId="24" priority="47060" operator="lessThan">
      <formula>0</formula>
    </cfRule>
  </conditionalFormatting>
  <conditionalFormatting sqref="Q403">
    <cfRule type="expression" dxfId="22" priority="47058">
      <formula>$I403=0</formula>
    </cfRule>
  </conditionalFormatting>
  <conditionalFormatting sqref="R403:T403">
    <cfRule type="expression" dxfId="22" priority="47057">
      <formula>$I403=0</formula>
    </cfRule>
  </conditionalFormatting>
  <conditionalFormatting sqref="S403:T403">
    <cfRule type="cellIs" dxfId="23" priority="47055" operator="lessThan">
      <formula>0</formula>
    </cfRule>
    <cfRule type="cellIs" dxfId="24" priority="47056" operator="lessThan">
      <formula>0</formula>
    </cfRule>
  </conditionalFormatting>
  <conditionalFormatting sqref="U403">
    <cfRule type="expression" dxfId="22" priority="47054">
      <formula>$I403=0</formula>
    </cfRule>
  </conditionalFormatting>
  <conditionalFormatting sqref="B404">
    <cfRule type="expression" dxfId="22" priority="47053">
      <formula>$I404=0</formula>
    </cfRule>
  </conditionalFormatting>
  <conditionalFormatting sqref="C404:E404">
    <cfRule type="expression" dxfId="22" priority="15937">
      <formula>$I404=0</formula>
    </cfRule>
  </conditionalFormatting>
  <conditionalFormatting sqref="D404:E404">
    <cfRule type="cellIs" dxfId="23" priority="15935" operator="lessThan">
      <formula>0</formula>
    </cfRule>
    <cfRule type="cellIs" dxfId="24" priority="15936" operator="lessThan">
      <formula>0</formula>
    </cfRule>
  </conditionalFormatting>
  <conditionalFormatting sqref="F404">
    <cfRule type="expression" dxfId="22" priority="47052">
      <formula>$I404=0</formula>
    </cfRule>
  </conditionalFormatting>
  <conditionalFormatting sqref="G404:H404">
    <cfRule type="cellIs" dxfId="23" priority="15932" operator="lessThan">
      <formula>0</formula>
    </cfRule>
    <cfRule type="cellIs" dxfId="24" priority="15933" operator="lessThan">
      <formula>0</formula>
    </cfRule>
  </conditionalFormatting>
  <conditionalFormatting sqref="I404">
    <cfRule type="expression" dxfId="22" priority="47051">
      <formula>$I404=0</formula>
    </cfRule>
  </conditionalFormatting>
  <conditionalFormatting sqref="J404">
    <cfRule type="expression" dxfId="22" priority="15931">
      <formula>$I404=0</formula>
    </cfRule>
  </conditionalFormatting>
  <conditionalFormatting sqref="K404">
    <cfRule type="expression" dxfId="22" priority="47050">
      <formula>$I404=0</formula>
    </cfRule>
  </conditionalFormatting>
  <conditionalFormatting sqref="M404">
    <cfRule type="expression" dxfId="22" priority="47049">
      <formula>$I404=0</formula>
    </cfRule>
  </conditionalFormatting>
  <conditionalFormatting sqref="N404:P404">
    <cfRule type="expression" dxfId="22" priority="15925">
      <formula>$I404=0</formula>
    </cfRule>
  </conditionalFormatting>
  <conditionalFormatting sqref="O404:P404">
    <cfRule type="cellIs" dxfId="23" priority="15923" operator="lessThan">
      <formula>0</formula>
    </cfRule>
    <cfRule type="cellIs" dxfId="24" priority="15924" operator="lessThan">
      <formula>0</formula>
    </cfRule>
  </conditionalFormatting>
  <conditionalFormatting sqref="Q404">
    <cfRule type="expression" dxfId="22" priority="47048">
      <formula>$I404=0</formula>
    </cfRule>
  </conditionalFormatting>
  <conditionalFormatting sqref="R404:T404">
    <cfRule type="expression" dxfId="22" priority="15922">
      <formula>$I404=0</formula>
    </cfRule>
  </conditionalFormatting>
  <conditionalFormatting sqref="S404:T404">
    <cfRule type="cellIs" dxfId="23" priority="15920" operator="lessThan">
      <formula>0</formula>
    </cfRule>
    <cfRule type="cellIs" dxfId="24" priority="15921" operator="lessThan">
      <formula>0</formula>
    </cfRule>
  </conditionalFormatting>
  <conditionalFormatting sqref="U404">
    <cfRule type="expression" dxfId="22" priority="47047">
      <formula>$I404=0</formula>
    </cfRule>
  </conditionalFormatting>
  <conditionalFormatting sqref="B405">
    <cfRule type="expression" dxfId="22" priority="47043">
      <formula>$I405=0</formula>
    </cfRule>
  </conditionalFormatting>
  <conditionalFormatting sqref="C405:E405">
    <cfRule type="expression" dxfId="22" priority="47042">
      <formula>$I405=0</formula>
    </cfRule>
  </conditionalFormatting>
  <conditionalFormatting sqref="D405:E405">
    <cfRule type="cellIs" dxfId="23" priority="47040" operator="lessThan">
      <formula>0</formula>
    </cfRule>
    <cfRule type="cellIs" dxfId="24" priority="47041" operator="lessThan">
      <formula>0</formula>
    </cfRule>
  </conditionalFormatting>
  <conditionalFormatting sqref="F405">
    <cfRule type="expression" dxfId="22" priority="47039">
      <formula>$I405=0</formula>
    </cfRule>
  </conditionalFormatting>
  <conditionalFormatting sqref="G405:H405">
    <cfRule type="cellIs" dxfId="23" priority="47036" operator="lessThan">
      <formula>0</formula>
    </cfRule>
    <cfRule type="cellIs" dxfId="24" priority="47037" operator="lessThan">
      <formula>0</formula>
    </cfRule>
  </conditionalFormatting>
  <conditionalFormatting sqref="I405">
    <cfRule type="expression" dxfId="22" priority="47035">
      <formula>$I405=0</formula>
    </cfRule>
  </conditionalFormatting>
  <conditionalFormatting sqref="J405">
    <cfRule type="expression" dxfId="22" priority="47034">
      <formula>$I405=0</formula>
    </cfRule>
  </conditionalFormatting>
  <conditionalFormatting sqref="K405">
    <cfRule type="expression" dxfId="22" priority="47031">
      <formula>$I405=0</formula>
    </cfRule>
  </conditionalFormatting>
  <conditionalFormatting sqref="M405">
    <cfRule type="expression" dxfId="22" priority="47027">
      <formula>$I405=0</formula>
    </cfRule>
  </conditionalFormatting>
  <conditionalFormatting sqref="N405:P405">
    <cfRule type="expression" dxfId="22" priority="47026">
      <formula>$I405=0</formula>
    </cfRule>
  </conditionalFormatting>
  <conditionalFormatting sqref="O405:P405">
    <cfRule type="cellIs" dxfId="23" priority="47024" operator="lessThan">
      <formula>0</formula>
    </cfRule>
    <cfRule type="cellIs" dxfId="24" priority="47025" operator="lessThan">
      <formula>0</formula>
    </cfRule>
  </conditionalFormatting>
  <conditionalFormatting sqref="Q405">
    <cfRule type="expression" dxfId="22" priority="47023">
      <formula>$I405=0</formula>
    </cfRule>
  </conditionalFormatting>
  <conditionalFormatting sqref="R405:T405">
    <cfRule type="expression" dxfId="22" priority="47022">
      <formula>$I405=0</formula>
    </cfRule>
  </conditionalFormatting>
  <conditionalFormatting sqref="S405:T405">
    <cfRule type="cellIs" dxfId="23" priority="47020" operator="lessThan">
      <formula>0</formula>
    </cfRule>
    <cfRule type="cellIs" dxfId="24" priority="47021" operator="lessThan">
      <formula>0</formula>
    </cfRule>
  </conditionalFormatting>
  <conditionalFormatting sqref="U405">
    <cfRule type="expression" dxfId="22" priority="47019">
      <formula>$I405=0</formula>
    </cfRule>
  </conditionalFormatting>
  <conditionalFormatting sqref="B406">
    <cfRule type="expression" dxfId="22" priority="47018">
      <formula>$I406=0</formula>
    </cfRule>
  </conditionalFormatting>
  <conditionalFormatting sqref="C406:E406">
    <cfRule type="expression" dxfId="22" priority="15916">
      <formula>$I406=0</formula>
    </cfRule>
  </conditionalFormatting>
  <conditionalFormatting sqref="D406:E406">
    <cfRule type="cellIs" dxfId="23" priority="15914" operator="lessThan">
      <formula>0</formula>
    </cfRule>
    <cfRule type="cellIs" dxfId="24" priority="15915" operator="lessThan">
      <formula>0</formula>
    </cfRule>
  </conditionalFormatting>
  <conditionalFormatting sqref="F406">
    <cfRule type="expression" dxfId="22" priority="47017">
      <formula>$I406=0</formula>
    </cfRule>
  </conditionalFormatting>
  <conditionalFormatting sqref="G406:H406">
    <cfRule type="cellIs" dxfId="23" priority="15911" operator="lessThan">
      <formula>0</formula>
    </cfRule>
    <cfRule type="cellIs" dxfId="24" priority="15912" operator="lessThan">
      <formula>0</formula>
    </cfRule>
  </conditionalFormatting>
  <conditionalFormatting sqref="I406">
    <cfRule type="expression" dxfId="22" priority="47016">
      <formula>$I406=0</formula>
    </cfRule>
  </conditionalFormatting>
  <conditionalFormatting sqref="J406">
    <cfRule type="expression" dxfId="22" priority="15910">
      <formula>$I406=0</formula>
    </cfRule>
  </conditionalFormatting>
  <conditionalFormatting sqref="K406">
    <cfRule type="expression" dxfId="22" priority="47015">
      <formula>$I406=0</formula>
    </cfRule>
  </conditionalFormatting>
  <conditionalFormatting sqref="M406">
    <cfRule type="expression" dxfId="22" priority="47014">
      <formula>$I406=0</formula>
    </cfRule>
  </conditionalFormatting>
  <conditionalFormatting sqref="N406:P406">
    <cfRule type="expression" dxfId="22" priority="15904">
      <formula>$I406=0</formula>
    </cfRule>
  </conditionalFormatting>
  <conditionalFormatting sqref="O406:P406">
    <cfRule type="cellIs" dxfId="23" priority="15902" operator="lessThan">
      <formula>0</formula>
    </cfRule>
    <cfRule type="cellIs" dxfId="24" priority="15903" operator="lessThan">
      <formula>0</formula>
    </cfRule>
  </conditionalFormatting>
  <conditionalFormatting sqref="Q406">
    <cfRule type="expression" dxfId="22" priority="47013">
      <formula>$I406=0</formula>
    </cfRule>
  </conditionalFormatting>
  <conditionalFormatting sqref="R406:T406">
    <cfRule type="expression" dxfId="22" priority="15901">
      <formula>$I406=0</formula>
    </cfRule>
  </conditionalFormatting>
  <conditionalFormatting sqref="S406:T406">
    <cfRule type="cellIs" dxfId="23" priority="15899" operator="lessThan">
      <formula>0</formula>
    </cfRule>
    <cfRule type="cellIs" dxfId="24" priority="15900" operator="lessThan">
      <formula>0</formula>
    </cfRule>
  </conditionalFormatting>
  <conditionalFormatting sqref="U406">
    <cfRule type="expression" dxfId="22" priority="47012">
      <formula>$I406=0</formula>
    </cfRule>
  </conditionalFormatting>
  <conditionalFormatting sqref="B407">
    <cfRule type="expression" dxfId="22" priority="47008">
      <formula>$I407=0</formula>
    </cfRule>
  </conditionalFormatting>
  <conditionalFormatting sqref="C407:E407">
    <cfRule type="expression" dxfId="22" priority="47007">
      <formula>$I407=0</formula>
    </cfRule>
  </conditionalFormatting>
  <conditionalFormatting sqref="D407:E407">
    <cfRule type="cellIs" dxfId="23" priority="47005" operator="lessThan">
      <formula>0</formula>
    </cfRule>
    <cfRule type="cellIs" dxfId="24" priority="47006" operator="lessThan">
      <formula>0</formula>
    </cfRule>
  </conditionalFormatting>
  <conditionalFormatting sqref="F407">
    <cfRule type="expression" dxfId="22" priority="47004">
      <formula>$I407=0</formula>
    </cfRule>
  </conditionalFormatting>
  <conditionalFormatting sqref="G407:H407">
    <cfRule type="cellIs" dxfId="23" priority="47001" operator="lessThan">
      <formula>0</formula>
    </cfRule>
    <cfRule type="cellIs" dxfId="24" priority="47002" operator="lessThan">
      <formula>0</formula>
    </cfRule>
  </conditionalFormatting>
  <conditionalFormatting sqref="I407">
    <cfRule type="expression" dxfId="22" priority="47000">
      <formula>$I407=0</formula>
    </cfRule>
  </conditionalFormatting>
  <conditionalFormatting sqref="J407">
    <cfRule type="expression" dxfId="22" priority="46999">
      <formula>$I407=0</formula>
    </cfRule>
  </conditionalFormatting>
  <conditionalFormatting sqref="K407">
    <cfRule type="expression" dxfId="22" priority="46996">
      <formula>$I407=0</formula>
    </cfRule>
  </conditionalFormatting>
  <conditionalFormatting sqref="M407">
    <cfRule type="expression" dxfId="22" priority="46992">
      <formula>$I407=0</formula>
    </cfRule>
  </conditionalFormatting>
  <conditionalFormatting sqref="N407:P407">
    <cfRule type="expression" dxfId="22" priority="46991">
      <formula>$I407=0</formula>
    </cfRule>
  </conditionalFormatting>
  <conditionalFormatting sqref="O407:P407">
    <cfRule type="cellIs" dxfId="23" priority="46989" operator="lessThan">
      <formula>0</formula>
    </cfRule>
    <cfRule type="cellIs" dxfId="24" priority="46990" operator="lessThan">
      <formula>0</formula>
    </cfRule>
  </conditionalFormatting>
  <conditionalFormatting sqref="Q407">
    <cfRule type="expression" dxfId="22" priority="46988">
      <formula>$I407=0</formula>
    </cfRule>
  </conditionalFormatting>
  <conditionalFormatting sqref="R407:T407">
    <cfRule type="expression" dxfId="22" priority="46987">
      <formula>$I407=0</formula>
    </cfRule>
  </conditionalFormatting>
  <conditionalFormatting sqref="S407:T407">
    <cfRule type="cellIs" dxfId="23" priority="46985" operator="lessThan">
      <formula>0</formula>
    </cfRule>
    <cfRule type="cellIs" dxfId="24" priority="46986" operator="lessThan">
      <formula>0</formula>
    </cfRule>
  </conditionalFormatting>
  <conditionalFormatting sqref="U407">
    <cfRule type="expression" dxfId="22" priority="46984">
      <formula>$I407=0</formula>
    </cfRule>
  </conditionalFormatting>
  <conditionalFormatting sqref="B408">
    <cfRule type="expression" dxfId="22" priority="46983">
      <formula>$I408=0</formula>
    </cfRule>
  </conditionalFormatting>
  <conditionalFormatting sqref="C408:E408">
    <cfRule type="expression" dxfId="22" priority="15895">
      <formula>$I408=0</formula>
    </cfRule>
  </conditionalFormatting>
  <conditionalFormatting sqref="D408:E408">
    <cfRule type="cellIs" dxfId="23" priority="15893" operator="lessThan">
      <formula>0</formula>
    </cfRule>
    <cfRule type="cellIs" dxfId="24" priority="15894" operator="lessThan">
      <formula>0</formula>
    </cfRule>
  </conditionalFormatting>
  <conditionalFormatting sqref="F408">
    <cfRule type="expression" dxfId="22" priority="46982">
      <formula>$I408=0</formula>
    </cfRule>
  </conditionalFormatting>
  <conditionalFormatting sqref="G408:H408">
    <cfRule type="cellIs" dxfId="23" priority="15890" operator="lessThan">
      <formula>0</formula>
    </cfRule>
    <cfRule type="cellIs" dxfId="24" priority="15891" operator="lessThan">
      <formula>0</formula>
    </cfRule>
  </conditionalFormatting>
  <conditionalFormatting sqref="I408">
    <cfRule type="expression" dxfId="22" priority="46981">
      <formula>$I408=0</formula>
    </cfRule>
  </conditionalFormatting>
  <conditionalFormatting sqref="J408">
    <cfRule type="expression" dxfId="22" priority="15889">
      <formula>$I408=0</formula>
    </cfRule>
  </conditionalFormatting>
  <conditionalFormatting sqref="K408">
    <cfRule type="expression" dxfId="22" priority="46980">
      <formula>$I408=0</formula>
    </cfRule>
  </conditionalFormatting>
  <conditionalFormatting sqref="M408">
    <cfRule type="expression" dxfId="22" priority="46979">
      <formula>$I408=0</formula>
    </cfRule>
  </conditionalFormatting>
  <conditionalFormatting sqref="N408:P408">
    <cfRule type="expression" dxfId="22" priority="15883">
      <formula>$I408=0</formula>
    </cfRule>
  </conditionalFormatting>
  <conditionalFormatting sqref="O408:P408">
    <cfRule type="cellIs" dxfId="23" priority="15881" operator="lessThan">
      <formula>0</formula>
    </cfRule>
    <cfRule type="cellIs" dxfId="24" priority="15882" operator="lessThan">
      <formula>0</formula>
    </cfRule>
  </conditionalFormatting>
  <conditionalFormatting sqref="Q408">
    <cfRule type="expression" dxfId="22" priority="46978">
      <formula>$I408=0</formula>
    </cfRule>
  </conditionalFormatting>
  <conditionalFormatting sqref="R408:T408">
    <cfRule type="expression" dxfId="22" priority="15880">
      <formula>$I408=0</formula>
    </cfRule>
  </conditionalFormatting>
  <conditionalFormatting sqref="S408:T408">
    <cfRule type="cellIs" dxfId="23" priority="15878" operator="lessThan">
      <formula>0</formula>
    </cfRule>
    <cfRule type="cellIs" dxfId="24" priority="15879" operator="lessThan">
      <formula>0</formula>
    </cfRule>
  </conditionalFormatting>
  <conditionalFormatting sqref="U408">
    <cfRule type="expression" dxfId="22" priority="46977">
      <formula>$I408=0</formula>
    </cfRule>
  </conditionalFormatting>
  <conditionalFormatting sqref="B409">
    <cfRule type="expression" dxfId="22" priority="46973">
      <formula>$I409=0</formula>
    </cfRule>
  </conditionalFormatting>
  <conditionalFormatting sqref="C409:E409">
    <cfRule type="expression" dxfId="22" priority="46972">
      <formula>$I409=0</formula>
    </cfRule>
  </conditionalFormatting>
  <conditionalFormatting sqref="D409:E409">
    <cfRule type="cellIs" dxfId="23" priority="46970" operator="lessThan">
      <formula>0</formula>
    </cfRule>
    <cfRule type="cellIs" dxfId="24" priority="46971" operator="lessThan">
      <formula>0</formula>
    </cfRule>
  </conditionalFormatting>
  <conditionalFormatting sqref="F409">
    <cfRule type="expression" dxfId="22" priority="46969">
      <formula>$I409=0</formula>
    </cfRule>
  </conditionalFormatting>
  <conditionalFormatting sqref="G409:H409">
    <cfRule type="cellIs" dxfId="23" priority="46966" operator="lessThan">
      <formula>0</formula>
    </cfRule>
    <cfRule type="cellIs" dxfId="24" priority="46967" operator="lessThan">
      <formula>0</formula>
    </cfRule>
  </conditionalFormatting>
  <conditionalFormatting sqref="I409">
    <cfRule type="expression" dxfId="22" priority="46965">
      <formula>$I409=0</formula>
    </cfRule>
  </conditionalFormatting>
  <conditionalFormatting sqref="J409">
    <cfRule type="expression" dxfId="22" priority="46964">
      <formula>$I409=0</formula>
    </cfRule>
  </conditionalFormatting>
  <conditionalFormatting sqref="K409">
    <cfRule type="expression" dxfId="22" priority="46961">
      <formula>$I409=0</formula>
    </cfRule>
  </conditionalFormatting>
  <conditionalFormatting sqref="M409">
    <cfRule type="expression" dxfId="22" priority="46957">
      <formula>$I409=0</formula>
    </cfRule>
  </conditionalFormatting>
  <conditionalFormatting sqref="N409:P409">
    <cfRule type="expression" dxfId="22" priority="46956">
      <formula>$I409=0</formula>
    </cfRule>
  </conditionalFormatting>
  <conditionalFormatting sqref="O409:P409">
    <cfRule type="cellIs" dxfId="23" priority="46954" operator="lessThan">
      <formula>0</formula>
    </cfRule>
    <cfRule type="cellIs" dxfId="24" priority="46955" operator="lessThan">
      <formula>0</formula>
    </cfRule>
  </conditionalFormatting>
  <conditionalFormatting sqref="Q409">
    <cfRule type="expression" dxfId="22" priority="46953">
      <formula>$I409=0</formula>
    </cfRule>
  </conditionalFormatting>
  <conditionalFormatting sqref="R409:T409">
    <cfRule type="expression" dxfId="22" priority="46952">
      <formula>$I409=0</formula>
    </cfRule>
  </conditionalFormatting>
  <conditionalFormatting sqref="S409:T409">
    <cfRule type="cellIs" dxfId="23" priority="46950" operator="lessThan">
      <formula>0</formula>
    </cfRule>
    <cfRule type="cellIs" dxfId="24" priority="46951" operator="lessThan">
      <formula>0</formula>
    </cfRule>
  </conditionalFormatting>
  <conditionalFormatting sqref="U409">
    <cfRule type="expression" dxfId="22" priority="46949">
      <formula>$I409=0</formula>
    </cfRule>
  </conditionalFormatting>
  <conditionalFormatting sqref="B410">
    <cfRule type="expression" dxfId="22" priority="46948">
      <formula>$I410=0</formula>
    </cfRule>
  </conditionalFormatting>
  <conditionalFormatting sqref="C410:E410">
    <cfRule type="expression" dxfId="22" priority="15874">
      <formula>$I410=0</formula>
    </cfRule>
  </conditionalFormatting>
  <conditionalFormatting sqref="D410:E410">
    <cfRule type="cellIs" dxfId="23" priority="15872" operator="lessThan">
      <formula>0</formula>
    </cfRule>
    <cfRule type="cellIs" dxfId="24" priority="15873" operator="lessThan">
      <formula>0</formula>
    </cfRule>
  </conditionalFormatting>
  <conditionalFormatting sqref="F410">
    <cfRule type="expression" dxfId="22" priority="46947">
      <formula>$I410=0</formula>
    </cfRule>
  </conditionalFormatting>
  <conditionalFormatting sqref="G410:H410">
    <cfRule type="cellIs" dxfId="23" priority="15869" operator="lessThan">
      <formula>0</formula>
    </cfRule>
    <cfRule type="cellIs" dxfId="24" priority="15870" operator="lessThan">
      <formula>0</formula>
    </cfRule>
  </conditionalFormatting>
  <conditionalFormatting sqref="I410">
    <cfRule type="expression" dxfId="22" priority="46946">
      <formula>$I410=0</formula>
    </cfRule>
  </conditionalFormatting>
  <conditionalFormatting sqref="J410">
    <cfRule type="expression" dxfId="22" priority="15868">
      <formula>$I410=0</formula>
    </cfRule>
  </conditionalFormatting>
  <conditionalFormatting sqref="K410">
    <cfRule type="expression" dxfId="22" priority="46945">
      <formula>$I410=0</formula>
    </cfRule>
  </conditionalFormatting>
  <conditionalFormatting sqref="M410">
    <cfRule type="expression" dxfId="22" priority="46944">
      <formula>$I410=0</formula>
    </cfRule>
  </conditionalFormatting>
  <conditionalFormatting sqref="N410:P410">
    <cfRule type="expression" dxfId="22" priority="15862">
      <formula>$I410=0</formula>
    </cfRule>
  </conditionalFormatting>
  <conditionalFormatting sqref="O410:P410">
    <cfRule type="cellIs" dxfId="23" priority="15860" operator="lessThan">
      <formula>0</formula>
    </cfRule>
    <cfRule type="cellIs" dxfId="24" priority="15861" operator="lessThan">
      <formula>0</formula>
    </cfRule>
  </conditionalFormatting>
  <conditionalFormatting sqref="Q410">
    <cfRule type="expression" dxfId="22" priority="46943">
      <formula>$I410=0</formula>
    </cfRule>
  </conditionalFormatting>
  <conditionalFormatting sqref="R410:T410">
    <cfRule type="expression" dxfId="22" priority="15859">
      <formula>$I410=0</formula>
    </cfRule>
  </conditionalFormatting>
  <conditionalFormatting sqref="S410:T410">
    <cfRule type="cellIs" dxfId="23" priority="15857" operator="lessThan">
      <formula>0</formula>
    </cfRule>
    <cfRule type="cellIs" dxfId="24" priority="15858" operator="lessThan">
      <formula>0</formula>
    </cfRule>
  </conditionalFormatting>
  <conditionalFormatting sqref="U410">
    <cfRule type="expression" dxfId="22" priority="46942">
      <formula>$I410=0</formula>
    </cfRule>
  </conditionalFormatting>
  <conditionalFormatting sqref="B411">
    <cfRule type="expression" dxfId="22" priority="46938">
      <formula>$I411=0</formula>
    </cfRule>
  </conditionalFormatting>
  <conditionalFormatting sqref="C411:E411">
    <cfRule type="expression" dxfId="22" priority="46937">
      <formula>$I411=0</formula>
    </cfRule>
  </conditionalFormatting>
  <conditionalFormatting sqref="D411:E411">
    <cfRule type="cellIs" dxfId="23" priority="46935" operator="lessThan">
      <formula>0</formula>
    </cfRule>
    <cfRule type="cellIs" dxfId="24" priority="46936" operator="lessThan">
      <formula>0</formula>
    </cfRule>
  </conditionalFormatting>
  <conditionalFormatting sqref="F411">
    <cfRule type="expression" dxfId="22" priority="46934">
      <formula>$I411=0</formula>
    </cfRule>
  </conditionalFormatting>
  <conditionalFormatting sqref="G411:H411">
    <cfRule type="cellIs" dxfId="23" priority="46931" operator="lessThan">
      <formula>0</formula>
    </cfRule>
    <cfRule type="cellIs" dxfId="24" priority="46932" operator="lessThan">
      <formula>0</formula>
    </cfRule>
  </conditionalFormatting>
  <conditionalFormatting sqref="I411">
    <cfRule type="expression" dxfId="22" priority="46930">
      <formula>$I411=0</formula>
    </cfRule>
  </conditionalFormatting>
  <conditionalFormatting sqref="J411">
    <cfRule type="expression" dxfId="22" priority="46929">
      <formula>$I411=0</formula>
    </cfRule>
  </conditionalFormatting>
  <conditionalFormatting sqref="K411">
    <cfRule type="expression" dxfId="22" priority="46926">
      <formula>$I411=0</formula>
    </cfRule>
  </conditionalFormatting>
  <conditionalFormatting sqref="M411">
    <cfRule type="expression" dxfId="22" priority="46922">
      <formula>$I411=0</formula>
    </cfRule>
  </conditionalFormatting>
  <conditionalFormatting sqref="N411:P411">
    <cfRule type="expression" dxfId="22" priority="46921">
      <formula>$I411=0</formula>
    </cfRule>
  </conditionalFormatting>
  <conditionalFormatting sqref="O411:P411">
    <cfRule type="cellIs" dxfId="23" priority="46919" operator="lessThan">
      <formula>0</formula>
    </cfRule>
    <cfRule type="cellIs" dxfId="24" priority="46920" operator="lessThan">
      <formula>0</formula>
    </cfRule>
  </conditionalFormatting>
  <conditionalFormatting sqref="Q411">
    <cfRule type="expression" dxfId="22" priority="46918">
      <formula>$I411=0</formula>
    </cfRule>
  </conditionalFormatting>
  <conditionalFormatting sqref="R411:T411">
    <cfRule type="expression" dxfId="22" priority="46917">
      <formula>$I411=0</formula>
    </cfRule>
  </conditionalFormatting>
  <conditionalFormatting sqref="S411:T411">
    <cfRule type="cellIs" dxfId="23" priority="46915" operator="lessThan">
      <formula>0</formula>
    </cfRule>
    <cfRule type="cellIs" dxfId="24" priority="46916" operator="lessThan">
      <formula>0</formula>
    </cfRule>
  </conditionalFormatting>
  <conditionalFormatting sqref="U411">
    <cfRule type="expression" dxfId="22" priority="46914">
      <formula>$I411=0</formula>
    </cfRule>
  </conditionalFormatting>
  <conditionalFormatting sqref="B412">
    <cfRule type="expression" dxfId="22" priority="46913">
      <formula>$I412=0</formula>
    </cfRule>
  </conditionalFormatting>
  <conditionalFormatting sqref="C412:E412">
    <cfRule type="expression" dxfId="22" priority="15853">
      <formula>$I412=0</formula>
    </cfRule>
  </conditionalFormatting>
  <conditionalFormatting sqref="D412:E412">
    <cfRule type="cellIs" dxfId="23" priority="15851" operator="lessThan">
      <formula>0</formula>
    </cfRule>
    <cfRule type="cellIs" dxfId="24" priority="15852" operator="lessThan">
      <formula>0</formula>
    </cfRule>
  </conditionalFormatting>
  <conditionalFormatting sqref="F412">
    <cfRule type="expression" dxfId="22" priority="46912">
      <formula>$I412=0</formula>
    </cfRule>
  </conditionalFormatting>
  <conditionalFormatting sqref="G412:H412">
    <cfRule type="cellIs" dxfId="23" priority="15848" operator="lessThan">
      <formula>0</formula>
    </cfRule>
    <cfRule type="cellIs" dxfId="24" priority="15849" operator="lessThan">
      <formula>0</formula>
    </cfRule>
  </conditionalFormatting>
  <conditionalFormatting sqref="I412">
    <cfRule type="expression" dxfId="22" priority="46911">
      <formula>$I412=0</formula>
    </cfRule>
  </conditionalFormatting>
  <conditionalFormatting sqref="J412">
    <cfRule type="expression" dxfId="22" priority="15847">
      <formula>$I412=0</formula>
    </cfRule>
  </conditionalFormatting>
  <conditionalFormatting sqref="K412">
    <cfRule type="expression" dxfId="22" priority="46910">
      <formula>$I412=0</formula>
    </cfRule>
  </conditionalFormatting>
  <conditionalFormatting sqref="M412">
    <cfRule type="expression" dxfId="22" priority="46909">
      <formula>$I412=0</formula>
    </cfRule>
  </conditionalFormatting>
  <conditionalFormatting sqref="N412:P412">
    <cfRule type="expression" dxfId="22" priority="15841">
      <formula>$I412=0</formula>
    </cfRule>
  </conditionalFormatting>
  <conditionalFormatting sqref="O412:P412">
    <cfRule type="cellIs" dxfId="23" priority="15839" operator="lessThan">
      <formula>0</formula>
    </cfRule>
    <cfRule type="cellIs" dxfId="24" priority="15840" operator="lessThan">
      <formula>0</formula>
    </cfRule>
  </conditionalFormatting>
  <conditionalFormatting sqref="Q412">
    <cfRule type="expression" dxfId="22" priority="46908">
      <formula>$I412=0</formula>
    </cfRule>
  </conditionalFormatting>
  <conditionalFormatting sqref="R412:T412">
    <cfRule type="expression" dxfId="22" priority="15838">
      <formula>$I412=0</formula>
    </cfRule>
  </conditionalFormatting>
  <conditionalFormatting sqref="S412:T412">
    <cfRule type="cellIs" dxfId="23" priority="15836" operator="lessThan">
      <formula>0</formula>
    </cfRule>
    <cfRule type="cellIs" dxfId="24" priority="15837" operator="lessThan">
      <formula>0</formula>
    </cfRule>
  </conditionalFormatting>
  <conditionalFormatting sqref="U412">
    <cfRule type="expression" dxfId="22" priority="46907">
      <formula>$I412=0</formula>
    </cfRule>
  </conditionalFormatting>
  <conditionalFormatting sqref="B413">
    <cfRule type="expression" dxfId="22" priority="46903">
      <formula>$I413=0</formula>
    </cfRule>
  </conditionalFormatting>
  <conditionalFormatting sqref="C413:E413">
    <cfRule type="expression" dxfId="22" priority="46902">
      <formula>$I413=0</formula>
    </cfRule>
  </conditionalFormatting>
  <conditionalFormatting sqref="D413:E413">
    <cfRule type="cellIs" dxfId="23" priority="46900" operator="lessThan">
      <formula>0</formula>
    </cfRule>
    <cfRule type="cellIs" dxfId="24" priority="46901" operator="lessThan">
      <formula>0</formula>
    </cfRule>
  </conditionalFormatting>
  <conditionalFormatting sqref="F413">
    <cfRule type="expression" dxfId="22" priority="46899">
      <formula>$I413=0</formula>
    </cfRule>
  </conditionalFormatting>
  <conditionalFormatting sqref="G413:H413">
    <cfRule type="cellIs" dxfId="23" priority="46896" operator="lessThan">
      <formula>0</formula>
    </cfRule>
    <cfRule type="cellIs" dxfId="24" priority="46897" operator="lessThan">
      <formula>0</formula>
    </cfRule>
  </conditionalFormatting>
  <conditionalFormatting sqref="I413">
    <cfRule type="expression" dxfId="22" priority="46895">
      <formula>$I413=0</formula>
    </cfRule>
  </conditionalFormatting>
  <conditionalFormatting sqref="J413">
    <cfRule type="expression" dxfId="22" priority="46894">
      <formula>$I413=0</formula>
    </cfRule>
  </conditionalFormatting>
  <conditionalFormatting sqref="K413">
    <cfRule type="expression" dxfId="22" priority="46891">
      <formula>$I413=0</formula>
    </cfRule>
  </conditionalFormatting>
  <conditionalFormatting sqref="M413">
    <cfRule type="expression" dxfId="22" priority="46887">
      <formula>$I413=0</formula>
    </cfRule>
  </conditionalFormatting>
  <conditionalFormatting sqref="N413:P413">
    <cfRule type="expression" dxfId="22" priority="46886">
      <formula>$I413=0</formula>
    </cfRule>
  </conditionalFormatting>
  <conditionalFormatting sqref="O413:P413">
    <cfRule type="cellIs" dxfId="23" priority="46884" operator="lessThan">
      <formula>0</formula>
    </cfRule>
    <cfRule type="cellIs" dxfId="24" priority="46885" operator="lessThan">
      <formula>0</formula>
    </cfRule>
  </conditionalFormatting>
  <conditionalFormatting sqref="Q413">
    <cfRule type="expression" dxfId="22" priority="46883">
      <formula>$I413=0</formula>
    </cfRule>
  </conditionalFormatting>
  <conditionalFormatting sqref="R413:T413">
    <cfRule type="expression" dxfId="22" priority="46882">
      <formula>$I413=0</formula>
    </cfRule>
  </conditionalFormatting>
  <conditionalFormatting sqref="S413:T413">
    <cfRule type="cellIs" dxfId="23" priority="46880" operator="lessThan">
      <formula>0</formula>
    </cfRule>
    <cfRule type="cellIs" dxfId="24" priority="46881" operator="lessThan">
      <formula>0</formula>
    </cfRule>
  </conditionalFormatting>
  <conditionalFormatting sqref="U413">
    <cfRule type="expression" dxfId="22" priority="46879">
      <formula>$I413=0</formula>
    </cfRule>
  </conditionalFormatting>
  <conditionalFormatting sqref="B414">
    <cfRule type="expression" dxfId="22" priority="46878">
      <formula>$I414=0</formula>
    </cfRule>
  </conditionalFormatting>
  <conditionalFormatting sqref="C414:E414">
    <cfRule type="expression" dxfId="22" priority="15832">
      <formula>$I414=0</formula>
    </cfRule>
  </conditionalFormatting>
  <conditionalFormatting sqref="D414:E414">
    <cfRule type="cellIs" dxfId="23" priority="15830" operator="lessThan">
      <formula>0</formula>
    </cfRule>
    <cfRule type="cellIs" dxfId="24" priority="15831" operator="lessThan">
      <formula>0</formula>
    </cfRule>
  </conditionalFormatting>
  <conditionalFormatting sqref="F414">
    <cfRule type="expression" dxfId="22" priority="46877">
      <formula>$I414=0</formula>
    </cfRule>
  </conditionalFormatting>
  <conditionalFormatting sqref="G414:H414">
    <cfRule type="cellIs" dxfId="23" priority="15827" operator="lessThan">
      <formula>0</formula>
    </cfRule>
    <cfRule type="cellIs" dxfId="24" priority="15828" operator="lessThan">
      <formula>0</formula>
    </cfRule>
  </conditionalFormatting>
  <conditionalFormatting sqref="I414">
    <cfRule type="expression" dxfId="22" priority="46876">
      <formula>$I414=0</formula>
    </cfRule>
  </conditionalFormatting>
  <conditionalFormatting sqref="J414">
    <cfRule type="expression" dxfId="22" priority="15826">
      <formula>$I414=0</formula>
    </cfRule>
  </conditionalFormatting>
  <conditionalFormatting sqref="K414">
    <cfRule type="expression" dxfId="22" priority="46875">
      <formula>$I414=0</formula>
    </cfRule>
  </conditionalFormatting>
  <conditionalFormatting sqref="M414">
    <cfRule type="expression" dxfId="22" priority="46874">
      <formula>$I414=0</formula>
    </cfRule>
  </conditionalFormatting>
  <conditionalFormatting sqref="N414:P414">
    <cfRule type="expression" dxfId="22" priority="15820">
      <formula>$I414=0</formula>
    </cfRule>
  </conditionalFormatting>
  <conditionalFormatting sqref="O414:P414">
    <cfRule type="cellIs" dxfId="23" priority="15818" operator="lessThan">
      <formula>0</formula>
    </cfRule>
    <cfRule type="cellIs" dxfId="24" priority="15819" operator="lessThan">
      <formula>0</formula>
    </cfRule>
  </conditionalFormatting>
  <conditionalFormatting sqref="Q414">
    <cfRule type="expression" dxfId="22" priority="46873">
      <formula>$I414=0</formula>
    </cfRule>
  </conditionalFormatting>
  <conditionalFormatting sqref="R414:T414">
    <cfRule type="expression" dxfId="22" priority="15817">
      <formula>$I414=0</formula>
    </cfRule>
  </conditionalFormatting>
  <conditionalFormatting sqref="S414:T414">
    <cfRule type="cellIs" dxfId="23" priority="15815" operator="lessThan">
      <formula>0</formula>
    </cfRule>
    <cfRule type="cellIs" dxfId="24" priority="15816" operator="lessThan">
      <formula>0</formula>
    </cfRule>
  </conditionalFormatting>
  <conditionalFormatting sqref="U414">
    <cfRule type="expression" dxfId="22" priority="46872">
      <formula>$I414=0</formula>
    </cfRule>
  </conditionalFormatting>
  <conditionalFormatting sqref="B415">
    <cfRule type="expression" dxfId="22" priority="46868">
      <formula>$I415=0</formula>
    </cfRule>
  </conditionalFormatting>
  <conditionalFormatting sqref="C415:E415">
    <cfRule type="expression" dxfId="22" priority="46867">
      <formula>$I415=0</formula>
    </cfRule>
  </conditionalFormatting>
  <conditionalFormatting sqref="D415:E415">
    <cfRule type="cellIs" dxfId="23" priority="46865" operator="lessThan">
      <formula>0</formula>
    </cfRule>
    <cfRule type="cellIs" dxfId="24" priority="46866" operator="lessThan">
      <formula>0</formula>
    </cfRule>
  </conditionalFormatting>
  <conditionalFormatting sqref="F415">
    <cfRule type="expression" dxfId="22" priority="46864">
      <formula>$I415=0</formula>
    </cfRule>
  </conditionalFormatting>
  <conditionalFormatting sqref="G415:H415">
    <cfRule type="cellIs" dxfId="23" priority="46861" operator="lessThan">
      <formula>0</formula>
    </cfRule>
    <cfRule type="cellIs" dxfId="24" priority="46862" operator="lessThan">
      <formula>0</formula>
    </cfRule>
  </conditionalFormatting>
  <conditionalFormatting sqref="I415">
    <cfRule type="expression" dxfId="22" priority="46860">
      <formula>$I415=0</formula>
    </cfRule>
  </conditionalFormatting>
  <conditionalFormatting sqref="J415">
    <cfRule type="expression" dxfId="22" priority="46859">
      <formula>$I415=0</formula>
    </cfRule>
  </conditionalFormatting>
  <conditionalFormatting sqref="K415">
    <cfRule type="expression" dxfId="22" priority="46856">
      <formula>$I415=0</formula>
    </cfRule>
  </conditionalFormatting>
  <conditionalFormatting sqref="M415">
    <cfRule type="expression" dxfId="22" priority="46852">
      <formula>$I415=0</formula>
    </cfRule>
  </conditionalFormatting>
  <conditionalFormatting sqref="N415:P415">
    <cfRule type="expression" dxfId="22" priority="46851">
      <formula>$I415=0</formula>
    </cfRule>
  </conditionalFormatting>
  <conditionalFormatting sqref="O415:P415">
    <cfRule type="cellIs" dxfId="23" priority="46849" operator="lessThan">
      <formula>0</formula>
    </cfRule>
    <cfRule type="cellIs" dxfId="24" priority="46850" operator="lessThan">
      <formula>0</formula>
    </cfRule>
  </conditionalFormatting>
  <conditionalFormatting sqref="Q415">
    <cfRule type="expression" dxfId="22" priority="46848">
      <formula>$I415=0</formula>
    </cfRule>
  </conditionalFormatting>
  <conditionalFormatting sqref="R415:T415">
    <cfRule type="expression" dxfId="22" priority="46847">
      <formula>$I415=0</formula>
    </cfRule>
  </conditionalFormatting>
  <conditionalFormatting sqref="S415:T415">
    <cfRule type="cellIs" dxfId="23" priority="46845" operator="lessThan">
      <formula>0</formula>
    </cfRule>
    <cfRule type="cellIs" dxfId="24" priority="46846" operator="lessThan">
      <formula>0</formula>
    </cfRule>
  </conditionalFormatting>
  <conditionalFormatting sqref="U415">
    <cfRule type="expression" dxfId="22" priority="46844">
      <formula>$I415=0</formula>
    </cfRule>
  </conditionalFormatting>
  <conditionalFormatting sqref="B416">
    <cfRule type="expression" dxfId="22" priority="46843">
      <formula>$I416=0</formula>
    </cfRule>
  </conditionalFormatting>
  <conditionalFormatting sqref="C416:E416">
    <cfRule type="expression" dxfId="22" priority="15811">
      <formula>$I416=0</formula>
    </cfRule>
  </conditionalFormatting>
  <conditionalFormatting sqref="D416:E416">
    <cfRule type="cellIs" dxfId="23" priority="15809" operator="lessThan">
      <formula>0</formula>
    </cfRule>
    <cfRule type="cellIs" dxfId="24" priority="15810" operator="lessThan">
      <formula>0</formula>
    </cfRule>
  </conditionalFormatting>
  <conditionalFormatting sqref="F416">
    <cfRule type="expression" dxfId="22" priority="46842">
      <formula>$I416=0</formula>
    </cfRule>
  </conditionalFormatting>
  <conditionalFormatting sqref="G416:H416">
    <cfRule type="cellIs" dxfId="23" priority="15806" operator="lessThan">
      <formula>0</formula>
    </cfRule>
    <cfRule type="cellIs" dxfId="24" priority="15807" operator="lessThan">
      <formula>0</formula>
    </cfRule>
  </conditionalFormatting>
  <conditionalFormatting sqref="I416">
    <cfRule type="expression" dxfId="22" priority="46841">
      <formula>$I416=0</formula>
    </cfRule>
  </conditionalFormatting>
  <conditionalFormatting sqref="J416">
    <cfRule type="expression" dxfId="22" priority="15805">
      <formula>$I416=0</formula>
    </cfRule>
  </conditionalFormatting>
  <conditionalFormatting sqref="K416">
    <cfRule type="expression" dxfId="22" priority="46840">
      <formula>$I416=0</formula>
    </cfRule>
  </conditionalFormatting>
  <conditionalFormatting sqref="M416">
    <cfRule type="expression" dxfId="22" priority="46839">
      <formula>$I416=0</formula>
    </cfRule>
  </conditionalFormatting>
  <conditionalFormatting sqref="N416:P416">
    <cfRule type="expression" dxfId="22" priority="15799">
      <formula>$I416=0</formula>
    </cfRule>
  </conditionalFormatting>
  <conditionalFormatting sqref="O416:P416">
    <cfRule type="cellIs" dxfId="23" priority="15797" operator="lessThan">
      <formula>0</formula>
    </cfRule>
    <cfRule type="cellIs" dxfId="24" priority="15798" operator="lessThan">
      <formula>0</formula>
    </cfRule>
  </conditionalFormatting>
  <conditionalFormatting sqref="Q416">
    <cfRule type="expression" dxfId="22" priority="46838">
      <formula>$I416=0</formula>
    </cfRule>
  </conditionalFormatting>
  <conditionalFormatting sqref="R416:T416">
    <cfRule type="expression" dxfId="22" priority="15796">
      <formula>$I416=0</formula>
    </cfRule>
  </conditionalFormatting>
  <conditionalFormatting sqref="S416:T416">
    <cfRule type="cellIs" dxfId="23" priority="15794" operator="lessThan">
      <formula>0</formula>
    </cfRule>
    <cfRule type="cellIs" dxfId="24" priority="15795" operator="lessThan">
      <formula>0</formula>
    </cfRule>
  </conditionalFormatting>
  <conditionalFormatting sqref="U416">
    <cfRule type="expression" dxfId="22" priority="46837">
      <formula>$I416=0</formula>
    </cfRule>
  </conditionalFormatting>
  <conditionalFormatting sqref="B417">
    <cfRule type="expression" dxfId="22" priority="46833">
      <formula>$I417=0</formula>
    </cfRule>
  </conditionalFormatting>
  <conditionalFormatting sqref="C417:E417">
    <cfRule type="expression" dxfId="22" priority="46832">
      <formula>$I417=0</formula>
    </cfRule>
  </conditionalFormatting>
  <conditionalFormatting sqref="D417:E417">
    <cfRule type="cellIs" dxfId="23" priority="46830" operator="lessThan">
      <formula>0</formula>
    </cfRule>
    <cfRule type="cellIs" dxfId="24" priority="46831" operator="lessThan">
      <formula>0</formula>
    </cfRule>
  </conditionalFormatting>
  <conditionalFormatting sqref="F417">
    <cfRule type="expression" dxfId="22" priority="46829">
      <formula>$I417=0</formula>
    </cfRule>
  </conditionalFormatting>
  <conditionalFormatting sqref="G417:H417">
    <cfRule type="cellIs" dxfId="23" priority="46826" operator="lessThan">
      <formula>0</formula>
    </cfRule>
    <cfRule type="cellIs" dxfId="24" priority="46827" operator="lessThan">
      <formula>0</formula>
    </cfRule>
  </conditionalFormatting>
  <conditionalFormatting sqref="I417">
    <cfRule type="expression" dxfId="22" priority="46825">
      <formula>$I417=0</formula>
    </cfRule>
  </conditionalFormatting>
  <conditionalFormatting sqref="J417">
    <cfRule type="expression" dxfId="22" priority="46824">
      <formula>$I417=0</formula>
    </cfRule>
  </conditionalFormatting>
  <conditionalFormatting sqref="K417">
    <cfRule type="expression" dxfId="22" priority="46821">
      <formula>$I417=0</formula>
    </cfRule>
  </conditionalFormatting>
  <conditionalFormatting sqref="M417">
    <cfRule type="expression" dxfId="22" priority="46817">
      <formula>$I417=0</formula>
    </cfRule>
  </conditionalFormatting>
  <conditionalFormatting sqref="N417:P417">
    <cfRule type="expression" dxfId="22" priority="46816">
      <formula>$I417=0</formula>
    </cfRule>
  </conditionalFormatting>
  <conditionalFormatting sqref="O417:P417">
    <cfRule type="cellIs" dxfId="23" priority="46814" operator="lessThan">
      <formula>0</formula>
    </cfRule>
    <cfRule type="cellIs" dxfId="24" priority="46815" operator="lessThan">
      <formula>0</formula>
    </cfRule>
  </conditionalFormatting>
  <conditionalFormatting sqref="Q417">
    <cfRule type="expression" dxfId="22" priority="46813">
      <formula>$I417=0</formula>
    </cfRule>
  </conditionalFormatting>
  <conditionalFormatting sqref="R417:T417">
    <cfRule type="expression" dxfId="22" priority="46812">
      <formula>$I417=0</formula>
    </cfRule>
  </conditionalFormatting>
  <conditionalFormatting sqref="S417:T417">
    <cfRule type="cellIs" dxfId="23" priority="46810" operator="lessThan">
      <formula>0</formula>
    </cfRule>
    <cfRule type="cellIs" dxfId="24" priority="46811" operator="lessThan">
      <formula>0</formula>
    </cfRule>
  </conditionalFormatting>
  <conditionalFormatting sqref="U417">
    <cfRule type="expression" dxfId="22" priority="46809">
      <formula>$I417=0</formula>
    </cfRule>
  </conditionalFormatting>
  <conditionalFormatting sqref="B418">
    <cfRule type="expression" dxfId="22" priority="46808">
      <formula>$I418=0</formula>
    </cfRule>
  </conditionalFormatting>
  <conditionalFormatting sqref="C418:E418">
    <cfRule type="expression" dxfId="22" priority="15790">
      <formula>$I418=0</formula>
    </cfRule>
  </conditionalFormatting>
  <conditionalFormatting sqref="D418:E418">
    <cfRule type="cellIs" dxfId="23" priority="15788" operator="lessThan">
      <formula>0</formula>
    </cfRule>
    <cfRule type="cellIs" dxfId="24" priority="15789" operator="lessThan">
      <formula>0</formula>
    </cfRule>
  </conditionalFormatting>
  <conditionalFormatting sqref="F418">
    <cfRule type="expression" dxfId="22" priority="46807">
      <formula>$I418=0</formula>
    </cfRule>
  </conditionalFormatting>
  <conditionalFormatting sqref="G418:H418">
    <cfRule type="cellIs" dxfId="23" priority="15785" operator="lessThan">
      <formula>0</formula>
    </cfRule>
    <cfRule type="cellIs" dxfId="24" priority="15786" operator="lessThan">
      <formula>0</formula>
    </cfRule>
  </conditionalFormatting>
  <conditionalFormatting sqref="I418">
    <cfRule type="expression" dxfId="22" priority="46806">
      <formula>$I418=0</formula>
    </cfRule>
  </conditionalFormatting>
  <conditionalFormatting sqref="J418">
    <cfRule type="expression" dxfId="22" priority="15784">
      <formula>$I418=0</formula>
    </cfRule>
  </conditionalFormatting>
  <conditionalFormatting sqref="K418">
    <cfRule type="expression" dxfId="22" priority="46805">
      <formula>$I418=0</formula>
    </cfRule>
  </conditionalFormatting>
  <conditionalFormatting sqref="M418">
    <cfRule type="expression" dxfId="22" priority="46804">
      <formula>$I418=0</formula>
    </cfRule>
  </conditionalFormatting>
  <conditionalFormatting sqref="N418:P418">
    <cfRule type="expression" dxfId="22" priority="15778">
      <formula>$I418=0</formula>
    </cfRule>
  </conditionalFormatting>
  <conditionalFormatting sqref="O418:P418">
    <cfRule type="cellIs" dxfId="23" priority="15776" operator="lessThan">
      <formula>0</formula>
    </cfRule>
    <cfRule type="cellIs" dxfId="24" priority="15777" operator="lessThan">
      <formula>0</formula>
    </cfRule>
  </conditionalFormatting>
  <conditionalFormatting sqref="Q418">
    <cfRule type="expression" dxfId="22" priority="46803">
      <formula>$I418=0</formula>
    </cfRule>
  </conditionalFormatting>
  <conditionalFormatting sqref="R418:T418">
    <cfRule type="expression" dxfId="22" priority="15775">
      <formula>$I418=0</formula>
    </cfRule>
  </conditionalFormatting>
  <conditionalFormatting sqref="S418:T418">
    <cfRule type="cellIs" dxfId="23" priority="15773" operator="lessThan">
      <formula>0</formula>
    </cfRule>
    <cfRule type="cellIs" dxfId="24" priority="15774" operator="lessThan">
      <formula>0</formula>
    </cfRule>
  </conditionalFormatting>
  <conditionalFormatting sqref="U418">
    <cfRule type="expression" dxfId="22" priority="46802">
      <formula>$I418=0</formula>
    </cfRule>
  </conditionalFormatting>
  <conditionalFormatting sqref="B419">
    <cfRule type="expression" dxfId="22" priority="46798">
      <formula>$I419=0</formula>
    </cfRule>
  </conditionalFormatting>
  <conditionalFormatting sqref="C419:E419">
    <cfRule type="expression" dxfId="22" priority="46797">
      <formula>$I419=0</formula>
    </cfRule>
  </conditionalFormatting>
  <conditionalFormatting sqref="D419:E419">
    <cfRule type="cellIs" dxfId="23" priority="46795" operator="lessThan">
      <formula>0</formula>
    </cfRule>
    <cfRule type="cellIs" dxfId="24" priority="46796" operator="lessThan">
      <formula>0</formula>
    </cfRule>
  </conditionalFormatting>
  <conditionalFormatting sqref="F419">
    <cfRule type="expression" dxfId="22" priority="46794">
      <formula>$I419=0</formula>
    </cfRule>
  </conditionalFormatting>
  <conditionalFormatting sqref="G419:H419">
    <cfRule type="cellIs" dxfId="23" priority="46791" operator="lessThan">
      <formula>0</formula>
    </cfRule>
    <cfRule type="cellIs" dxfId="24" priority="46792" operator="lessThan">
      <formula>0</formula>
    </cfRule>
  </conditionalFormatting>
  <conditionalFormatting sqref="I419">
    <cfRule type="expression" dxfId="22" priority="46790">
      <formula>$I419=0</formula>
    </cfRule>
  </conditionalFormatting>
  <conditionalFormatting sqref="J419">
    <cfRule type="expression" dxfId="22" priority="46789">
      <formula>$I419=0</formula>
    </cfRule>
  </conditionalFormatting>
  <conditionalFormatting sqref="K419">
    <cfRule type="expression" dxfId="22" priority="46786">
      <formula>$I419=0</formula>
    </cfRule>
  </conditionalFormatting>
  <conditionalFormatting sqref="M419">
    <cfRule type="expression" dxfId="22" priority="46782">
      <formula>$I419=0</formula>
    </cfRule>
  </conditionalFormatting>
  <conditionalFormatting sqref="N419:P419">
    <cfRule type="expression" dxfId="22" priority="46781">
      <formula>$I419=0</formula>
    </cfRule>
  </conditionalFormatting>
  <conditionalFormatting sqref="O419:P419">
    <cfRule type="cellIs" dxfId="23" priority="46779" operator="lessThan">
      <formula>0</formula>
    </cfRule>
    <cfRule type="cellIs" dxfId="24" priority="46780" operator="lessThan">
      <formula>0</formula>
    </cfRule>
  </conditionalFormatting>
  <conditionalFormatting sqref="Q419">
    <cfRule type="expression" dxfId="22" priority="46778">
      <formula>$I419=0</formula>
    </cfRule>
  </conditionalFormatting>
  <conditionalFormatting sqref="R419:T419">
    <cfRule type="expression" dxfId="22" priority="46777">
      <formula>$I419=0</formula>
    </cfRule>
  </conditionalFormatting>
  <conditionalFormatting sqref="S419:T419">
    <cfRule type="cellIs" dxfId="23" priority="46775" operator="lessThan">
      <formula>0</formula>
    </cfRule>
    <cfRule type="cellIs" dxfId="24" priority="46776" operator="lessThan">
      <formula>0</formula>
    </cfRule>
  </conditionalFormatting>
  <conditionalFormatting sqref="U419">
    <cfRule type="expression" dxfId="22" priority="46774">
      <formula>$I419=0</formula>
    </cfRule>
  </conditionalFormatting>
  <conditionalFormatting sqref="B420">
    <cfRule type="expression" dxfId="22" priority="46773">
      <formula>$I420=0</formula>
    </cfRule>
  </conditionalFormatting>
  <conditionalFormatting sqref="C420:E420">
    <cfRule type="expression" dxfId="22" priority="15769">
      <formula>$I420=0</formula>
    </cfRule>
  </conditionalFormatting>
  <conditionalFormatting sqref="D420:E420">
    <cfRule type="cellIs" dxfId="23" priority="15767" operator="lessThan">
      <formula>0</formula>
    </cfRule>
    <cfRule type="cellIs" dxfId="24" priority="15768" operator="lessThan">
      <formula>0</formula>
    </cfRule>
  </conditionalFormatting>
  <conditionalFormatting sqref="F420">
    <cfRule type="expression" dxfId="22" priority="46772">
      <formula>$I420=0</formula>
    </cfRule>
  </conditionalFormatting>
  <conditionalFormatting sqref="G420:H420">
    <cfRule type="cellIs" dxfId="23" priority="15764" operator="lessThan">
      <formula>0</formula>
    </cfRule>
    <cfRule type="cellIs" dxfId="24" priority="15765" operator="lessThan">
      <formula>0</formula>
    </cfRule>
  </conditionalFormatting>
  <conditionalFormatting sqref="I420">
    <cfRule type="expression" dxfId="22" priority="46771">
      <formula>$I420=0</formula>
    </cfRule>
  </conditionalFormatting>
  <conditionalFormatting sqref="J420">
    <cfRule type="expression" dxfId="22" priority="15763">
      <formula>$I420=0</formula>
    </cfRule>
  </conditionalFormatting>
  <conditionalFormatting sqref="K420">
    <cfRule type="expression" dxfId="22" priority="46770">
      <formula>$I420=0</formula>
    </cfRule>
  </conditionalFormatting>
  <conditionalFormatting sqref="M420">
    <cfRule type="expression" dxfId="22" priority="46769">
      <formula>$I420=0</formula>
    </cfRule>
  </conditionalFormatting>
  <conditionalFormatting sqref="N420:P420">
    <cfRule type="expression" dxfId="22" priority="15757">
      <formula>$I420=0</formula>
    </cfRule>
  </conditionalFormatting>
  <conditionalFormatting sqref="O420:P420">
    <cfRule type="cellIs" dxfId="23" priority="15755" operator="lessThan">
      <formula>0</formula>
    </cfRule>
    <cfRule type="cellIs" dxfId="24" priority="15756" operator="lessThan">
      <formula>0</formula>
    </cfRule>
  </conditionalFormatting>
  <conditionalFormatting sqref="Q420">
    <cfRule type="expression" dxfId="22" priority="46768">
      <formula>$I420=0</formula>
    </cfRule>
  </conditionalFormatting>
  <conditionalFormatting sqref="R420:T420">
    <cfRule type="expression" dxfId="22" priority="15754">
      <formula>$I420=0</formula>
    </cfRule>
  </conditionalFormatting>
  <conditionalFormatting sqref="S420:T420">
    <cfRule type="cellIs" dxfId="23" priority="15752" operator="lessThan">
      <formula>0</formula>
    </cfRule>
    <cfRule type="cellIs" dxfId="24" priority="15753" operator="lessThan">
      <formula>0</formula>
    </cfRule>
  </conditionalFormatting>
  <conditionalFormatting sqref="U420">
    <cfRule type="expression" dxfId="22" priority="46767">
      <formula>$I420=0</formula>
    </cfRule>
  </conditionalFormatting>
  <conditionalFormatting sqref="B421">
    <cfRule type="expression" dxfId="22" priority="46763">
      <formula>$I421=0</formula>
    </cfRule>
  </conditionalFormatting>
  <conditionalFormatting sqref="C421:E421">
    <cfRule type="expression" dxfId="22" priority="46762">
      <formula>$I421=0</formula>
    </cfRule>
  </conditionalFormatting>
  <conditionalFormatting sqref="D421:E421">
    <cfRule type="cellIs" dxfId="23" priority="46760" operator="lessThan">
      <formula>0</formula>
    </cfRule>
    <cfRule type="cellIs" dxfId="24" priority="46761" operator="lessThan">
      <formula>0</formula>
    </cfRule>
  </conditionalFormatting>
  <conditionalFormatting sqref="F421">
    <cfRule type="expression" dxfId="22" priority="46759">
      <formula>$I421=0</formula>
    </cfRule>
  </conditionalFormatting>
  <conditionalFormatting sqref="G421:H421">
    <cfRule type="cellIs" dxfId="23" priority="46756" operator="lessThan">
      <formula>0</formula>
    </cfRule>
    <cfRule type="cellIs" dxfId="24" priority="46757" operator="lessThan">
      <formula>0</formula>
    </cfRule>
  </conditionalFormatting>
  <conditionalFormatting sqref="I421">
    <cfRule type="expression" dxfId="22" priority="46755">
      <formula>$I421=0</formula>
    </cfRule>
  </conditionalFormatting>
  <conditionalFormatting sqref="J421">
    <cfRule type="expression" dxfId="22" priority="46754">
      <formula>$I421=0</formula>
    </cfRule>
  </conditionalFormatting>
  <conditionalFormatting sqref="K421">
    <cfRule type="expression" dxfId="22" priority="46751">
      <formula>$I421=0</formula>
    </cfRule>
  </conditionalFormatting>
  <conditionalFormatting sqref="M421">
    <cfRule type="expression" dxfId="22" priority="46747">
      <formula>$I421=0</formula>
    </cfRule>
  </conditionalFormatting>
  <conditionalFormatting sqref="N421:P421">
    <cfRule type="expression" dxfId="22" priority="46746">
      <formula>$I421=0</formula>
    </cfRule>
  </conditionalFormatting>
  <conditionalFormatting sqref="O421:P421">
    <cfRule type="cellIs" dxfId="23" priority="46744" operator="lessThan">
      <formula>0</formula>
    </cfRule>
    <cfRule type="cellIs" dxfId="24" priority="46745" operator="lessThan">
      <formula>0</formula>
    </cfRule>
  </conditionalFormatting>
  <conditionalFormatting sqref="Q421">
    <cfRule type="expression" dxfId="22" priority="46743">
      <formula>$I421=0</formula>
    </cfRule>
  </conditionalFormatting>
  <conditionalFormatting sqref="R421:T421">
    <cfRule type="expression" dxfId="22" priority="46742">
      <formula>$I421=0</formula>
    </cfRule>
  </conditionalFormatting>
  <conditionalFormatting sqref="S421:T421">
    <cfRule type="cellIs" dxfId="23" priority="46740" operator="lessThan">
      <formula>0</formula>
    </cfRule>
    <cfRule type="cellIs" dxfId="24" priority="46741" operator="lessThan">
      <formula>0</formula>
    </cfRule>
  </conditionalFormatting>
  <conditionalFormatting sqref="U421">
    <cfRule type="expression" dxfId="22" priority="46739">
      <formula>$I421=0</formula>
    </cfRule>
  </conditionalFormatting>
  <conditionalFormatting sqref="B422">
    <cfRule type="expression" dxfId="22" priority="46738">
      <formula>$I422=0</formula>
    </cfRule>
  </conditionalFormatting>
  <conditionalFormatting sqref="C422:E422">
    <cfRule type="expression" dxfId="22" priority="15748">
      <formula>$I422=0</formula>
    </cfRule>
  </conditionalFormatting>
  <conditionalFormatting sqref="D422:E422">
    <cfRule type="cellIs" dxfId="23" priority="15746" operator="lessThan">
      <formula>0</formula>
    </cfRule>
    <cfRule type="cellIs" dxfId="24" priority="15747" operator="lessThan">
      <formula>0</formula>
    </cfRule>
  </conditionalFormatting>
  <conditionalFormatting sqref="F422">
    <cfRule type="expression" dxfId="22" priority="46737">
      <formula>$I422=0</formula>
    </cfRule>
  </conditionalFormatting>
  <conditionalFormatting sqref="G422:H422">
    <cfRule type="cellIs" dxfId="23" priority="15743" operator="lessThan">
      <formula>0</formula>
    </cfRule>
    <cfRule type="cellIs" dxfId="24" priority="15744" operator="lessThan">
      <formula>0</formula>
    </cfRule>
  </conditionalFormatting>
  <conditionalFormatting sqref="I422">
    <cfRule type="expression" dxfId="22" priority="46736">
      <formula>$I422=0</formula>
    </cfRule>
  </conditionalFormatting>
  <conditionalFormatting sqref="J422">
    <cfRule type="expression" dxfId="22" priority="15742">
      <formula>$I422=0</formula>
    </cfRule>
  </conditionalFormatting>
  <conditionalFormatting sqref="K422">
    <cfRule type="expression" dxfId="22" priority="46735">
      <formula>$I422=0</formula>
    </cfRule>
  </conditionalFormatting>
  <conditionalFormatting sqref="M422">
    <cfRule type="expression" dxfId="22" priority="46734">
      <formula>$I422=0</formula>
    </cfRule>
  </conditionalFormatting>
  <conditionalFormatting sqref="N422:P422">
    <cfRule type="expression" dxfId="22" priority="15736">
      <formula>$I422=0</formula>
    </cfRule>
  </conditionalFormatting>
  <conditionalFormatting sqref="O422:P422">
    <cfRule type="cellIs" dxfId="23" priority="15734" operator="lessThan">
      <formula>0</formula>
    </cfRule>
    <cfRule type="cellIs" dxfId="24" priority="15735" operator="lessThan">
      <formula>0</formula>
    </cfRule>
  </conditionalFormatting>
  <conditionalFormatting sqref="Q422">
    <cfRule type="expression" dxfId="22" priority="46733">
      <formula>$I422=0</formula>
    </cfRule>
  </conditionalFormatting>
  <conditionalFormatting sqref="R422:T422">
    <cfRule type="expression" dxfId="22" priority="15733">
      <formula>$I422=0</formula>
    </cfRule>
  </conditionalFormatting>
  <conditionalFormatting sqref="S422:T422">
    <cfRule type="cellIs" dxfId="23" priority="15731" operator="lessThan">
      <formula>0</formula>
    </cfRule>
    <cfRule type="cellIs" dxfId="24" priority="15732" operator="lessThan">
      <formula>0</formula>
    </cfRule>
  </conditionalFormatting>
  <conditionalFormatting sqref="U422">
    <cfRule type="expression" dxfId="22" priority="46732">
      <formula>$I422=0</formula>
    </cfRule>
  </conditionalFormatting>
  <conditionalFormatting sqref="B423">
    <cfRule type="expression" dxfId="22" priority="46728">
      <formula>$I423=0</formula>
    </cfRule>
  </conditionalFormatting>
  <conditionalFormatting sqref="C423:E423">
    <cfRule type="expression" dxfId="22" priority="46727">
      <formula>$I423=0</formula>
    </cfRule>
  </conditionalFormatting>
  <conditionalFormatting sqref="D423:E423">
    <cfRule type="cellIs" dxfId="23" priority="46725" operator="lessThan">
      <formula>0</formula>
    </cfRule>
    <cfRule type="cellIs" dxfId="24" priority="46726" operator="lessThan">
      <formula>0</formula>
    </cfRule>
  </conditionalFormatting>
  <conditionalFormatting sqref="F423">
    <cfRule type="expression" dxfId="22" priority="46724">
      <formula>$I423=0</formula>
    </cfRule>
  </conditionalFormatting>
  <conditionalFormatting sqref="G423:H423">
    <cfRule type="cellIs" dxfId="23" priority="46721" operator="lessThan">
      <formula>0</formula>
    </cfRule>
    <cfRule type="cellIs" dxfId="24" priority="46722" operator="lessThan">
      <formula>0</formula>
    </cfRule>
  </conditionalFormatting>
  <conditionalFormatting sqref="I423">
    <cfRule type="expression" dxfId="22" priority="46720">
      <formula>$I423=0</formula>
    </cfRule>
  </conditionalFormatting>
  <conditionalFormatting sqref="J423">
    <cfRule type="expression" dxfId="22" priority="46719">
      <formula>$I423=0</formula>
    </cfRule>
  </conditionalFormatting>
  <conditionalFormatting sqref="K423">
    <cfRule type="expression" dxfId="22" priority="46716">
      <formula>$I423=0</formula>
    </cfRule>
  </conditionalFormatting>
  <conditionalFormatting sqref="M423">
    <cfRule type="expression" dxfId="22" priority="46712">
      <formula>$I423=0</formula>
    </cfRule>
  </conditionalFormatting>
  <conditionalFormatting sqref="N423:P423">
    <cfRule type="expression" dxfId="22" priority="46711">
      <formula>$I423=0</formula>
    </cfRule>
  </conditionalFormatting>
  <conditionalFormatting sqref="O423:P423">
    <cfRule type="cellIs" dxfId="23" priority="46709" operator="lessThan">
      <formula>0</formula>
    </cfRule>
    <cfRule type="cellIs" dxfId="24" priority="46710" operator="lessThan">
      <formula>0</formula>
    </cfRule>
  </conditionalFormatting>
  <conditionalFormatting sqref="Q423">
    <cfRule type="expression" dxfId="22" priority="46708">
      <formula>$I423=0</formula>
    </cfRule>
  </conditionalFormatting>
  <conditionalFormatting sqref="R423:T423">
    <cfRule type="expression" dxfId="22" priority="46707">
      <formula>$I423=0</formula>
    </cfRule>
  </conditionalFormatting>
  <conditionalFormatting sqref="S423:T423">
    <cfRule type="cellIs" dxfId="23" priority="46705" operator="lessThan">
      <formula>0</formula>
    </cfRule>
    <cfRule type="cellIs" dxfId="24" priority="46706" operator="lessThan">
      <formula>0</formula>
    </cfRule>
  </conditionalFormatting>
  <conditionalFormatting sqref="U423">
    <cfRule type="expression" dxfId="22" priority="46704">
      <formula>$I423=0</formula>
    </cfRule>
  </conditionalFormatting>
  <conditionalFormatting sqref="B424">
    <cfRule type="expression" dxfId="22" priority="46703">
      <formula>$I424=0</formula>
    </cfRule>
  </conditionalFormatting>
  <conditionalFormatting sqref="C424:E424">
    <cfRule type="expression" dxfId="22" priority="15727">
      <formula>$I424=0</formula>
    </cfRule>
  </conditionalFormatting>
  <conditionalFormatting sqref="D424:E424">
    <cfRule type="cellIs" dxfId="23" priority="15725" operator="lessThan">
      <formula>0</formula>
    </cfRule>
    <cfRule type="cellIs" dxfId="24" priority="15726" operator="lessThan">
      <formula>0</formula>
    </cfRule>
  </conditionalFormatting>
  <conditionalFormatting sqref="F424">
    <cfRule type="expression" dxfId="22" priority="46702">
      <formula>$I424=0</formula>
    </cfRule>
  </conditionalFormatting>
  <conditionalFormatting sqref="G424:H424">
    <cfRule type="cellIs" dxfId="23" priority="15722" operator="lessThan">
      <formula>0</formula>
    </cfRule>
    <cfRule type="cellIs" dxfId="24" priority="15723" operator="lessThan">
      <formula>0</formula>
    </cfRule>
  </conditionalFormatting>
  <conditionalFormatting sqref="I424">
    <cfRule type="expression" dxfId="22" priority="46701">
      <formula>$I424=0</formula>
    </cfRule>
  </conditionalFormatting>
  <conditionalFormatting sqref="J424">
    <cfRule type="expression" dxfId="22" priority="15721">
      <formula>$I424=0</formula>
    </cfRule>
  </conditionalFormatting>
  <conditionalFormatting sqref="K424">
    <cfRule type="expression" dxfId="22" priority="46700">
      <formula>$I424=0</formula>
    </cfRule>
  </conditionalFormatting>
  <conditionalFormatting sqref="M424">
    <cfRule type="expression" dxfId="22" priority="46699">
      <formula>$I424=0</formula>
    </cfRule>
  </conditionalFormatting>
  <conditionalFormatting sqref="N424:P424">
    <cfRule type="expression" dxfId="22" priority="15715">
      <formula>$I424=0</formula>
    </cfRule>
  </conditionalFormatting>
  <conditionalFormatting sqref="O424:P424">
    <cfRule type="cellIs" dxfId="23" priority="15713" operator="lessThan">
      <formula>0</formula>
    </cfRule>
    <cfRule type="cellIs" dxfId="24" priority="15714" operator="lessThan">
      <formula>0</formula>
    </cfRule>
  </conditionalFormatting>
  <conditionalFormatting sqref="Q424">
    <cfRule type="expression" dxfId="22" priority="46698">
      <formula>$I424=0</formula>
    </cfRule>
  </conditionalFormatting>
  <conditionalFormatting sqref="R424:T424">
    <cfRule type="expression" dxfId="22" priority="15712">
      <formula>$I424=0</formula>
    </cfRule>
  </conditionalFormatting>
  <conditionalFormatting sqref="S424:T424">
    <cfRule type="cellIs" dxfId="23" priority="15710" operator="lessThan">
      <formula>0</formula>
    </cfRule>
    <cfRule type="cellIs" dxfId="24" priority="15711" operator="lessThan">
      <formula>0</formula>
    </cfRule>
  </conditionalFormatting>
  <conditionalFormatting sqref="U424">
    <cfRule type="expression" dxfId="22" priority="46697">
      <formula>$I424=0</formula>
    </cfRule>
  </conditionalFormatting>
  <conditionalFormatting sqref="B425">
    <cfRule type="expression" dxfId="22" priority="46693">
      <formula>$I425=0</formula>
    </cfRule>
  </conditionalFormatting>
  <conditionalFormatting sqref="C425:E425">
    <cfRule type="expression" dxfId="22" priority="46692">
      <formula>$I425=0</formula>
    </cfRule>
  </conditionalFormatting>
  <conditionalFormatting sqref="D425:E425">
    <cfRule type="cellIs" dxfId="23" priority="46690" operator="lessThan">
      <formula>0</formula>
    </cfRule>
    <cfRule type="cellIs" dxfId="24" priority="46691" operator="lessThan">
      <formula>0</formula>
    </cfRule>
  </conditionalFormatting>
  <conditionalFormatting sqref="F425">
    <cfRule type="expression" dxfId="22" priority="46689">
      <formula>$I425=0</formula>
    </cfRule>
  </conditionalFormatting>
  <conditionalFormatting sqref="G425:H425">
    <cfRule type="cellIs" dxfId="23" priority="46686" operator="lessThan">
      <formula>0</formula>
    </cfRule>
    <cfRule type="cellIs" dxfId="24" priority="46687" operator="lessThan">
      <formula>0</formula>
    </cfRule>
  </conditionalFormatting>
  <conditionalFormatting sqref="I425">
    <cfRule type="expression" dxfId="22" priority="46685">
      <formula>$I425=0</formula>
    </cfRule>
  </conditionalFormatting>
  <conditionalFormatting sqref="J425">
    <cfRule type="expression" dxfId="22" priority="46684">
      <formula>$I425=0</formula>
    </cfRule>
  </conditionalFormatting>
  <conditionalFormatting sqref="K425">
    <cfRule type="expression" dxfId="22" priority="46681">
      <formula>$I425=0</formula>
    </cfRule>
  </conditionalFormatting>
  <conditionalFormatting sqref="M425">
    <cfRule type="expression" dxfId="22" priority="46677">
      <formula>$I425=0</formula>
    </cfRule>
  </conditionalFormatting>
  <conditionalFormatting sqref="N425:P425">
    <cfRule type="expression" dxfId="22" priority="46676">
      <formula>$I425=0</formula>
    </cfRule>
  </conditionalFormatting>
  <conditionalFormatting sqref="O425:P425">
    <cfRule type="cellIs" dxfId="23" priority="46674" operator="lessThan">
      <formula>0</formula>
    </cfRule>
    <cfRule type="cellIs" dxfId="24" priority="46675" operator="lessThan">
      <formula>0</formula>
    </cfRule>
  </conditionalFormatting>
  <conditionalFormatting sqref="Q425">
    <cfRule type="expression" dxfId="22" priority="46673">
      <formula>$I425=0</formula>
    </cfRule>
  </conditionalFormatting>
  <conditionalFormatting sqref="R425:T425">
    <cfRule type="expression" dxfId="22" priority="46672">
      <formula>$I425=0</formula>
    </cfRule>
  </conditionalFormatting>
  <conditionalFormatting sqref="S425:T425">
    <cfRule type="cellIs" dxfId="23" priority="46670" operator="lessThan">
      <formula>0</formula>
    </cfRule>
    <cfRule type="cellIs" dxfId="24" priority="46671" operator="lessThan">
      <formula>0</formula>
    </cfRule>
  </conditionalFormatting>
  <conditionalFormatting sqref="U425">
    <cfRule type="expression" dxfId="22" priority="46669">
      <formula>$I425=0</formula>
    </cfRule>
  </conditionalFormatting>
  <conditionalFormatting sqref="B426">
    <cfRule type="expression" dxfId="22" priority="46668">
      <formula>$I426=0</formula>
    </cfRule>
  </conditionalFormatting>
  <conditionalFormatting sqref="C426:E426">
    <cfRule type="expression" dxfId="22" priority="15706">
      <formula>$I426=0</formula>
    </cfRule>
  </conditionalFormatting>
  <conditionalFormatting sqref="D426:E426">
    <cfRule type="cellIs" dxfId="23" priority="15704" operator="lessThan">
      <formula>0</formula>
    </cfRule>
    <cfRule type="cellIs" dxfId="24" priority="15705" operator="lessThan">
      <formula>0</formula>
    </cfRule>
  </conditionalFormatting>
  <conditionalFormatting sqref="F426">
    <cfRule type="expression" dxfId="22" priority="46667">
      <formula>$I426=0</formula>
    </cfRule>
  </conditionalFormatting>
  <conditionalFormatting sqref="G426:H426">
    <cfRule type="cellIs" dxfId="23" priority="15701" operator="lessThan">
      <formula>0</formula>
    </cfRule>
    <cfRule type="cellIs" dxfId="24" priority="15702" operator="lessThan">
      <formula>0</formula>
    </cfRule>
  </conditionalFormatting>
  <conditionalFormatting sqref="I426">
    <cfRule type="expression" dxfId="22" priority="46666">
      <formula>$I426=0</formula>
    </cfRule>
  </conditionalFormatting>
  <conditionalFormatting sqref="J426">
    <cfRule type="expression" dxfId="22" priority="15700">
      <formula>$I426=0</formula>
    </cfRule>
  </conditionalFormatting>
  <conditionalFormatting sqref="K426">
    <cfRule type="expression" dxfId="22" priority="46665">
      <formula>$I426=0</formula>
    </cfRule>
  </conditionalFormatting>
  <conditionalFormatting sqref="M426">
    <cfRule type="expression" dxfId="22" priority="46664">
      <formula>$I426=0</formula>
    </cfRule>
  </conditionalFormatting>
  <conditionalFormatting sqref="N426:P426">
    <cfRule type="expression" dxfId="22" priority="15694">
      <formula>$I426=0</formula>
    </cfRule>
  </conditionalFormatting>
  <conditionalFormatting sqref="O426:P426">
    <cfRule type="cellIs" dxfId="23" priority="15692" operator="lessThan">
      <formula>0</formula>
    </cfRule>
    <cfRule type="cellIs" dxfId="24" priority="15693" operator="lessThan">
      <formula>0</formula>
    </cfRule>
  </conditionalFormatting>
  <conditionalFormatting sqref="Q426">
    <cfRule type="expression" dxfId="22" priority="46663">
      <formula>$I426=0</formula>
    </cfRule>
  </conditionalFormatting>
  <conditionalFormatting sqref="R426:T426">
    <cfRule type="expression" dxfId="22" priority="15691">
      <formula>$I426=0</formula>
    </cfRule>
  </conditionalFormatting>
  <conditionalFormatting sqref="S426:T426">
    <cfRule type="cellIs" dxfId="23" priority="15689" operator="lessThan">
      <formula>0</formula>
    </cfRule>
    <cfRule type="cellIs" dxfId="24" priority="15690" operator="lessThan">
      <formula>0</formula>
    </cfRule>
  </conditionalFormatting>
  <conditionalFormatting sqref="U426">
    <cfRule type="expression" dxfId="22" priority="46662">
      <formula>$I426=0</formula>
    </cfRule>
  </conditionalFormatting>
  <conditionalFormatting sqref="B427">
    <cfRule type="expression" dxfId="22" priority="46658">
      <formula>$I427=0</formula>
    </cfRule>
  </conditionalFormatting>
  <conditionalFormatting sqref="C427:E427">
    <cfRule type="expression" dxfId="22" priority="46657">
      <formula>$I427=0</formula>
    </cfRule>
  </conditionalFormatting>
  <conditionalFormatting sqref="D427:E427">
    <cfRule type="cellIs" dxfId="23" priority="46655" operator="lessThan">
      <formula>0</formula>
    </cfRule>
    <cfRule type="cellIs" dxfId="24" priority="46656" operator="lessThan">
      <formula>0</formula>
    </cfRule>
  </conditionalFormatting>
  <conditionalFormatting sqref="F427">
    <cfRule type="expression" dxfId="22" priority="46654">
      <formula>$I427=0</formula>
    </cfRule>
  </conditionalFormatting>
  <conditionalFormatting sqref="G427:H427">
    <cfRule type="cellIs" dxfId="23" priority="46651" operator="lessThan">
      <formula>0</formula>
    </cfRule>
    <cfRule type="cellIs" dxfId="24" priority="46652" operator="lessThan">
      <formula>0</formula>
    </cfRule>
  </conditionalFormatting>
  <conditionalFormatting sqref="I427">
    <cfRule type="expression" dxfId="22" priority="46650">
      <formula>$I427=0</formula>
    </cfRule>
  </conditionalFormatting>
  <conditionalFormatting sqref="J427">
    <cfRule type="expression" dxfId="22" priority="46649">
      <formula>$I427=0</formula>
    </cfRule>
  </conditionalFormatting>
  <conditionalFormatting sqref="K427">
    <cfRule type="expression" dxfId="22" priority="46646">
      <formula>$I427=0</formula>
    </cfRule>
  </conditionalFormatting>
  <conditionalFormatting sqref="M427">
    <cfRule type="expression" dxfId="22" priority="46642">
      <formula>$I427=0</formula>
    </cfRule>
  </conditionalFormatting>
  <conditionalFormatting sqref="N427:P427">
    <cfRule type="expression" dxfId="22" priority="46641">
      <formula>$I427=0</formula>
    </cfRule>
  </conditionalFormatting>
  <conditionalFormatting sqref="O427:P427">
    <cfRule type="cellIs" dxfId="23" priority="46639" operator="lessThan">
      <formula>0</formula>
    </cfRule>
    <cfRule type="cellIs" dxfId="24" priority="46640" operator="lessThan">
      <formula>0</formula>
    </cfRule>
  </conditionalFormatting>
  <conditionalFormatting sqref="Q427">
    <cfRule type="expression" dxfId="22" priority="46638">
      <formula>$I427=0</formula>
    </cfRule>
  </conditionalFormatting>
  <conditionalFormatting sqref="R427:T427">
    <cfRule type="expression" dxfId="22" priority="46637">
      <formula>$I427=0</formula>
    </cfRule>
  </conditionalFormatting>
  <conditionalFormatting sqref="S427:T427">
    <cfRule type="cellIs" dxfId="23" priority="46635" operator="lessThan">
      <formula>0</formula>
    </cfRule>
    <cfRule type="cellIs" dxfId="24" priority="46636" operator="lessThan">
      <formula>0</formula>
    </cfRule>
  </conditionalFormatting>
  <conditionalFormatting sqref="U427">
    <cfRule type="expression" dxfId="22" priority="46634">
      <formula>$I427=0</formula>
    </cfRule>
  </conditionalFormatting>
  <conditionalFormatting sqref="B428">
    <cfRule type="expression" dxfId="22" priority="46633">
      <formula>$I428=0</formula>
    </cfRule>
  </conditionalFormatting>
  <conditionalFormatting sqref="C428:E428">
    <cfRule type="expression" dxfId="22" priority="15685">
      <formula>$I428=0</formula>
    </cfRule>
  </conditionalFormatting>
  <conditionalFormatting sqref="D428:E428">
    <cfRule type="cellIs" dxfId="23" priority="15683" operator="lessThan">
      <formula>0</formula>
    </cfRule>
    <cfRule type="cellIs" dxfId="24" priority="15684" operator="lessThan">
      <formula>0</formula>
    </cfRule>
  </conditionalFormatting>
  <conditionalFormatting sqref="F428">
    <cfRule type="expression" dxfId="22" priority="46632">
      <formula>$I428=0</formula>
    </cfRule>
  </conditionalFormatting>
  <conditionalFormatting sqref="G428:H428">
    <cfRule type="cellIs" dxfId="23" priority="15680" operator="lessThan">
      <formula>0</formula>
    </cfRule>
    <cfRule type="cellIs" dxfId="24" priority="15681" operator="lessThan">
      <formula>0</formula>
    </cfRule>
  </conditionalFormatting>
  <conditionalFormatting sqref="I428">
    <cfRule type="expression" dxfId="22" priority="46631">
      <formula>$I428=0</formula>
    </cfRule>
  </conditionalFormatting>
  <conditionalFormatting sqref="J428">
    <cfRule type="expression" dxfId="22" priority="15679">
      <formula>$I428=0</formula>
    </cfRule>
  </conditionalFormatting>
  <conditionalFormatting sqref="K428">
    <cfRule type="expression" dxfId="22" priority="46630">
      <formula>$I428=0</formula>
    </cfRule>
  </conditionalFormatting>
  <conditionalFormatting sqref="M428">
    <cfRule type="expression" dxfId="22" priority="46629">
      <formula>$I428=0</formula>
    </cfRule>
  </conditionalFormatting>
  <conditionalFormatting sqref="N428:P428">
    <cfRule type="expression" dxfId="22" priority="15673">
      <formula>$I428=0</formula>
    </cfRule>
  </conditionalFormatting>
  <conditionalFormatting sqref="O428:P428">
    <cfRule type="cellIs" dxfId="23" priority="15671" operator="lessThan">
      <formula>0</formula>
    </cfRule>
    <cfRule type="cellIs" dxfId="24" priority="15672" operator="lessThan">
      <formula>0</formula>
    </cfRule>
  </conditionalFormatting>
  <conditionalFormatting sqref="Q428">
    <cfRule type="expression" dxfId="22" priority="46628">
      <formula>$I428=0</formula>
    </cfRule>
  </conditionalFormatting>
  <conditionalFormatting sqref="R428:T428">
    <cfRule type="expression" dxfId="22" priority="15670">
      <formula>$I428=0</formula>
    </cfRule>
  </conditionalFormatting>
  <conditionalFormatting sqref="S428:T428">
    <cfRule type="cellIs" dxfId="23" priority="15668" operator="lessThan">
      <formula>0</formula>
    </cfRule>
    <cfRule type="cellIs" dxfId="24" priority="15669" operator="lessThan">
      <formula>0</formula>
    </cfRule>
  </conditionalFormatting>
  <conditionalFormatting sqref="U428">
    <cfRule type="expression" dxfId="22" priority="46627">
      <formula>$I428=0</formula>
    </cfRule>
  </conditionalFormatting>
  <conditionalFormatting sqref="B429">
    <cfRule type="expression" dxfId="22" priority="46623">
      <formula>$I429=0</formula>
    </cfRule>
  </conditionalFormatting>
  <conditionalFormatting sqref="C429:E429">
    <cfRule type="expression" dxfId="22" priority="46622">
      <formula>$I429=0</formula>
    </cfRule>
  </conditionalFormatting>
  <conditionalFormatting sqref="D429:E429">
    <cfRule type="cellIs" dxfId="23" priority="46620" operator="lessThan">
      <formula>0</formula>
    </cfRule>
    <cfRule type="cellIs" dxfId="24" priority="46621" operator="lessThan">
      <formula>0</formula>
    </cfRule>
  </conditionalFormatting>
  <conditionalFormatting sqref="F429">
    <cfRule type="expression" dxfId="22" priority="46619">
      <formula>$I429=0</formula>
    </cfRule>
  </conditionalFormatting>
  <conditionalFormatting sqref="G429:H429">
    <cfRule type="cellIs" dxfId="23" priority="46616" operator="lessThan">
      <formula>0</formula>
    </cfRule>
    <cfRule type="cellIs" dxfId="24" priority="46617" operator="lessThan">
      <formula>0</formula>
    </cfRule>
  </conditionalFormatting>
  <conditionalFormatting sqref="I429">
    <cfRule type="expression" dxfId="22" priority="46615">
      <formula>$I429=0</formula>
    </cfRule>
  </conditionalFormatting>
  <conditionalFormatting sqref="J429">
    <cfRule type="expression" dxfId="22" priority="46614">
      <formula>$I429=0</formula>
    </cfRule>
  </conditionalFormatting>
  <conditionalFormatting sqref="K429">
    <cfRule type="expression" dxfId="22" priority="46611">
      <formula>$I429=0</formula>
    </cfRule>
  </conditionalFormatting>
  <conditionalFormatting sqref="M429">
    <cfRule type="expression" dxfId="22" priority="46607">
      <formula>$I429=0</formula>
    </cfRule>
  </conditionalFormatting>
  <conditionalFormatting sqref="N429:P429">
    <cfRule type="expression" dxfId="22" priority="46606">
      <formula>$I429=0</formula>
    </cfRule>
  </conditionalFormatting>
  <conditionalFormatting sqref="O429:P429">
    <cfRule type="cellIs" dxfId="23" priority="46604" operator="lessThan">
      <formula>0</formula>
    </cfRule>
    <cfRule type="cellIs" dxfId="24" priority="46605" operator="lessThan">
      <formula>0</formula>
    </cfRule>
  </conditionalFormatting>
  <conditionalFormatting sqref="Q429">
    <cfRule type="expression" dxfId="22" priority="46603">
      <formula>$I429=0</formula>
    </cfRule>
  </conditionalFormatting>
  <conditionalFormatting sqref="R429:T429">
    <cfRule type="expression" dxfId="22" priority="46602">
      <formula>$I429=0</formula>
    </cfRule>
  </conditionalFormatting>
  <conditionalFormatting sqref="S429:T429">
    <cfRule type="cellIs" dxfId="23" priority="46600" operator="lessThan">
      <formula>0</formula>
    </cfRule>
    <cfRule type="cellIs" dxfId="24" priority="46601" operator="lessThan">
      <formula>0</formula>
    </cfRule>
  </conditionalFormatting>
  <conditionalFormatting sqref="U429">
    <cfRule type="expression" dxfId="22" priority="46599">
      <formula>$I429=0</formula>
    </cfRule>
  </conditionalFormatting>
  <conditionalFormatting sqref="B430">
    <cfRule type="expression" dxfId="22" priority="46598">
      <formula>$I430=0</formula>
    </cfRule>
  </conditionalFormatting>
  <conditionalFormatting sqref="C430:E430">
    <cfRule type="expression" dxfId="22" priority="15664">
      <formula>$I430=0</formula>
    </cfRule>
  </conditionalFormatting>
  <conditionalFormatting sqref="D430:E430">
    <cfRule type="cellIs" dxfId="23" priority="15662" operator="lessThan">
      <formula>0</formula>
    </cfRule>
    <cfRule type="cellIs" dxfId="24" priority="15663" operator="lessThan">
      <formula>0</formula>
    </cfRule>
  </conditionalFormatting>
  <conditionalFormatting sqref="F430">
    <cfRule type="expression" dxfId="22" priority="46597">
      <formula>$I430=0</formula>
    </cfRule>
  </conditionalFormatting>
  <conditionalFormatting sqref="G430:H430">
    <cfRule type="cellIs" dxfId="23" priority="15659" operator="lessThan">
      <formula>0</formula>
    </cfRule>
    <cfRule type="cellIs" dxfId="24" priority="15660" operator="lessThan">
      <formula>0</formula>
    </cfRule>
  </conditionalFormatting>
  <conditionalFormatting sqref="I430">
    <cfRule type="expression" dxfId="22" priority="46596">
      <formula>$I430=0</formula>
    </cfRule>
  </conditionalFormatting>
  <conditionalFormatting sqref="J430">
    <cfRule type="expression" dxfId="22" priority="15658">
      <formula>$I430=0</formula>
    </cfRule>
  </conditionalFormatting>
  <conditionalFormatting sqref="K430">
    <cfRule type="expression" dxfId="22" priority="46595">
      <formula>$I430=0</formula>
    </cfRule>
  </conditionalFormatting>
  <conditionalFormatting sqref="M430">
    <cfRule type="expression" dxfId="22" priority="46594">
      <formula>$I430=0</formula>
    </cfRule>
  </conditionalFormatting>
  <conditionalFormatting sqref="N430:P430">
    <cfRule type="expression" dxfId="22" priority="15652">
      <formula>$I430=0</formula>
    </cfRule>
  </conditionalFormatting>
  <conditionalFormatting sqref="O430:P430">
    <cfRule type="cellIs" dxfId="23" priority="15650" operator="lessThan">
      <formula>0</formula>
    </cfRule>
    <cfRule type="cellIs" dxfId="24" priority="15651" operator="lessThan">
      <formula>0</formula>
    </cfRule>
  </conditionalFormatting>
  <conditionalFormatting sqref="Q430">
    <cfRule type="expression" dxfId="22" priority="46593">
      <formula>$I430=0</formula>
    </cfRule>
  </conditionalFormatting>
  <conditionalFormatting sqref="R430:T430">
    <cfRule type="expression" dxfId="22" priority="15649">
      <formula>$I430=0</formula>
    </cfRule>
  </conditionalFormatting>
  <conditionalFormatting sqref="S430:T430">
    <cfRule type="cellIs" dxfId="23" priority="15647" operator="lessThan">
      <formula>0</formula>
    </cfRule>
    <cfRule type="cellIs" dxfId="24" priority="15648" operator="lessThan">
      <formula>0</formula>
    </cfRule>
  </conditionalFormatting>
  <conditionalFormatting sqref="U430">
    <cfRule type="expression" dxfId="22" priority="46592">
      <formula>$I430=0</formula>
    </cfRule>
  </conditionalFormatting>
  <conditionalFormatting sqref="B431">
    <cfRule type="expression" dxfId="22" priority="46588">
      <formula>$I431=0</formula>
    </cfRule>
  </conditionalFormatting>
  <conditionalFormatting sqref="C431:E431">
    <cfRule type="expression" dxfId="22" priority="46587">
      <formula>$I431=0</formula>
    </cfRule>
  </conditionalFormatting>
  <conditionalFormatting sqref="D431:E431">
    <cfRule type="cellIs" dxfId="23" priority="46585" operator="lessThan">
      <formula>0</formula>
    </cfRule>
    <cfRule type="cellIs" dxfId="24" priority="46586" operator="lessThan">
      <formula>0</formula>
    </cfRule>
  </conditionalFormatting>
  <conditionalFormatting sqref="F431">
    <cfRule type="expression" dxfId="22" priority="46584">
      <formula>$I431=0</formula>
    </cfRule>
  </conditionalFormatting>
  <conditionalFormatting sqref="G431:H431">
    <cfRule type="cellIs" dxfId="23" priority="46581" operator="lessThan">
      <formula>0</formula>
    </cfRule>
    <cfRule type="cellIs" dxfId="24" priority="46582" operator="lessThan">
      <formula>0</formula>
    </cfRule>
  </conditionalFormatting>
  <conditionalFormatting sqref="I431">
    <cfRule type="expression" dxfId="22" priority="46580">
      <formula>$I431=0</formula>
    </cfRule>
  </conditionalFormatting>
  <conditionalFormatting sqref="J431">
    <cfRule type="expression" dxfId="22" priority="46579">
      <formula>$I431=0</formula>
    </cfRule>
  </conditionalFormatting>
  <conditionalFormatting sqref="K431">
    <cfRule type="expression" dxfId="22" priority="46576">
      <formula>$I431=0</formula>
    </cfRule>
  </conditionalFormatting>
  <conditionalFormatting sqref="M431">
    <cfRule type="expression" dxfId="22" priority="46572">
      <formula>$I431=0</formula>
    </cfRule>
  </conditionalFormatting>
  <conditionalFormatting sqref="N431:P431">
    <cfRule type="expression" dxfId="22" priority="46571">
      <formula>$I431=0</formula>
    </cfRule>
  </conditionalFormatting>
  <conditionalFormatting sqref="O431:P431">
    <cfRule type="cellIs" dxfId="23" priority="46569" operator="lessThan">
      <formula>0</formula>
    </cfRule>
    <cfRule type="cellIs" dxfId="24" priority="46570" operator="lessThan">
      <formula>0</formula>
    </cfRule>
  </conditionalFormatting>
  <conditionalFormatting sqref="Q431">
    <cfRule type="expression" dxfId="22" priority="46568">
      <formula>$I431=0</formula>
    </cfRule>
  </conditionalFormatting>
  <conditionalFormatting sqref="R431:T431">
    <cfRule type="expression" dxfId="22" priority="46567">
      <formula>$I431=0</formula>
    </cfRule>
  </conditionalFormatting>
  <conditionalFormatting sqref="S431:T431">
    <cfRule type="cellIs" dxfId="23" priority="46565" operator="lessThan">
      <formula>0</formula>
    </cfRule>
    <cfRule type="cellIs" dxfId="24" priority="46566" operator="lessThan">
      <formula>0</formula>
    </cfRule>
  </conditionalFormatting>
  <conditionalFormatting sqref="U431">
    <cfRule type="expression" dxfId="22" priority="46564">
      <formula>$I431=0</formula>
    </cfRule>
  </conditionalFormatting>
  <conditionalFormatting sqref="B432">
    <cfRule type="expression" dxfId="22" priority="46563">
      <formula>$I432=0</formula>
    </cfRule>
  </conditionalFormatting>
  <conditionalFormatting sqref="C432:E432">
    <cfRule type="expression" dxfId="22" priority="15643">
      <formula>$I432=0</formula>
    </cfRule>
  </conditionalFormatting>
  <conditionalFormatting sqref="D432:E432">
    <cfRule type="cellIs" dxfId="23" priority="15641" operator="lessThan">
      <formula>0</formula>
    </cfRule>
    <cfRule type="cellIs" dxfId="24" priority="15642" operator="lessThan">
      <formula>0</formula>
    </cfRule>
  </conditionalFormatting>
  <conditionalFormatting sqref="F432">
    <cfRule type="expression" dxfId="22" priority="46562">
      <formula>$I432=0</formula>
    </cfRule>
  </conditionalFormatting>
  <conditionalFormatting sqref="G432:H432">
    <cfRule type="cellIs" dxfId="23" priority="15638" operator="lessThan">
      <formula>0</formula>
    </cfRule>
    <cfRule type="cellIs" dxfId="24" priority="15639" operator="lessThan">
      <formula>0</formula>
    </cfRule>
  </conditionalFormatting>
  <conditionalFormatting sqref="I432">
    <cfRule type="expression" dxfId="22" priority="46561">
      <formula>$I432=0</formula>
    </cfRule>
  </conditionalFormatting>
  <conditionalFormatting sqref="J432">
    <cfRule type="expression" dxfId="22" priority="15637">
      <formula>$I432=0</formula>
    </cfRule>
  </conditionalFormatting>
  <conditionalFormatting sqref="K432">
    <cfRule type="expression" dxfId="22" priority="46560">
      <formula>$I432=0</formula>
    </cfRule>
  </conditionalFormatting>
  <conditionalFormatting sqref="M432">
    <cfRule type="expression" dxfId="22" priority="46559">
      <formula>$I432=0</formula>
    </cfRule>
  </conditionalFormatting>
  <conditionalFormatting sqref="N432:P432">
    <cfRule type="expression" dxfId="22" priority="15631">
      <formula>$I432=0</formula>
    </cfRule>
  </conditionalFormatting>
  <conditionalFormatting sqref="O432:P432">
    <cfRule type="cellIs" dxfId="23" priority="15629" operator="lessThan">
      <formula>0</formula>
    </cfRule>
    <cfRule type="cellIs" dxfId="24" priority="15630" operator="lessThan">
      <formula>0</formula>
    </cfRule>
  </conditionalFormatting>
  <conditionalFormatting sqref="Q432">
    <cfRule type="expression" dxfId="22" priority="46558">
      <formula>$I432=0</formula>
    </cfRule>
  </conditionalFormatting>
  <conditionalFormatting sqref="R432:T432">
    <cfRule type="expression" dxfId="22" priority="15628">
      <formula>$I432=0</formula>
    </cfRule>
  </conditionalFormatting>
  <conditionalFormatting sqref="S432:T432">
    <cfRule type="cellIs" dxfId="23" priority="15626" operator="lessThan">
      <formula>0</formula>
    </cfRule>
    <cfRule type="cellIs" dxfId="24" priority="15627" operator="lessThan">
      <formula>0</formula>
    </cfRule>
  </conditionalFormatting>
  <conditionalFormatting sqref="U432">
    <cfRule type="expression" dxfId="22" priority="46557">
      <formula>$I432=0</formula>
    </cfRule>
  </conditionalFormatting>
  <conditionalFormatting sqref="B433">
    <cfRule type="expression" dxfId="22" priority="46553">
      <formula>$I433=0</formula>
    </cfRule>
  </conditionalFormatting>
  <conditionalFormatting sqref="C433:E433">
    <cfRule type="expression" dxfId="22" priority="46552">
      <formula>$I433=0</formula>
    </cfRule>
  </conditionalFormatting>
  <conditionalFormatting sqref="D433:E433">
    <cfRule type="cellIs" dxfId="23" priority="46550" operator="lessThan">
      <formula>0</formula>
    </cfRule>
    <cfRule type="cellIs" dxfId="24" priority="46551" operator="lessThan">
      <formula>0</formula>
    </cfRule>
  </conditionalFormatting>
  <conditionalFormatting sqref="F433">
    <cfRule type="expression" dxfId="22" priority="46549">
      <formula>$I433=0</formula>
    </cfRule>
  </conditionalFormatting>
  <conditionalFormatting sqref="G433:H433">
    <cfRule type="cellIs" dxfId="23" priority="46546" operator="lessThan">
      <formula>0</formula>
    </cfRule>
    <cfRule type="cellIs" dxfId="24" priority="46547" operator="lessThan">
      <formula>0</formula>
    </cfRule>
  </conditionalFormatting>
  <conditionalFormatting sqref="I433">
    <cfRule type="expression" dxfId="22" priority="46545">
      <formula>$I433=0</formula>
    </cfRule>
  </conditionalFormatting>
  <conditionalFormatting sqref="J433">
    <cfRule type="expression" dxfId="22" priority="46544">
      <formula>$I433=0</formula>
    </cfRule>
  </conditionalFormatting>
  <conditionalFormatting sqref="K433">
    <cfRule type="expression" dxfId="22" priority="46541">
      <formula>$I433=0</formula>
    </cfRule>
  </conditionalFormatting>
  <conditionalFormatting sqref="M433">
    <cfRule type="expression" dxfId="22" priority="46537">
      <formula>$I433=0</formula>
    </cfRule>
  </conditionalFormatting>
  <conditionalFormatting sqref="N433:P433">
    <cfRule type="expression" dxfId="22" priority="46536">
      <formula>$I433=0</formula>
    </cfRule>
  </conditionalFormatting>
  <conditionalFormatting sqref="O433:P433">
    <cfRule type="cellIs" dxfId="23" priority="46534" operator="lessThan">
      <formula>0</formula>
    </cfRule>
    <cfRule type="cellIs" dxfId="24" priority="46535" operator="lessThan">
      <formula>0</formula>
    </cfRule>
  </conditionalFormatting>
  <conditionalFormatting sqref="Q433">
    <cfRule type="expression" dxfId="22" priority="46533">
      <formula>$I433=0</formula>
    </cfRule>
  </conditionalFormatting>
  <conditionalFormatting sqref="R433:T433">
    <cfRule type="expression" dxfId="22" priority="46532">
      <formula>$I433=0</formula>
    </cfRule>
  </conditionalFormatting>
  <conditionalFormatting sqref="S433:T433">
    <cfRule type="cellIs" dxfId="23" priority="46530" operator="lessThan">
      <formula>0</formula>
    </cfRule>
    <cfRule type="cellIs" dxfId="24" priority="46531" operator="lessThan">
      <formula>0</formula>
    </cfRule>
  </conditionalFormatting>
  <conditionalFormatting sqref="U433">
    <cfRule type="expression" dxfId="22" priority="46529">
      <formula>$I433=0</formula>
    </cfRule>
  </conditionalFormatting>
  <conditionalFormatting sqref="B434">
    <cfRule type="expression" dxfId="22" priority="46528">
      <formula>$I434=0</formula>
    </cfRule>
  </conditionalFormatting>
  <conditionalFormatting sqref="C434:E434">
    <cfRule type="expression" dxfId="22" priority="15622">
      <formula>$I434=0</formula>
    </cfRule>
  </conditionalFormatting>
  <conditionalFormatting sqref="D434:E434">
    <cfRule type="cellIs" dxfId="23" priority="15620" operator="lessThan">
      <formula>0</formula>
    </cfRule>
    <cfRule type="cellIs" dxfId="24" priority="15621" operator="lessThan">
      <formula>0</formula>
    </cfRule>
  </conditionalFormatting>
  <conditionalFormatting sqref="F434">
    <cfRule type="expression" dxfId="22" priority="46527">
      <formula>$I434=0</formula>
    </cfRule>
  </conditionalFormatting>
  <conditionalFormatting sqref="G434:H434">
    <cfRule type="cellIs" dxfId="23" priority="15617" operator="lessThan">
      <formula>0</formula>
    </cfRule>
    <cfRule type="cellIs" dxfId="24" priority="15618" operator="lessThan">
      <formula>0</formula>
    </cfRule>
  </conditionalFormatting>
  <conditionalFormatting sqref="I434">
    <cfRule type="expression" dxfId="22" priority="46526">
      <formula>$I434=0</formula>
    </cfRule>
  </conditionalFormatting>
  <conditionalFormatting sqref="J434">
    <cfRule type="expression" dxfId="22" priority="15616">
      <formula>$I434=0</formula>
    </cfRule>
  </conditionalFormatting>
  <conditionalFormatting sqref="K434">
    <cfRule type="expression" dxfId="22" priority="46525">
      <formula>$I434=0</formula>
    </cfRule>
  </conditionalFormatting>
  <conditionalFormatting sqref="M434">
    <cfRule type="expression" dxfId="22" priority="46524">
      <formula>$I434=0</formula>
    </cfRule>
  </conditionalFormatting>
  <conditionalFormatting sqref="N434:P434">
    <cfRule type="expression" dxfId="22" priority="15610">
      <formula>$I434=0</formula>
    </cfRule>
  </conditionalFormatting>
  <conditionalFormatting sqref="O434:P434">
    <cfRule type="cellIs" dxfId="23" priority="15608" operator="lessThan">
      <formula>0</formula>
    </cfRule>
    <cfRule type="cellIs" dxfId="24" priority="15609" operator="lessThan">
      <formula>0</formula>
    </cfRule>
  </conditionalFormatting>
  <conditionalFormatting sqref="Q434">
    <cfRule type="expression" dxfId="22" priority="46523">
      <formula>$I434=0</formula>
    </cfRule>
  </conditionalFormatting>
  <conditionalFormatting sqref="R434:T434">
    <cfRule type="expression" dxfId="22" priority="15607">
      <formula>$I434=0</formula>
    </cfRule>
  </conditionalFormatting>
  <conditionalFormatting sqref="S434:T434">
    <cfRule type="cellIs" dxfId="23" priority="15605" operator="lessThan">
      <formula>0</formula>
    </cfRule>
    <cfRule type="cellIs" dxfId="24" priority="15606" operator="lessThan">
      <formula>0</formula>
    </cfRule>
  </conditionalFormatting>
  <conditionalFormatting sqref="U434">
    <cfRule type="expression" dxfId="22" priority="46522">
      <formula>$I434=0</formula>
    </cfRule>
  </conditionalFormatting>
  <conditionalFormatting sqref="B435">
    <cfRule type="expression" dxfId="22" priority="46518">
      <formula>$I435=0</formula>
    </cfRule>
  </conditionalFormatting>
  <conditionalFormatting sqref="C435:E435">
    <cfRule type="expression" dxfId="22" priority="46517">
      <formula>$I435=0</formula>
    </cfRule>
  </conditionalFormatting>
  <conditionalFormatting sqref="D435:E435">
    <cfRule type="cellIs" dxfId="23" priority="46515" operator="lessThan">
      <formula>0</formula>
    </cfRule>
    <cfRule type="cellIs" dxfId="24" priority="46516" operator="lessThan">
      <formula>0</formula>
    </cfRule>
  </conditionalFormatting>
  <conditionalFormatting sqref="F435">
    <cfRule type="expression" dxfId="22" priority="46514">
      <formula>$I435=0</formula>
    </cfRule>
  </conditionalFormatting>
  <conditionalFormatting sqref="G435:H435">
    <cfRule type="cellIs" dxfId="23" priority="46511" operator="lessThan">
      <formula>0</formula>
    </cfRule>
    <cfRule type="cellIs" dxfId="24" priority="46512" operator="lessThan">
      <formula>0</formula>
    </cfRule>
  </conditionalFormatting>
  <conditionalFormatting sqref="I435">
    <cfRule type="expression" dxfId="22" priority="46510">
      <formula>$I435=0</formula>
    </cfRule>
  </conditionalFormatting>
  <conditionalFormatting sqref="J435">
    <cfRule type="expression" dxfId="22" priority="46509">
      <formula>$I435=0</formula>
    </cfRule>
  </conditionalFormatting>
  <conditionalFormatting sqref="K435">
    <cfRule type="expression" dxfId="22" priority="46506">
      <formula>$I435=0</formula>
    </cfRule>
  </conditionalFormatting>
  <conditionalFormatting sqref="M435">
    <cfRule type="expression" dxfId="22" priority="46502">
      <formula>$I435=0</formula>
    </cfRule>
  </conditionalFormatting>
  <conditionalFormatting sqref="N435:P435">
    <cfRule type="expression" dxfId="22" priority="46501">
      <formula>$I435=0</formula>
    </cfRule>
  </conditionalFormatting>
  <conditionalFormatting sqref="O435:P435">
    <cfRule type="cellIs" dxfId="23" priority="46499" operator="lessThan">
      <formula>0</formula>
    </cfRule>
    <cfRule type="cellIs" dxfId="24" priority="46500" operator="lessThan">
      <formula>0</formula>
    </cfRule>
  </conditionalFormatting>
  <conditionalFormatting sqref="Q435">
    <cfRule type="expression" dxfId="22" priority="46498">
      <formula>$I435=0</formula>
    </cfRule>
  </conditionalFormatting>
  <conditionalFormatting sqref="R435:T435">
    <cfRule type="expression" dxfId="22" priority="46497">
      <formula>$I435=0</formula>
    </cfRule>
  </conditionalFormatting>
  <conditionalFormatting sqref="S435:T435">
    <cfRule type="cellIs" dxfId="23" priority="46495" operator="lessThan">
      <formula>0</formula>
    </cfRule>
    <cfRule type="cellIs" dxfId="24" priority="46496" operator="lessThan">
      <formula>0</formula>
    </cfRule>
  </conditionalFormatting>
  <conditionalFormatting sqref="U435">
    <cfRule type="expression" dxfId="22" priority="46494">
      <formula>$I435=0</formula>
    </cfRule>
  </conditionalFormatting>
  <conditionalFormatting sqref="B436">
    <cfRule type="expression" dxfId="22" priority="46493">
      <formula>$I436=0</formula>
    </cfRule>
  </conditionalFormatting>
  <conditionalFormatting sqref="C436:E436">
    <cfRule type="expression" dxfId="22" priority="15601">
      <formula>$I436=0</formula>
    </cfRule>
  </conditionalFormatting>
  <conditionalFormatting sqref="D436:E436">
    <cfRule type="cellIs" dxfId="23" priority="15599" operator="lessThan">
      <formula>0</formula>
    </cfRule>
    <cfRule type="cellIs" dxfId="24" priority="15600" operator="lessThan">
      <formula>0</formula>
    </cfRule>
  </conditionalFormatting>
  <conditionalFormatting sqref="F436">
    <cfRule type="expression" dxfId="22" priority="46492">
      <formula>$I436=0</formula>
    </cfRule>
  </conditionalFormatting>
  <conditionalFormatting sqref="G436:H436">
    <cfRule type="cellIs" dxfId="23" priority="15596" operator="lessThan">
      <formula>0</formula>
    </cfRule>
    <cfRule type="cellIs" dxfId="24" priority="15597" operator="lessThan">
      <formula>0</formula>
    </cfRule>
  </conditionalFormatting>
  <conditionalFormatting sqref="I436">
    <cfRule type="expression" dxfId="22" priority="46491">
      <formula>$I436=0</formula>
    </cfRule>
  </conditionalFormatting>
  <conditionalFormatting sqref="J436">
    <cfRule type="expression" dxfId="22" priority="15595">
      <formula>$I436=0</formula>
    </cfRule>
  </conditionalFormatting>
  <conditionalFormatting sqref="K436">
    <cfRule type="expression" dxfId="22" priority="46490">
      <formula>$I436=0</formula>
    </cfRule>
  </conditionalFormatting>
  <conditionalFormatting sqref="M436">
    <cfRule type="expression" dxfId="22" priority="46489">
      <formula>$I436=0</formula>
    </cfRule>
  </conditionalFormatting>
  <conditionalFormatting sqref="N436:P436">
    <cfRule type="expression" dxfId="22" priority="15589">
      <formula>$I436=0</formula>
    </cfRule>
  </conditionalFormatting>
  <conditionalFormatting sqref="O436:P436">
    <cfRule type="cellIs" dxfId="23" priority="15587" operator="lessThan">
      <formula>0</formula>
    </cfRule>
    <cfRule type="cellIs" dxfId="24" priority="15588" operator="lessThan">
      <formula>0</formula>
    </cfRule>
  </conditionalFormatting>
  <conditionalFormatting sqref="Q436">
    <cfRule type="expression" dxfId="22" priority="46488">
      <formula>$I436=0</formula>
    </cfRule>
  </conditionalFormatting>
  <conditionalFormatting sqref="R436:T436">
    <cfRule type="expression" dxfId="22" priority="15586">
      <formula>$I436=0</formula>
    </cfRule>
  </conditionalFormatting>
  <conditionalFormatting sqref="S436:T436">
    <cfRule type="cellIs" dxfId="23" priority="15584" operator="lessThan">
      <formula>0</formula>
    </cfRule>
    <cfRule type="cellIs" dxfId="24" priority="15585" operator="lessThan">
      <formula>0</formula>
    </cfRule>
  </conditionalFormatting>
  <conditionalFormatting sqref="U436">
    <cfRule type="expression" dxfId="22" priority="46487">
      <formula>$I436=0</formula>
    </cfRule>
  </conditionalFormatting>
  <conditionalFormatting sqref="B437">
    <cfRule type="expression" dxfId="22" priority="46483">
      <formula>$I437=0</formula>
    </cfRule>
  </conditionalFormatting>
  <conditionalFormatting sqref="C437:E437">
    <cfRule type="expression" dxfId="22" priority="46482">
      <formula>$I437=0</formula>
    </cfRule>
  </conditionalFormatting>
  <conditionalFormatting sqref="D437:E437">
    <cfRule type="cellIs" dxfId="23" priority="46480" operator="lessThan">
      <formula>0</formula>
    </cfRule>
    <cfRule type="cellIs" dxfId="24" priority="46481" operator="lessThan">
      <formula>0</formula>
    </cfRule>
  </conditionalFormatting>
  <conditionalFormatting sqref="F437">
    <cfRule type="expression" dxfId="22" priority="46479">
      <formula>$I437=0</formula>
    </cfRule>
  </conditionalFormatting>
  <conditionalFormatting sqref="G437:H437">
    <cfRule type="cellIs" dxfId="23" priority="46476" operator="lessThan">
      <formula>0</formula>
    </cfRule>
    <cfRule type="cellIs" dxfId="24" priority="46477" operator="lessThan">
      <formula>0</formula>
    </cfRule>
  </conditionalFormatting>
  <conditionalFormatting sqref="I437">
    <cfRule type="expression" dxfId="22" priority="46475">
      <formula>$I437=0</formula>
    </cfRule>
  </conditionalFormatting>
  <conditionalFormatting sqref="J437">
    <cfRule type="expression" dxfId="22" priority="46474">
      <formula>$I437=0</formula>
    </cfRule>
  </conditionalFormatting>
  <conditionalFormatting sqref="K437">
    <cfRule type="expression" dxfId="22" priority="46471">
      <formula>$I437=0</formula>
    </cfRule>
  </conditionalFormatting>
  <conditionalFormatting sqref="M437">
    <cfRule type="expression" dxfId="22" priority="46467">
      <formula>$I437=0</formula>
    </cfRule>
  </conditionalFormatting>
  <conditionalFormatting sqref="N437:P437">
    <cfRule type="expression" dxfId="22" priority="46466">
      <formula>$I437=0</formula>
    </cfRule>
  </conditionalFormatting>
  <conditionalFormatting sqref="O437:P437">
    <cfRule type="cellIs" dxfId="23" priority="46464" operator="lessThan">
      <formula>0</formula>
    </cfRule>
    <cfRule type="cellIs" dxfId="24" priority="46465" operator="lessThan">
      <formula>0</formula>
    </cfRule>
  </conditionalFormatting>
  <conditionalFormatting sqref="Q437">
    <cfRule type="expression" dxfId="22" priority="46463">
      <formula>$I437=0</formula>
    </cfRule>
  </conditionalFormatting>
  <conditionalFormatting sqref="R437:T437">
    <cfRule type="expression" dxfId="22" priority="46462">
      <formula>$I437=0</formula>
    </cfRule>
  </conditionalFormatting>
  <conditionalFormatting sqref="S437:T437">
    <cfRule type="cellIs" dxfId="23" priority="46460" operator="lessThan">
      <formula>0</formula>
    </cfRule>
    <cfRule type="cellIs" dxfId="24" priority="46461" operator="lessThan">
      <formula>0</formula>
    </cfRule>
  </conditionalFormatting>
  <conditionalFormatting sqref="U437">
    <cfRule type="expression" dxfId="22" priority="46459">
      <formula>$I437=0</formula>
    </cfRule>
  </conditionalFormatting>
  <conditionalFormatting sqref="B438">
    <cfRule type="expression" dxfId="22" priority="46458">
      <formula>$I438=0</formula>
    </cfRule>
  </conditionalFormatting>
  <conditionalFormatting sqref="C438:E438">
    <cfRule type="expression" dxfId="22" priority="15580">
      <formula>$I438=0</formula>
    </cfRule>
  </conditionalFormatting>
  <conditionalFormatting sqref="D438:E438">
    <cfRule type="cellIs" dxfId="23" priority="15578" operator="lessThan">
      <formula>0</formula>
    </cfRule>
    <cfRule type="cellIs" dxfId="24" priority="15579" operator="lessThan">
      <formula>0</formula>
    </cfRule>
  </conditionalFormatting>
  <conditionalFormatting sqref="F438">
    <cfRule type="expression" dxfId="22" priority="46457">
      <formula>$I438=0</formula>
    </cfRule>
  </conditionalFormatting>
  <conditionalFormatting sqref="G438:H438">
    <cfRule type="cellIs" dxfId="23" priority="15575" operator="lessThan">
      <formula>0</formula>
    </cfRule>
    <cfRule type="cellIs" dxfId="24" priority="15576" operator="lessThan">
      <formula>0</formula>
    </cfRule>
  </conditionalFormatting>
  <conditionalFormatting sqref="I438">
    <cfRule type="expression" dxfId="22" priority="46456">
      <formula>$I438=0</formula>
    </cfRule>
  </conditionalFormatting>
  <conditionalFormatting sqref="J438">
    <cfRule type="expression" dxfId="22" priority="15574">
      <formula>$I438=0</formula>
    </cfRule>
  </conditionalFormatting>
  <conditionalFormatting sqref="K438">
    <cfRule type="expression" dxfId="22" priority="46455">
      <formula>$I438=0</formula>
    </cfRule>
  </conditionalFormatting>
  <conditionalFormatting sqref="M438">
    <cfRule type="expression" dxfId="22" priority="46454">
      <formula>$I438=0</formula>
    </cfRule>
  </conditionalFormatting>
  <conditionalFormatting sqref="N438:P438">
    <cfRule type="expression" dxfId="22" priority="15568">
      <formula>$I438=0</formula>
    </cfRule>
  </conditionalFormatting>
  <conditionalFormatting sqref="O438:P438">
    <cfRule type="cellIs" dxfId="23" priority="15566" operator="lessThan">
      <formula>0</formula>
    </cfRule>
    <cfRule type="cellIs" dxfId="24" priority="15567" operator="lessThan">
      <formula>0</formula>
    </cfRule>
  </conditionalFormatting>
  <conditionalFormatting sqref="Q438">
    <cfRule type="expression" dxfId="22" priority="46453">
      <formula>$I438=0</formula>
    </cfRule>
  </conditionalFormatting>
  <conditionalFormatting sqref="R438:T438">
    <cfRule type="expression" dxfId="22" priority="15565">
      <formula>$I438=0</formula>
    </cfRule>
  </conditionalFormatting>
  <conditionalFormatting sqref="S438:T438">
    <cfRule type="cellIs" dxfId="23" priority="15563" operator="lessThan">
      <formula>0</formula>
    </cfRule>
    <cfRule type="cellIs" dxfId="24" priority="15564" operator="lessThan">
      <formula>0</formula>
    </cfRule>
  </conditionalFormatting>
  <conditionalFormatting sqref="U438">
    <cfRule type="expression" dxfId="22" priority="46452">
      <formula>$I438=0</formula>
    </cfRule>
  </conditionalFormatting>
  <conditionalFormatting sqref="B439">
    <cfRule type="expression" dxfId="22" priority="46448">
      <formula>$I439=0</formula>
    </cfRule>
  </conditionalFormatting>
  <conditionalFormatting sqref="C439:E439">
    <cfRule type="expression" dxfId="22" priority="46447">
      <formula>$I439=0</formula>
    </cfRule>
  </conditionalFormatting>
  <conditionalFormatting sqref="D439:E439">
    <cfRule type="cellIs" dxfId="23" priority="46445" operator="lessThan">
      <formula>0</formula>
    </cfRule>
    <cfRule type="cellIs" dxfId="24" priority="46446" operator="lessThan">
      <formula>0</formula>
    </cfRule>
  </conditionalFormatting>
  <conditionalFormatting sqref="F439">
    <cfRule type="expression" dxfId="22" priority="46444">
      <formula>$I439=0</formula>
    </cfRule>
  </conditionalFormatting>
  <conditionalFormatting sqref="G439:H439">
    <cfRule type="cellIs" dxfId="23" priority="46441" operator="lessThan">
      <formula>0</formula>
    </cfRule>
    <cfRule type="cellIs" dxfId="24" priority="46442" operator="lessThan">
      <formula>0</formula>
    </cfRule>
  </conditionalFormatting>
  <conditionalFormatting sqref="I439">
    <cfRule type="expression" dxfId="22" priority="46440">
      <formula>$I439=0</formula>
    </cfRule>
  </conditionalFormatting>
  <conditionalFormatting sqref="J439">
    <cfRule type="expression" dxfId="22" priority="46439">
      <formula>$I439=0</formula>
    </cfRule>
  </conditionalFormatting>
  <conditionalFormatting sqref="K439">
    <cfRule type="expression" dxfId="22" priority="46436">
      <formula>$I439=0</formula>
    </cfRule>
  </conditionalFormatting>
  <conditionalFormatting sqref="M439">
    <cfRule type="expression" dxfId="22" priority="46432">
      <formula>$I439=0</formula>
    </cfRule>
  </conditionalFormatting>
  <conditionalFormatting sqref="N439:P439">
    <cfRule type="expression" dxfId="22" priority="46431">
      <formula>$I439=0</formula>
    </cfRule>
  </conditionalFormatting>
  <conditionalFormatting sqref="O439:P439">
    <cfRule type="cellIs" dxfId="23" priority="46429" operator="lessThan">
      <formula>0</formula>
    </cfRule>
    <cfRule type="cellIs" dxfId="24" priority="46430" operator="lessThan">
      <formula>0</formula>
    </cfRule>
  </conditionalFormatting>
  <conditionalFormatting sqref="Q439">
    <cfRule type="expression" dxfId="22" priority="46428">
      <formula>$I439=0</formula>
    </cfRule>
  </conditionalFormatting>
  <conditionalFormatting sqref="R439:T439">
    <cfRule type="expression" dxfId="22" priority="46427">
      <formula>$I439=0</formula>
    </cfRule>
  </conditionalFormatting>
  <conditionalFormatting sqref="S439:T439">
    <cfRule type="cellIs" dxfId="23" priority="46425" operator="lessThan">
      <formula>0</formula>
    </cfRule>
    <cfRule type="cellIs" dxfId="24" priority="46426" operator="lessThan">
      <formula>0</formula>
    </cfRule>
  </conditionalFormatting>
  <conditionalFormatting sqref="U439">
    <cfRule type="expression" dxfId="22" priority="46424">
      <formula>$I439=0</formula>
    </cfRule>
  </conditionalFormatting>
  <conditionalFormatting sqref="B440">
    <cfRule type="expression" dxfId="22" priority="46423">
      <formula>$I440=0</formula>
    </cfRule>
  </conditionalFormatting>
  <conditionalFormatting sqref="C440:E440">
    <cfRule type="expression" dxfId="22" priority="15559">
      <formula>$I440=0</formula>
    </cfRule>
  </conditionalFormatting>
  <conditionalFormatting sqref="D440:E440">
    <cfRule type="cellIs" dxfId="23" priority="15557" operator="lessThan">
      <formula>0</formula>
    </cfRule>
    <cfRule type="cellIs" dxfId="24" priority="15558" operator="lessThan">
      <formula>0</formula>
    </cfRule>
  </conditionalFormatting>
  <conditionalFormatting sqref="F440">
    <cfRule type="expression" dxfId="22" priority="46422">
      <formula>$I440=0</formula>
    </cfRule>
  </conditionalFormatting>
  <conditionalFormatting sqref="G440:H440">
    <cfRule type="cellIs" dxfId="23" priority="15554" operator="lessThan">
      <formula>0</formula>
    </cfRule>
    <cfRule type="cellIs" dxfId="24" priority="15555" operator="lessThan">
      <formula>0</formula>
    </cfRule>
  </conditionalFormatting>
  <conditionalFormatting sqref="I440">
    <cfRule type="expression" dxfId="22" priority="46421">
      <formula>$I440=0</formula>
    </cfRule>
  </conditionalFormatting>
  <conditionalFormatting sqref="J440">
    <cfRule type="expression" dxfId="22" priority="15553">
      <formula>$I440=0</formula>
    </cfRule>
  </conditionalFormatting>
  <conditionalFormatting sqref="K440">
    <cfRule type="expression" dxfId="22" priority="46420">
      <formula>$I440=0</formula>
    </cfRule>
  </conditionalFormatting>
  <conditionalFormatting sqref="M440">
    <cfRule type="expression" dxfId="22" priority="46419">
      <formula>$I440=0</formula>
    </cfRule>
  </conditionalFormatting>
  <conditionalFormatting sqref="N440:P440">
    <cfRule type="expression" dxfId="22" priority="15547">
      <formula>$I440=0</formula>
    </cfRule>
  </conditionalFormatting>
  <conditionalFormatting sqref="O440:P440">
    <cfRule type="cellIs" dxfId="23" priority="15545" operator="lessThan">
      <formula>0</formula>
    </cfRule>
    <cfRule type="cellIs" dxfId="24" priority="15546" operator="lessThan">
      <formula>0</formula>
    </cfRule>
  </conditionalFormatting>
  <conditionalFormatting sqref="Q440">
    <cfRule type="expression" dxfId="22" priority="46418">
      <formula>$I440=0</formula>
    </cfRule>
  </conditionalFormatting>
  <conditionalFormatting sqref="R440:T440">
    <cfRule type="expression" dxfId="22" priority="15544">
      <formula>$I440=0</formula>
    </cfRule>
  </conditionalFormatting>
  <conditionalFormatting sqref="S440:T440">
    <cfRule type="cellIs" dxfId="23" priority="15542" operator="lessThan">
      <formula>0</formula>
    </cfRule>
    <cfRule type="cellIs" dxfId="24" priority="15543" operator="lessThan">
      <formula>0</formula>
    </cfRule>
  </conditionalFormatting>
  <conditionalFormatting sqref="U440">
    <cfRule type="expression" dxfId="22" priority="46417">
      <formula>$I440=0</formula>
    </cfRule>
  </conditionalFormatting>
  <conditionalFormatting sqref="B441">
    <cfRule type="expression" dxfId="22" priority="46413">
      <formula>$I441=0</formula>
    </cfRule>
  </conditionalFormatting>
  <conditionalFormatting sqref="C441:E441">
    <cfRule type="expression" dxfId="22" priority="46412">
      <formula>$I441=0</formula>
    </cfRule>
  </conditionalFormatting>
  <conditionalFormatting sqref="D441:E441">
    <cfRule type="cellIs" dxfId="23" priority="46410" operator="lessThan">
      <formula>0</formula>
    </cfRule>
    <cfRule type="cellIs" dxfId="24" priority="46411" operator="lessThan">
      <formula>0</formula>
    </cfRule>
  </conditionalFormatting>
  <conditionalFormatting sqref="F441">
    <cfRule type="expression" dxfId="22" priority="46409">
      <formula>$I441=0</formula>
    </cfRule>
  </conditionalFormatting>
  <conditionalFormatting sqref="G441:H441">
    <cfRule type="cellIs" dxfId="23" priority="46406" operator="lessThan">
      <formula>0</formula>
    </cfRule>
    <cfRule type="cellIs" dxfId="24" priority="46407" operator="lessThan">
      <formula>0</formula>
    </cfRule>
  </conditionalFormatting>
  <conditionalFormatting sqref="I441">
    <cfRule type="expression" dxfId="22" priority="46405">
      <formula>$I441=0</formula>
    </cfRule>
  </conditionalFormatting>
  <conditionalFormatting sqref="J441">
    <cfRule type="expression" dxfId="22" priority="46404">
      <formula>$I441=0</formula>
    </cfRule>
  </conditionalFormatting>
  <conditionalFormatting sqref="K441">
    <cfRule type="expression" dxfId="22" priority="46401">
      <formula>$I441=0</formula>
    </cfRule>
  </conditionalFormatting>
  <conditionalFormatting sqref="M441">
    <cfRule type="expression" dxfId="22" priority="46397">
      <formula>$I441=0</formula>
    </cfRule>
  </conditionalFormatting>
  <conditionalFormatting sqref="N441:P441">
    <cfRule type="expression" dxfId="22" priority="46396">
      <formula>$I441=0</formula>
    </cfRule>
  </conditionalFormatting>
  <conditionalFormatting sqref="O441:P441">
    <cfRule type="cellIs" dxfId="23" priority="46394" operator="lessThan">
      <formula>0</formula>
    </cfRule>
    <cfRule type="cellIs" dxfId="24" priority="46395" operator="lessThan">
      <formula>0</formula>
    </cfRule>
  </conditionalFormatting>
  <conditionalFormatting sqref="Q441">
    <cfRule type="expression" dxfId="22" priority="46393">
      <formula>$I441=0</formula>
    </cfRule>
  </conditionalFormatting>
  <conditionalFormatting sqref="R441:T441">
    <cfRule type="expression" dxfId="22" priority="46392">
      <formula>$I441=0</formula>
    </cfRule>
  </conditionalFormatting>
  <conditionalFormatting sqref="S441:T441">
    <cfRule type="cellIs" dxfId="23" priority="46390" operator="lessThan">
      <formula>0</formula>
    </cfRule>
    <cfRule type="cellIs" dxfId="24" priority="46391" operator="lessThan">
      <formula>0</formula>
    </cfRule>
  </conditionalFormatting>
  <conditionalFormatting sqref="U441">
    <cfRule type="expression" dxfId="22" priority="46389">
      <formula>$I441=0</formula>
    </cfRule>
  </conditionalFormatting>
  <conditionalFormatting sqref="B442">
    <cfRule type="expression" dxfId="22" priority="46388">
      <formula>$I442=0</formula>
    </cfRule>
  </conditionalFormatting>
  <conditionalFormatting sqref="C442:E442">
    <cfRule type="expression" dxfId="22" priority="15538">
      <formula>$I442=0</formula>
    </cfRule>
  </conditionalFormatting>
  <conditionalFormatting sqref="D442:E442">
    <cfRule type="cellIs" dxfId="23" priority="15536" operator="lessThan">
      <formula>0</formula>
    </cfRule>
    <cfRule type="cellIs" dxfId="24" priority="15537" operator="lessThan">
      <formula>0</formula>
    </cfRule>
  </conditionalFormatting>
  <conditionalFormatting sqref="F442">
    <cfRule type="expression" dxfId="22" priority="46387">
      <formula>$I442=0</formula>
    </cfRule>
  </conditionalFormatting>
  <conditionalFormatting sqref="G442:H442">
    <cfRule type="cellIs" dxfId="23" priority="15533" operator="lessThan">
      <formula>0</formula>
    </cfRule>
    <cfRule type="cellIs" dxfId="24" priority="15534" operator="lessThan">
      <formula>0</formula>
    </cfRule>
  </conditionalFormatting>
  <conditionalFormatting sqref="I442">
    <cfRule type="expression" dxfId="22" priority="46386">
      <formula>$I442=0</formula>
    </cfRule>
  </conditionalFormatting>
  <conditionalFormatting sqref="J442">
    <cfRule type="expression" dxfId="22" priority="15532">
      <formula>$I442=0</formula>
    </cfRule>
  </conditionalFormatting>
  <conditionalFormatting sqref="K442">
    <cfRule type="expression" dxfId="22" priority="46385">
      <formula>$I442=0</formula>
    </cfRule>
  </conditionalFormatting>
  <conditionalFormatting sqref="M442">
    <cfRule type="expression" dxfId="22" priority="46384">
      <formula>$I442=0</formula>
    </cfRule>
  </conditionalFormatting>
  <conditionalFormatting sqref="N442:P442">
    <cfRule type="expression" dxfId="22" priority="15526">
      <formula>$I442=0</formula>
    </cfRule>
  </conditionalFormatting>
  <conditionalFormatting sqref="O442:P442">
    <cfRule type="cellIs" dxfId="23" priority="15524" operator="lessThan">
      <formula>0</formula>
    </cfRule>
    <cfRule type="cellIs" dxfId="24" priority="15525" operator="lessThan">
      <formula>0</formula>
    </cfRule>
  </conditionalFormatting>
  <conditionalFormatting sqref="Q442">
    <cfRule type="expression" dxfId="22" priority="46383">
      <formula>$I442=0</formula>
    </cfRule>
  </conditionalFormatting>
  <conditionalFormatting sqref="R442:T442">
    <cfRule type="expression" dxfId="22" priority="15523">
      <formula>$I442=0</formula>
    </cfRule>
  </conditionalFormatting>
  <conditionalFormatting sqref="S442:T442">
    <cfRule type="cellIs" dxfId="23" priority="15521" operator="lessThan">
      <formula>0</formula>
    </cfRule>
    <cfRule type="cellIs" dxfId="24" priority="15522" operator="lessThan">
      <formula>0</formula>
    </cfRule>
  </conditionalFormatting>
  <conditionalFormatting sqref="U442">
    <cfRule type="expression" dxfId="22" priority="46382">
      <formula>$I442=0</formula>
    </cfRule>
  </conditionalFormatting>
  <conditionalFormatting sqref="B443">
    <cfRule type="expression" dxfId="22" priority="46378">
      <formula>$I443=0</formula>
    </cfRule>
  </conditionalFormatting>
  <conditionalFormatting sqref="C443:E443">
    <cfRule type="expression" dxfId="22" priority="46377">
      <formula>$I443=0</formula>
    </cfRule>
  </conditionalFormatting>
  <conditionalFormatting sqref="D443:E443">
    <cfRule type="cellIs" dxfId="23" priority="46375" operator="lessThan">
      <formula>0</formula>
    </cfRule>
    <cfRule type="cellIs" dxfId="24" priority="46376" operator="lessThan">
      <formula>0</formula>
    </cfRule>
  </conditionalFormatting>
  <conditionalFormatting sqref="F443">
    <cfRule type="expression" dxfId="22" priority="46374">
      <formula>$I443=0</formula>
    </cfRule>
  </conditionalFormatting>
  <conditionalFormatting sqref="G443:H443">
    <cfRule type="cellIs" dxfId="23" priority="46371" operator="lessThan">
      <formula>0</formula>
    </cfRule>
    <cfRule type="cellIs" dxfId="24" priority="46372" operator="lessThan">
      <formula>0</formula>
    </cfRule>
  </conditionalFormatting>
  <conditionalFormatting sqref="I443">
    <cfRule type="expression" dxfId="22" priority="46370">
      <formula>$I443=0</formula>
    </cfRule>
  </conditionalFormatting>
  <conditionalFormatting sqref="J443">
    <cfRule type="expression" dxfId="22" priority="46369">
      <formula>$I443=0</formula>
    </cfRule>
  </conditionalFormatting>
  <conditionalFormatting sqref="K443">
    <cfRule type="expression" dxfId="22" priority="46366">
      <formula>$I443=0</formula>
    </cfRule>
  </conditionalFormatting>
  <conditionalFormatting sqref="M443">
    <cfRule type="expression" dxfId="22" priority="46362">
      <formula>$I443=0</formula>
    </cfRule>
  </conditionalFormatting>
  <conditionalFormatting sqref="N443:P443">
    <cfRule type="expression" dxfId="22" priority="46361">
      <formula>$I443=0</formula>
    </cfRule>
  </conditionalFormatting>
  <conditionalFormatting sqref="O443:P443">
    <cfRule type="cellIs" dxfId="23" priority="46359" operator="lessThan">
      <formula>0</formula>
    </cfRule>
    <cfRule type="cellIs" dxfId="24" priority="46360" operator="lessThan">
      <formula>0</formula>
    </cfRule>
  </conditionalFormatting>
  <conditionalFormatting sqref="Q443">
    <cfRule type="expression" dxfId="22" priority="46358">
      <formula>$I443=0</formula>
    </cfRule>
  </conditionalFormatting>
  <conditionalFormatting sqref="R443:T443">
    <cfRule type="expression" dxfId="22" priority="46357">
      <formula>$I443=0</formula>
    </cfRule>
  </conditionalFormatting>
  <conditionalFormatting sqref="S443:T443">
    <cfRule type="cellIs" dxfId="23" priority="46355" operator="lessThan">
      <formula>0</formula>
    </cfRule>
    <cfRule type="cellIs" dxfId="24" priority="46356" operator="lessThan">
      <formula>0</formula>
    </cfRule>
  </conditionalFormatting>
  <conditionalFormatting sqref="U443">
    <cfRule type="expression" dxfId="22" priority="46354">
      <formula>$I443=0</formula>
    </cfRule>
  </conditionalFormatting>
  <conditionalFormatting sqref="B444">
    <cfRule type="expression" dxfId="22" priority="46353">
      <formula>$I444=0</formula>
    </cfRule>
  </conditionalFormatting>
  <conditionalFormatting sqref="C444:E444">
    <cfRule type="expression" dxfId="22" priority="15517">
      <formula>$I444=0</formula>
    </cfRule>
  </conditionalFormatting>
  <conditionalFormatting sqref="D444:E444">
    <cfRule type="cellIs" dxfId="23" priority="15515" operator="lessThan">
      <formula>0</formula>
    </cfRule>
    <cfRule type="cellIs" dxfId="24" priority="15516" operator="lessThan">
      <formula>0</formula>
    </cfRule>
  </conditionalFormatting>
  <conditionalFormatting sqref="F444">
    <cfRule type="expression" dxfId="22" priority="46352">
      <formula>$I444=0</formula>
    </cfRule>
  </conditionalFormatting>
  <conditionalFormatting sqref="G444:H444">
    <cfRule type="cellIs" dxfId="23" priority="15512" operator="lessThan">
      <formula>0</formula>
    </cfRule>
    <cfRule type="cellIs" dxfId="24" priority="15513" operator="lessThan">
      <formula>0</formula>
    </cfRule>
  </conditionalFormatting>
  <conditionalFormatting sqref="I444">
    <cfRule type="expression" dxfId="22" priority="46351">
      <formula>$I444=0</formula>
    </cfRule>
  </conditionalFormatting>
  <conditionalFormatting sqref="J444">
    <cfRule type="expression" dxfId="22" priority="15511">
      <formula>$I444=0</formula>
    </cfRule>
  </conditionalFormatting>
  <conditionalFormatting sqref="K444">
    <cfRule type="expression" dxfId="22" priority="46350">
      <formula>$I444=0</formula>
    </cfRule>
  </conditionalFormatting>
  <conditionalFormatting sqref="M444">
    <cfRule type="expression" dxfId="22" priority="46349">
      <formula>$I444=0</formula>
    </cfRule>
  </conditionalFormatting>
  <conditionalFormatting sqref="N444:P444">
    <cfRule type="expression" dxfId="22" priority="15505">
      <formula>$I444=0</formula>
    </cfRule>
  </conditionalFormatting>
  <conditionalFormatting sqref="O444:P444">
    <cfRule type="cellIs" dxfId="23" priority="15503" operator="lessThan">
      <formula>0</formula>
    </cfRule>
    <cfRule type="cellIs" dxfId="24" priority="15504" operator="lessThan">
      <formula>0</formula>
    </cfRule>
  </conditionalFormatting>
  <conditionalFormatting sqref="Q444">
    <cfRule type="expression" dxfId="22" priority="46348">
      <formula>$I444=0</formula>
    </cfRule>
  </conditionalFormatting>
  <conditionalFormatting sqref="R444:T444">
    <cfRule type="expression" dxfId="22" priority="15502">
      <formula>$I444=0</formula>
    </cfRule>
  </conditionalFormatting>
  <conditionalFormatting sqref="S444:T444">
    <cfRule type="cellIs" dxfId="23" priority="15500" operator="lessThan">
      <formula>0</formula>
    </cfRule>
    <cfRule type="cellIs" dxfId="24" priority="15501" operator="lessThan">
      <formula>0</formula>
    </cfRule>
  </conditionalFormatting>
  <conditionalFormatting sqref="U444">
    <cfRule type="expression" dxfId="22" priority="46347">
      <formula>$I444=0</formula>
    </cfRule>
  </conditionalFormatting>
  <conditionalFormatting sqref="B445">
    <cfRule type="expression" dxfId="22" priority="46343">
      <formula>$I445=0</formula>
    </cfRule>
  </conditionalFormatting>
  <conditionalFormatting sqref="C445:E445">
    <cfRule type="expression" dxfId="22" priority="46342">
      <formula>$I445=0</formula>
    </cfRule>
  </conditionalFormatting>
  <conditionalFormatting sqref="D445:E445">
    <cfRule type="cellIs" dxfId="23" priority="46340" operator="lessThan">
      <formula>0</formula>
    </cfRule>
    <cfRule type="cellIs" dxfId="24" priority="46341" operator="lessThan">
      <formula>0</formula>
    </cfRule>
  </conditionalFormatting>
  <conditionalFormatting sqref="F445">
    <cfRule type="expression" dxfId="22" priority="46339">
      <formula>$I445=0</formula>
    </cfRule>
  </conditionalFormatting>
  <conditionalFormatting sqref="G445:H445">
    <cfRule type="cellIs" dxfId="23" priority="46336" operator="lessThan">
      <formula>0</formula>
    </cfRule>
    <cfRule type="cellIs" dxfId="24" priority="46337" operator="lessThan">
      <formula>0</formula>
    </cfRule>
  </conditionalFormatting>
  <conditionalFormatting sqref="I445">
    <cfRule type="expression" dxfId="22" priority="46335">
      <formula>$I445=0</formula>
    </cfRule>
  </conditionalFormatting>
  <conditionalFormatting sqref="J445">
    <cfRule type="expression" dxfId="22" priority="46334">
      <formula>$I445=0</formula>
    </cfRule>
  </conditionalFormatting>
  <conditionalFormatting sqref="K445">
    <cfRule type="expression" dxfId="22" priority="46331">
      <formula>$I445=0</formula>
    </cfRule>
  </conditionalFormatting>
  <conditionalFormatting sqref="M445">
    <cfRule type="expression" dxfId="22" priority="46327">
      <formula>$I445=0</formula>
    </cfRule>
  </conditionalFormatting>
  <conditionalFormatting sqref="N445:P445">
    <cfRule type="expression" dxfId="22" priority="46326">
      <formula>$I445=0</formula>
    </cfRule>
  </conditionalFormatting>
  <conditionalFormatting sqref="O445:P445">
    <cfRule type="cellIs" dxfId="23" priority="46324" operator="lessThan">
      <formula>0</formula>
    </cfRule>
    <cfRule type="cellIs" dxfId="24" priority="46325" operator="lessThan">
      <formula>0</formula>
    </cfRule>
  </conditionalFormatting>
  <conditionalFormatting sqref="Q445">
    <cfRule type="expression" dxfId="22" priority="46323">
      <formula>$I445=0</formula>
    </cfRule>
  </conditionalFormatting>
  <conditionalFormatting sqref="R445:T445">
    <cfRule type="expression" dxfId="22" priority="46322">
      <formula>$I445=0</formula>
    </cfRule>
  </conditionalFormatting>
  <conditionalFormatting sqref="S445:T445">
    <cfRule type="cellIs" dxfId="23" priority="46320" operator="lessThan">
      <formula>0</formula>
    </cfRule>
    <cfRule type="cellIs" dxfId="24" priority="46321" operator="lessThan">
      <formula>0</formula>
    </cfRule>
  </conditionalFormatting>
  <conditionalFormatting sqref="U445">
    <cfRule type="expression" dxfId="22" priority="46319">
      <formula>$I445=0</formula>
    </cfRule>
  </conditionalFormatting>
  <conditionalFormatting sqref="B446">
    <cfRule type="expression" dxfId="22" priority="46318">
      <formula>$I446=0</formula>
    </cfRule>
  </conditionalFormatting>
  <conditionalFormatting sqref="C446:E446">
    <cfRule type="expression" dxfId="22" priority="15496">
      <formula>$I446=0</formula>
    </cfRule>
  </conditionalFormatting>
  <conditionalFormatting sqref="D446:E446">
    <cfRule type="cellIs" dxfId="23" priority="15494" operator="lessThan">
      <formula>0</formula>
    </cfRule>
    <cfRule type="cellIs" dxfId="24" priority="15495" operator="lessThan">
      <formula>0</formula>
    </cfRule>
  </conditionalFormatting>
  <conditionalFormatting sqref="F446">
    <cfRule type="expression" dxfId="22" priority="46317">
      <formula>$I446=0</formula>
    </cfRule>
  </conditionalFormatting>
  <conditionalFormatting sqref="G446:H446">
    <cfRule type="cellIs" dxfId="23" priority="15491" operator="lessThan">
      <formula>0</formula>
    </cfRule>
    <cfRule type="cellIs" dxfId="24" priority="15492" operator="lessThan">
      <formula>0</formula>
    </cfRule>
  </conditionalFormatting>
  <conditionalFormatting sqref="I446">
    <cfRule type="expression" dxfId="22" priority="46316">
      <formula>$I446=0</formula>
    </cfRule>
  </conditionalFormatting>
  <conditionalFormatting sqref="J446">
    <cfRule type="expression" dxfId="22" priority="15490">
      <formula>$I446=0</formula>
    </cfRule>
  </conditionalFormatting>
  <conditionalFormatting sqref="K446">
    <cfRule type="expression" dxfId="22" priority="46315">
      <formula>$I446=0</formula>
    </cfRule>
  </conditionalFormatting>
  <conditionalFormatting sqref="M446">
    <cfRule type="expression" dxfId="22" priority="46314">
      <formula>$I446=0</formula>
    </cfRule>
  </conditionalFormatting>
  <conditionalFormatting sqref="N446:P446">
    <cfRule type="expression" dxfId="22" priority="15484">
      <formula>$I446=0</formula>
    </cfRule>
  </conditionalFormatting>
  <conditionalFormatting sqref="O446:P446">
    <cfRule type="cellIs" dxfId="23" priority="15482" operator="lessThan">
      <formula>0</formula>
    </cfRule>
    <cfRule type="cellIs" dxfId="24" priority="15483" operator="lessThan">
      <formula>0</formula>
    </cfRule>
  </conditionalFormatting>
  <conditionalFormatting sqref="Q446">
    <cfRule type="expression" dxfId="22" priority="46313">
      <formula>$I446=0</formula>
    </cfRule>
  </conditionalFormatting>
  <conditionalFormatting sqref="R446:T446">
    <cfRule type="expression" dxfId="22" priority="15481">
      <formula>$I446=0</formula>
    </cfRule>
  </conditionalFormatting>
  <conditionalFormatting sqref="S446:T446">
    <cfRule type="cellIs" dxfId="23" priority="15479" operator="lessThan">
      <formula>0</formula>
    </cfRule>
    <cfRule type="cellIs" dxfId="24" priority="15480" operator="lessThan">
      <formula>0</formula>
    </cfRule>
  </conditionalFormatting>
  <conditionalFormatting sqref="U446">
    <cfRule type="expression" dxfId="22" priority="46312">
      <formula>$I446=0</formula>
    </cfRule>
  </conditionalFormatting>
  <conditionalFormatting sqref="B447">
    <cfRule type="expression" dxfId="22" priority="46308">
      <formula>$I447=0</formula>
    </cfRule>
  </conditionalFormatting>
  <conditionalFormatting sqref="C447:E447">
    <cfRule type="expression" dxfId="22" priority="46307">
      <formula>$I447=0</formula>
    </cfRule>
  </conditionalFormatting>
  <conditionalFormatting sqref="D447:E447">
    <cfRule type="cellIs" dxfId="23" priority="46305" operator="lessThan">
      <formula>0</formula>
    </cfRule>
    <cfRule type="cellIs" dxfId="24" priority="46306" operator="lessThan">
      <formula>0</formula>
    </cfRule>
  </conditionalFormatting>
  <conditionalFormatting sqref="F447">
    <cfRule type="expression" dxfId="22" priority="46304">
      <formula>$I447=0</formula>
    </cfRule>
  </conditionalFormatting>
  <conditionalFormatting sqref="G447:H447">
    <cfRule type="cellIs" dxfId="23" priority="46301" operator="lessThan">
      <formula>0</formula>
    </cfRule>
    <cfRule type="cellIs" dxfId="24" priority="46302" operator="lessThan">
      <formula>0</formula>
    </cfRule>
  </conditionalFormatting>
  <conditionalFormatting sqref="I447">
    <cfRule type="expression" dxfId="22" priority="46300">
      <formula>$I447=0</formula>
    </cfRule>
  </conditionalFormatting>
  <conditionalFormatting sqref="J447">
    <cfRule type="expression" dxfId="22" priority="46299">
      <formula>$I447=0</formula>
    </cfRule>
  </conditionalFormatting>
  <conditionalFormatting sqref="K447">
    <cfRule type="expression" dxfId="22" priority="46296">
      <formula>$I447=0</formula>
    </cfRule>
  </conditionalFormatting>
  <conditionalFormatting sqref="M447">
    <cfRule type="expression" dxfId="22" priority="46292">
      <formula>$I447=0</formula>
    </cfRule>
  </conditionalFormatting>
  <conditionalFormatting sqref="N447:P447">
    <cfRule type="expression" dxfId="22" priority="46291">
      <formula>$I447=0</formula>
    </cfRule>
  </conditionalFormatting>
  <conditionalFormatting sqref="O447:P447">
    <cfRule type="cellIs" dxfId="23" priority="46289" operator="lessThan">
      <formula>0</formula>
    </cfRule>
    <cfRule type="cellIs" dxfId="24" priority="46290" operator="lessThan">
      <formula>0</formula>
    </cfRule>
  </conditionalFormatting>
  <conditionalFormatting sqref="Q447">
    <cfRule type="expression" dxfId="22" priority="46288">
      <formula>$I447=0</formula>
    </cfRule>
  </conditionalFormatting>
  <conditionalFormatting sqref="R447:T447">
    <cfRule type="expression" dxfId="22" priority="46287">
      <formula>$I447=0</formula>
    </cfRule>
  </conditionalFormatting>
  <conditionalFormatting sqref="S447:T447">
    <cfRule type="cellIs" dxfId="23" priority="46285" operator="lessThan">
      <formula>0</formula>
    </cfRule>
    <cfRule type="cellIs" dxfId="24" priority="46286" operator="lessThan">
      <formula>0</formula>
    </cfRule>
  </conditionalFormatting>
  <conditionalFormatting sqref="U447">
    <cfRule type="expression" dxfId="22" priority="46284">
      <formula>$I447=0</formula>
    </cfRule>
  </conditionalFormatting>
  <conditionalFormatting sqref="B448">
    <cfRule type="expression" dxfId="22" priority="46283">
      <formula>$I448=0</formula>
    </cfRule>
  </conditionalFormatting>
  <conditionalFormatting sqref="C448:E448">
    <cfRule type="expression" dxfId="22" priority="15475">
      <formula>$I448=0</formula>
    </cfRule>
  </conditionalFormatting>
  <conditionalFormatting sqref="D448:E448">
    <cfRule type="cellIs" dxfId="23" priority="15473" operator="lessThan">
      <formula>0</formula>
    </cfRule>
    <cfRule type="cellIs" dxfId="24" priority="15474" operator="lessThan">
      <formula>0</formula>
    </cfRule>
  </conditionalFormatting>
  <conditionalFormatting sqref="F448">
    <cfRule type="expression" dxfId="22" priority="46282">
      <formula>$I448=0</formula>
    </cfRule>
  </conditionalFormatting>
  <conditionalFormatting sqref="G448:H448">
    <cfRule type="cellIs" dxfId="23" priority="15470" operator="lessThan">
      <formula>0</formula>
    </cfRule>
    <cfRule type="cellIs" dxfId="24" priority="15471" operator="lessThan">
      <formula>0</formula>
    </cfRule>
  </conditionalFormatting>
  <conditionalFormatting sqref="I448">
    <cfRule type="expression" dxfId="22" priority="46281">
      <formula>$I448=0</formula>
    </cfRule>
  </conditionalFormatting>
  <conditionalFormatting sqref="J448">
    <cfRule type="expression" dxfId="22" priority="15469">
      <formula>$I448=0</formula>
    </cfRule>
  </conditionalFormatting>
  <conditionalFormatting sqref="K448">
    <cfRule type="expression" dxfId="22" priority="46280">
      <formula>$I448=0</formula>
    </cfRule>
  </conditionalFormatting>
  <conditionalFormatting sqref="M448">
    <cfRule type="expression" dxfId="22" priority="46279">
      <formula>$I448=0</formula>
    </cfRule>
  </conditionalFormatting>
  <conditionalFormatting sqref="N448:P448">
    <cfRule type="expression" dxfId="22" priority="15463">
      <formula>$I448=0</formula>
    </cfRule>
  </conditionalFormatting>
  <conditionalFormatting sqref="O448:P448">
    <cfRule type="cellIs" dxfId="23" priority="15461" operator="lessThan">
      <formula>0</formula>
    </cfRule>
    <cfRule type="cellIs" dxfId="24" priority="15462" operator="lessThan">
      <formula>0</formula>
    </cfRule>
  </conditionalFormatting>
  <conditionalFormatting sqref="Q448">
    <cfRule type="expression" dxfId="22" priority="46278">
      <formula>$I448=0</formula>
    </cfRule>
  </conditionalFormatting>
  <conditionalFormatting sqref="R448:T448">
    <cfRule type="expression" dxfId="22" priority="15460">
      <formula>$I448=0</formula>
    </cfRule>
  </conditionalFormatting>
  <conditionalFormatting sqref="S448:T448">
    <cfRule type="cellIs" dxfId="23" priority="15458" operator="lessThan">
      <formula>0</formula>
    </cfRule>
    <cfRule type="cellIs" dxfId="24" priority="15459" operator="lessThan">
      <formula>0</formula>
    </cfRule>
  </conditionalFormatting>
  <conditionalFormatting sqref="U448">
    <cfRule type="expression" dxfId="22" priority="46277">
      <formula>$I448=0</formula>
    </cfRule>
  </conditionalFormatting>
  <conditionalFormatting sqref="B449">
    <cfRule type="expression" dxfId="22" priority="46273">
      <formula>$I449=0</formula>
    </cfRule>
  </conditionalFormatting>
  <conditionalFormatting sqref="C449:E449">
    <cfRule type="expression" dxfId="22" priority="46272">
      <formula>$I449=0</formula>
    </cfRule>
  </conditionalFormatting>
  <conditionalFormatting sqref="D449:E449">
    <cfRule type="cellIs" dxfId="23" priority="46270" operator="lessThan">
      <formula>0</formula>
    </cfRule>
    <cfRule type="cellIs" dxfId="24" priority="46271" operator="lessThan">
      <formula>0</formula>
    </cfRule>
  </conditionalFormatting>
  <conditionalFormatting sqref="F449">
    <cfRule type="expression" dxfId="22" priority="46269">
      <formula>$I449=0</formula>
    </cfRule>
  </conditionalFormatting>
  <conditionalFormatting sqref="G449:H449">
    <cfRule type="cellIs" dxfId="23" priority="46266" operator="lessThan">
      <formula>0</formula>
    </cfRule>
    <cfRule type="cellIs" dxfId="24" priority="46267" operator="lessThan">
      <formula>0</formula>
    </cfRule>
  </conditionalFormatting>
  <conditionalFormatting sqref="I449">
    <cfRule type="expression" dxfId="22" priority="46265">
      <formula>$I449=0</formula>
    </cfRule>
  </conditionalFormatting>
  <conditionalFormatting sqref="J449">
    <cfRule type="expression" dxfId="22" priority="46264">
      <formula>$I449=0</formula>
    </cfRule>
  </conditionalFormatting>
  <conditionalFormatting sqref="K449">
    <cfRule type="expression" dxfId="22" priority="46261">
      <formula>$I449=0</formula>
    </cfRule>
  </conditionalFormatting>
  <conditionalFormatting sqref="M449">
    <cfRule type="expression" dxfId="22" priority="46257">
      <formula>$I449=0</formula>
    </cfRule>
  </conditionalFormatting>
  <conditionalFormatting sqref="N449:P449">
    <cfRule type="expression" dxfId="22" priority="46256">
      <formula>$I449=0</formula>
    </cfRule>
  </conditionalFormatting>
  <conditionalFormatting sqref="O449:P449">
    <cfRule type="cellIs" dxfId="23" priority="46254" operator="lessThan">
      <formula>0</formula>
    </cfRule>
    <cfRule type="cellIs" dxfId="24" priority="46255" operator="lessThan">
      <formula>0</formula>
    </cfRule>
  </conditionalFormatting>
  <conditionalFormatting sqref="Q449">
    <cfRule type="expression" dxfId="22" priority="46253">
      <formula>$I449=0</formula>
    </cfRule>
  </conditionalFormatting>
  <conditionalFormatting sqref="R449:T449">
    <cfRule type="expression" dxfId="22" priority="46252">
      <formula>$I449=0</formula>
    </cfRule>
  </conditionalFormatting>
  <conditionalFormatting sqref="S449:T449">
    <cfRule type="cellIs" dxfId="23" priority="46250" operator="lessThan">
      <formula>0</formula>
    </cfRule>
    <cfRule type="cellIs" dxfId="24" priority="46251" operator="lessThan">
      <formula>0</formula>
    </cfRule>
  </conditionalFormatting>
  <conditionalFormatting sqref="U449">
    <cfRule type="expression" dxfId="22" priority="46249">
      <formula>$I449=0</formula>
    </cfRule>
  </conditionalFormatting>
  <conditionalFormatting sqref="B450">
    <cfRule type="expression" dxfId="22" priority="46248">
      <formula>$I450=0</formula>
    </cfRule>
  </conditionalFormatting>
  <conditionalFormatting sqref="C450:E450">
    <cfRule type="expression" dxfId="22" priority="15454">
      <formula>$I450=0</formula>
    </cfRule>
  </conditionalFormatting>
  <conditionalFormatting sqref="D450:E450">
    <cfRule type="cellIs" dxfId="23" priority="15452" operator="lessThan">
      <formula>0</formula>
    </cfRule>
    <cfRule type="cellIs" dxfId="24" priority="15453" operator="lessThan">
      <formula>0</formula>
    </cfRule>
  </conditionalFormatting>
  <conditionalFormatting sqref="F450">
    <cfRule type="expression" dxfId="22" priority="46247">
      <formula>$I450=0</formula>
    </cfRule>
  </conditionalFormatting>
  <conditionalFormatting sqref="G450:H450">
    <cfRule type="cellIs" dxfId="23" priority="15449" operator="lessThan">
      <formula>0</formula>
    </cfRule>
    <cfRule type="cellIs" dxfId="24" priority="15450" operator="lessThan">
      <formula>0</formula>
    </cfRule>
  </conditionalFormatting>
  <conditionalFormatting sqref="I450">
    <cfRule type="expression" dxfId="22" priority="46246">
      <formula>$I450=0</formula>
    </cfRule>
  </conditionalFormatting>
  <conditionalFormatting sqref="J450">
    <cfRule type="expression" dxfId="22" priority="15448">
      <formula>$I450=0</formula>
    </cfRule>
  </conditionalFormatting>
  <conditionalFormatting sqref="K450">
    <cfRule type="expression" dxfId="22" priority="46245">
      <formula>$I450=0</formula>
    </cfRule>
  </conditionalFormatting>
  <conditionalFormatting sqref="M450">
    <cfRule type="expression" dxfId="22" priority="46244">
      <formula>$I450=0</formula>
    </cfRule>
  </conditionalFormatting>
  <conditionalFormatting sqref="N450:P450">
    <cfRule type="expression" dxfId="22" priority="15442">
      <formula>$I450=0</formula>
    </cfRule>
  </conditionalFormatting>
  <conditionalFormatting sqref="O450:P450">
    <cfRule type="cellIs" dxfId="23" priority="15440" operator="lessThan">
      <formula>0</formula>
    </cfRule>
    <cfRule type="cellIs" dxfId="24" priority="15441" operator="lessThan">
      <formula>0</formula>
    </cfRule>
  </conditionalFormatting>
  <conditionalFormatting sqref="Q450">
    <cfRule type="expression" dxfId="22" priority="46243">
      <formula>$I450=0</formula>
    </cfRule>
  </conditionalFormatting>
  <conditionalFormatting sqref="R450:T450">
    <cfRule type="expression" dxfId="22" priority="15439">
      <formula>$I450=0</formula>
    </cfRule>
  </conditionalFormatting>
  <conditionalFormatting sqref="S450:T450">
    <cfRule type="cellIs" dxfId="23" priority="15437" operator="lessThan">
      <formula>0</formula>
    </cfRule>
    <cfRule type="cellIs" dxfId="24" priority="15438" operator="lessThan">
      <formula>0</formula>
    </cfRule>
  </conditionalFormatting>
  <conditionalFormatting sqref="U450">
    <cfRule type="expression" dxfId="22" priority="46242">
      <formula>$I450=0</formula>
    </cfRule>
  </conditionalFormatting>
  <conditionalFormatting sqref="B451">
    <cfRule type="expression" dxfId="22" priority="46238">
      <formula>$I451=0</formula>
    </cfRule>
  </conditionalFormatting>
  <conditionalFormatting sqref="C451:E451">
    <cfRule type="expression" dxfId="22" priority="46237">
      <formula>$I451=0</formula>
    </cfRule>
  </conditionalFormatting>
  <conditionalFormatting sqref="D451:E451">
    <cfRule type="cellIs" dxfId="23" priority="46235" operator="lessThan">
      <formula>0</formula>
    </cfRule>
    <cfRule type="cellIs" dxfId="24" priority="46236" operator="lessThan">
      <formula>0</formula>
    </cfRule>
  </conditionalFormatting>
  <conditionalFormatting sqref="F451">
    <cfRule type="expression" dxfId="22" priority="46234">
      <formula>$I451=0</formula>
    </cfRule>
  </conditionalFormatting>
  <conditionalFormatting sqref="G451:H451">
    <cfRule type="cellIs" dxfId="23" priority="46231" operator="lessThan">
      <formula>0</formula>
    </cfRule>
    <cfRule type="cellIs" dxfId="24" priority="46232" operator="lessThan">
      <formula>0</formula>
    </cfRule>
  </conditionalFormatting>
  <conditionalFormatting sqref="I451">
    <cfRule type="expression" dxfId="22" priority="46230">
      <formula>$I451=0</formula>
    </cfRule>
  </conditionalFormatting>
  <conditionalFormatting sqref="J451">
    <cfRule type="expression" dxfId="22" priority="46229">
      <formula>$I451=0</formula>
    </cfRule>
  </conditionalFormatting>
  <conditionalFormatting sqref="K451">
    <cfRule type="expression" dxfId="22" priority="46226">
      <formula>$I451=0</formula>
    </cfRule>
  </conditionalFormatting>
  <conditionalFormatting sqref="M451">
    <cfRule type="expression" dxfId="22" priority="46222">
      <formula>$I451=0</formula>
    </cfRule>
  </conditionalFormatting>
  <conditionalFormatting sqref="N451:P451">
    <cfRule type="expression" dxfId="22" priority="46221">
      <formula>$I451=0</formula>
    </cfRule>
  </conditionalFormatting>
  <conditionalFormatting sqref="O451:P451">
    <cfRule type="cellIs" dxfId="23" priority="46219" operator="lessThan">
      <formula>0</formula>
    </cfRule>
    <cfRule type="cellIs" dxfId="24" priority="46220" operator="lessThan">
      <formula>0</formula>
    </cfRule>
  </conditionalFormatting>
  <conditionalFormatting sqref="Q451">
    <cfRule type="expression" dxfId="22" priority="46218">
      <formula>$I451=0</formula>
    </cfRule>
  </conditionalFormatting>
  <conditionalFormatting sqref="R451:T451">
    <cfRule type="expression" dxfId="22" priority="46217">
      <formula>$I451=0</formula>
    </cfRule>
  </conditionalFormatting>
  <conditionalFormatting sqref="S451:T451">
    <cfRule type="cellIs" dxfId="23" priority="46215" operator="lessThan">
      <formula>0</formula>
    </cfRule>
    <cfRule type="cellIs" dxfId="24" priority="46216" operator="lessThan">
      <formula>0</formula>
    </cfRule>
  </conditionalFormatting>
  <conditionalFormatting sqref="U451">
    <cfRule type="expression" dxfId="22" priority="46214">
      <formula>$I451=0</formula>
    </cfRule>
  </conditionalFormatting>
  <conditionalFormatting sqref="B452">
    <cfRule type="expression" dxfId="22" priority="46213">
      <formula>$I452=0</formula>
    </cfRule>
  </conditionalFormatting>
  <conditionalFormatting sqref="C452:E452">
    <cfRule type="expression" dxfId="22" priority="15433">
      <formula>$I452=0</formula>
    </cfRule>
  </conditionalFormatting>
  <conditionalFormatting sqref="D452:E452">
    <cfRule type="cellIs" dxfId="23" priority="15431" operator="lessThan">
      <formula>0</formula>
    </cfRule>
    <cfRule type="cellIs" dxfId="24" priority="15432" operator="lessThan">
      <formula>0</formula>
    </cfRule>
  </conditionalFormatting>
  <conditionalFormatting sqref="F452">
    <cfRule type="expression" dxfId="22" priority="46212">
      <formula>$I452=0</formula>
    </cfRule>
  </conditionalFormatting>
  <conditionalFormatting sqref="G452:H452">
    <cfRule type="cellIs" dxfId="23" priority="15428" operator="lessThan">
      <formula>0</formula>
    </cfRule>
    <cfRule type="cellIs" dxfId="24" priority="15429" operator="lessThan">
      <formula>0</formula>
    </cfRule>
  </conditionalFormatting>
  <conditionalFormatting sqref="I452">
    <cfRule type="expression" dxfId="22" priority="46211">
      <formula>$I452=0</formula>
    </cfRule>
  </conditionalFormatting>
  <conditionalFormatting sqref="J452">
    <cfRule type="expression" dxfId="22" priority="15427">
      <formula>$I452=0</formula>
    </cfRule>
  </conditionalFormatting>
  <conditionalFormatting sqref="K452">
    <cfRule type="expression" dxfId="22" priority="46210">
      <formula>$I452=0</formula>
    </cfRule>
  </conditionalFormatting>
  <conditionalFormatting sqref="M452">
    <cfRule type="expression" dxfId="22" priority="46209">
      <formula>$I452=0</formula>
    </cfRule>
  </conditionalFormatting>
  <conditionalFormatting sqref="N452:P452">
    <cfRule type="expression" dxfId="22" priority="15421">
      <formula>$I452=0</formula>
    </cfRule>
  </conditionalFormatting>
  <conditionalFormatting sqref="Q452">
    <cfRule type="expression" dxfId="22" priority="46208">
      <formula>$I452=0</formula>
    </cfRule>
  </conditionalFormatting>
  <conditionalFormatting sqref="R452:T452">
    <cfRule type="expression" dxfId="22" priority="15418">
      <formula>$I452=0</formula>
    </cfRule>
  </conditionalFormatting>
  <conditionalFormatting sqref="S452:T452">
    <cfRule type="cellIs" dxfId="23" priority="15416" operator="lessThan">
      <formula>0</formula>
    </cfRule>
    <cfRule type="cellIs" dxfId="24" priority="15417" operator="lessThan">
      <formula>0</formula>
    </cfRule>
  </conditionalFormatting>
  <conditionalFormatting sqref="U452">
    <cfRule type="expression" dxfId="22" priority="46207">
      <formula>$I452=0</formula>
    </cfRule>
  </conditionalFormatting>
  <conditionalFormatting sqref="B453">
    <cfRule type="expression" dxfId="22" priority="46203">
      <formula>$I453=0</formula>
    </cfRule>
  </conditionalFormatting>
  <conditionalFormatting sqref="C453:E453">
    <cfRule type="expression" dxfId="22" priority="46202">
      <formula>$I453=0</formula>
    </cfRule>
  </conditionalFormatting>
  <conditionalFormatting sqref="D453:E453">
    <cfRule type="cellIs" dxfId="23" priority="46200" operator="lessThan">
      <formula>0</formula>
    </cfRule>
    <cfRule type="cellIs" dxfId="24" priority="46201" operator="lessThan">
      <formula>0</formula>
    </cfRule>
  </conditionalFormatting>
  <conditionalFormatting sqref="F453">
    <cfRule type="expression" dxfId="22" priority="46199">
      <formula>$I453=0</formula>
    </cfRule>
  </conditionalFormatting>
  <conditionalFormatting sqref="G453:H453">
    <cfRule type="cellIs" dxfId="23" priority="46196" operator="lessThan">
      <formula>0</formula>
    </cfRule>
    <cfRule type="cellIs" dxfId="24" priority="46197" operator="lessThan">
      <formula>0</formula>
    </cfRule>
  </conditionalFormatting>
  <conditionalFormatting sqref="I453">
    <cfRule type="expression" dxfId="22" priority="46195">
      <formula>$I453=0</formula>
    </cfRule>
  </conditionalFormatting>
  <conditionalFormatting sqref="J453">
    <cfRule type="expression" dxfId="22" priority="46194">
      <formula>$I453=0</formula>
    </cfRule>
  </conditionalFormatting>
  <conditionalFormatting sqref="K453">
    <cfRule type="expression" dxfId="22" priority="46191">
      <formula>$I453=0</formula>
    </cfRule>
  </conditionalFormatting>
  <conditionalFormatting sqref="M453">
    <cfRule type="expression" dxfId="22" priority="46187">
      <formula>$I453=0</formula>
    </cfRule>
  </conditionalFormatting>
  <conditionalFormatting sqref="N453">
    <cfRule type="expression" dxfId="22" priority="15415">
      <formula>$I453=0</formula>
    </cfRule>
  </conditionalFormatting>
  <conditionalFormatting sqref="P453">
    <cfRule type="cellIs" dxfId="23" priority="46185" operator="lessThan">
      <formula>0</formula>
    </cfRule>
    <cfRule type="cellIs" dxfId="24" priority="46186" operator="lessThan">
      <formula>0</formula>
    </cfRule>
  </conditionalFormatting>
  <conditionalFormatting sqref="Q453">
    <cfRule type="expression" dxfId="22" priority="46184">
      <formula>$I453=0</formula>
    </cfRule>
  </conditionalFormatting>
  <conditionalFormatting sqref="R453:T453">
    <cfRule type="expression" dxfId="22" priority="46183">
      <formula>$I453=0</formula>
    </cfRule>
  </conditionalFormatting>
  <conditionalFormatting sqref="S453:T453">
    <cfRule type="cellIs" dxfId="23" priority="46181" operator="lessThan">
      <formula>0</formula>
    </cfRule>
    <cfRule type="cellIs" dxfId="24" priority="46182" operator="lessThan">
      <formula>0</formula>
    </cfRule>
  </conditionalFormatting>
  <conditionalFormatting sqref="U453">
    <cfRule type="expression" dxfId="22" priority="46180">
      <formula>$I453=0</formula>
    </cfRule>
  </conditionalFormatting>
  <conditionalFormatting sqref="B454">
    <cfRule type="expression" dxfId="22" priority="46179">
      <formula>$I454=0</formula>
    </cfRule>
  </conditionalFormatting>
  <conditionalFormatting sqref="C454:E454">
    <cfRule type="expression" dxfId="22" priority="15411">
      <formula>$I454=0</formula>
    </cfRule>
  </conditionalFormatting>
  <conditionalFormatting sqref="D454:E454">
    <cfRule type="cellIs" dxfId="23" priority="15409" operator="lessThan">
      <formula>0</formula>
    </cfRule>
    <cfRule type="cellIs" dxfId="24" priority="15410" operator="lessThan">
      <formula>0</formula>
    </cfRule>
  </conditionalFormatting>
  <conditionalFormatting sqref="F454">
    <cfRule type="expression" dxfId="22" priority="46178">
      <formula>$I454=0</formula>
    </cfRule>
  </conditionalFormatting>
  <conditionalFormatting sqref="G454:H454">
    <cfRule type="cellIs" dxfId="23" priority="15406" operator="lessThan">
      <formula>0</formula>
    </cfRule>
    <cfRule type="cellIs" dxfId="24" priority="15407" operator="lessThan">
      <formula>0</formula>
    </cfRule>
  </conditionalFormatting>
  <conditionalFormatting sqref="I454">
    <cfRule type="expression" dxfId="22" priority="46177">
      <formula>$I454=0</formula>
    </cfRule>
  </conditionalFormatting>
  <conditionalFormatting sqref="J454">
    <cfRule type="expression" dxfId="22" priority="15405">
      <formula>$I454=0</formula>
    </cfRule>
  </conditionalFormatting>
  <conditionalFormatting sqref="K454">
    <cfRule type="expression" dxfId="22" priority="46176">
      <formula>$I454=0</formula>
    </cfRule>
  </conditionalFormatting>
  <conditionalFormatting sqref="M454">
    <cfRule type="expression" dxfId="22" priority="46175">
      <formula>$I454=0</formula>
    </cfRule>
  </conditionalFormatting>
  <conditionalFormatting sqref="N454:P454">
    <cfRule type="expression" dxfId="22" priority="15399">
      <formula>$I454=0</formula>
    </cfRule>
  </conditionalFormatting>
  <conditionalFormatting sqref="O454:P454">
    <cfRule type="cellIs" dxfId="23" priority="15397" operator="lessThan">
      <formula>0</formula>
    </cfRule>
    <cfRule type="cellIs" dxfId="24" priority="15398" operator="lessThan">
      <formula>0</formula>
    </cfRule>
  </conditionalFormatting>
  <conditionalFormatting sqref="Q454">
    <cfRule type="expression" dxfId="22" priority="46174">
      <formula>$I454=0</formula>
    </cfRule>
  </conditionalFormatting>
  <conditionalFormatting sqref="R454:T454">
    <cfRule type="expression" dxfId="22" priority="15396">
      <formula>$I454=0</formula>
    </cfRule>
  </conditionalFormatting>
  <conditionalFormatting sqref="S454:T454">
    <cfRule type="cellIs" dxfId="23" priority="15394" operator="lessThan">
      <formula>0</formula>
    </cfRule>
    <cfRule type="cellIs" dxfId="24" priority="15395" operator="lessThan">
      <formula>0</formula>
    </cfRule>
  </conditionalFormatting>
  <conditionalFormatting sqref="U454">
    <cfRule type="expression" dxfId="22" priority="46173">
      <formula>$I454=0</formula>
    </cfRule>
  </conditionalFormatting>
  <conditionalFormatting sqref="B455">
    <cfRule type="expression" dxfId="22" priority="46169">
      <formula>$I455=0</formula>
    </cfRule>
  </conditionalFormatting>
  <conditionalFormatting sqref="C455:E455">
    <cfRule type="expression" dxfId="22" priority="46168">
      <formula>$I455=0</formula>
    </cfRule>
  </conditionalFormatting>
  <conditionalFormatting sqref="D455:E455">
    <cfRule type="cellIs" dxfId="23" priority="46166" operator="lessThan">
      <formula>0</formula>
    </cfRule>
    <cfRule type="cellIs" dxfId="24" priority="46167" operator="lessThan">
      <formula>0</formula>
    </cfRule>
  </conditionalFormatting>
  <conditionalFormatting sqref="F455">
    <cfRule type="expression" dxfId="22" priority="46165">
      <formula>$I455=0</formula>
    </cfRule>
  </conditionalFormatting>
  <conditionalFormatting sqref="G455:H455">
    <cfRule type="cellIs" dxfId="23" priority="46162" operator="lessThan">
      <formula>0</formula>
    </cfRule>
    <cfRule type="cellIs" dxfId="24" priority="46163" operator="lessThan">
      <formula>0</formula>
    </cfRule>
  </conditionalFormatting>
  <conditionalFormatting sqref="I455">
    <cfRule type="expression" dxfId="22" priority="46161">
      <formula>$I455=0</formula>
    </cfRule>
  </conditionalFormatting>
  <conditionalFormatting sqref="J455">
    <cfRule type="expression" dxfId="22" priority="46160">
      <formula>$I455=0</formula>
    </cfRule>
  </conditionalFormatting>
  <conditionalFormatting sqref="K455">
    <cfRule type="expression" dxfId="22" priority="46157">
      <formula>$I455=0</formula>
    </cfRule>
  </conditionalFormatting>
  <conditionalFormatting sqref="M455">
    <cfRule type="expression" dxfId="22" priority="46153">
      <formula>$I455=0</formula>
    </cfRule>
  </conditionalFormatting>
  <conditionalFormatting sqref="N455:P455">
    <cfRule type="expression" dxfId="22" priority="46152">
      <formula>$I455=0</formula>
    </cfRule>
  </conditionalFormatting>
  <conditionalFormatting sqref="O455:P455">
    <cfRule type="cellIs" dxfId="23" priority="46150" operator="lessThan">
      <formula>0</formula>
    </cfRule>
    <cfRule type="cellIs" dxfId="24" priority="46151" operator="lessThan">
      <formula>0</formula>
    </cfRule>
  </conditionalFormatting>
  <conditionalFormatting sqref="Q455">
    <cfRule type="expression" dxfId="22" priority="46149">
      <formula>$I455=0</formula>
    </cfRule>
  </conditionalFormatting>
  <conditionalFormatting sqref="R455:T455">
    <cfRule type="expression" dxfId="22" priority="46148">
      <formula>$I455=0</formula>
    </cfRule>
  </conditionalFormatting>
  <conditionalFormatting sqref="S455:T455">
    <cfRule type="cellIs" dxfId="23" priority="46146" operator="lessThan">
      <formula>0</formula>
    </cfRule>
    <cfRule type="cellIs" dxfId="24" priority="46147" operator="lessThan">
      <formula>0</formula>
    </cfRule>
  </conditionalFormatting>
  <conditionalFormatting sqref="U455">
    <cfRule type="expression" dxfId="22" priority="46145">
      <formula>$I455=0</formula>
    </cfRule>
  </conditionalFormatting>
  <conditionalFormatting sqref="B456">
    <cfRule type="expression" dxfId="22" priority="46144">
      <formula>$I456=0</formula>
    </cfRule>
  </conditionalFormatting>
  <conditionalFormatting sqref="C456:E456">
    <cfRule type="expression" dxfId="22" priority="15390">
      <formula>$I456=0</formula>
    </cfRule>
  </conditionalFormatting>
  <conditionalFormatting sqref="D456:E456">
    <cfRule type="cellIs" dxfId="23" priority="15388" operator="lessThan">
      <formula>0</formula>
    </cfRule>
    <cfRule type="cellIs" dxfId="24" priority="15389" operator="lessThan">
      <formula>0</formula>
    </cfRule>
  </conditionalFormatting>
  <conditionalFormatting sqref="F456">
    <cfRule type="expression" dxfId="22" priority="46143">
      <formula>$I456=0</formula>
    </cfRule>
  </conditionalFormatting>
  <conditionalFormatting sqref="G456:H456">
    <cfRule type="cellIs" dxfId="23" priority="15385" operator="lessThan">
      <formula>0</formula>
    </cfRule>
    <cfRule type="cellIs" dxfId="24" priority="15386" operator="lessThan">
      <formula>0</formula>
    </cfRule>
  </conditionalFormatting>
  <conditionalFormatting sqref="I456">
    <cfRule type="expression" dxfId="22" priority="46142">
      <formula>$I456=0</formula>
    </cfRule>
  </conditionalFormatting>
  <conditionalFormatting sqref="J456">
    <cfRule type="expression" dxfId="22" priority="15384">
      <formula>$I456=0</formula>
    </cfRule>
  </conditionalFormatting>
  <conditionalFormatting sqref="K456">
    <cfRule type="expression" dxfId="22" priority="46141">
      <formula>$I456=0</formula>
    </cfRule>
  </conditionalFormatting>
  <conditionalFormatting sqref="M456">
    <cfRule type="expression" dxfId="22" priority="46140">
      <formula>$I456=0</formula>
    </cfRule>
  </conditionalFormatting>
  <conditionalFormatting sqref="N456:P456">
    <cfRule type="expression" dxfId="22" priority="15378">
      <formula>$I456=0</formula>
    </cfRule>
  </conditionalFormatting>
  <conditionalFormatting sqref="O456:P456">
    <cfRule type="cellIs" dxfId="23" priority="15376" operator="lessThan">
      <formula>0</formula>
    </cfRule>
    <cfRule type="cellIs" dxfId="24" priority="15377" operator="lessThan">
      <formula>0</formula>
    </cfRule>
  </conditionalFormatting>
  <conditionalFormatting sqref="Q456">
    <cfRule type="expression" dxfId="22" priority="46139">
      <formula>$I456=0</formula>
    </cfRule>
  </conditionalFormatting>
  <conditionalFormatting sqref="R456:T456">
    <cfRule type="expression" dxfId="22" priority="15375">
      <formula>$I456=0</formula>
    </cfRule>
  </conditionalFormatting>
  <conditionalFormatting sqref="S456:T456">
    <cfRule type="cellIs" dxfId="23" priority="15373" operator="lessThan">
      <formula>0</formula>
    </cfRule>
    <cfRule type="cellIs" dxfId="24" priority="15374" operator="lessThan">
      <formula>0</formula>
    </cfRule>
  </conditionalFormatting>
  <conditionalFormatting sqref="U456">
    <cfRule type="expression" dxfId="22" priority="46138">
      <formula>$I456=0</formula>
    </cfRule>
  </conditionalFormatting>
  <conditionalFormatting sqref="B457">
    <cfRule type="expression" dxfId="22" priority="46134">
      <formula>$I457=0</formula>
    </cfRule>
  </conditionalFormatting>
  <conditionalFormatting sqref="C457:E457">
    <cfRule type="expression" dxfId="22" priority="46133">
      <formula>$I457=0</formula>
    </cfRule>
  </conditionalFormatting>
  <conditionalFormatting sqref="D457:E457">
    <cfRule type="cellIs" dxfId="23" priority="46131" operator="lessThan">
      <formula>0</formula>
    </cfRule>
    <cfRule type="cellIs" dxfId="24" priority="46132" operator="lessThan">
      <formula>0</formula>
    </cfRule>
  </conditionalFormatting>
  <conditionalFormatting sqref="F457">
    <cfRule type="expression" dxfId="22" priority="46130">
      <formula>$I457=0</formula>
    </cfRule>
  </conditionalFormatting>
  <conditionalFormatting sqref="G457:H457">
    <cfRule type="cellIs" dxfId="23" priority="46127" operator="lessThan">
      <formula>0</formula>
    </cfRule>
    <cfRule type="cellIs" dxfId="24" priority="46128" operator="lessThan">
      <formula>0</formula>
    </cfRule>
  </conditionalFormatting>
  <conditionalFormatting sqref="I457">
    <cfRule type="expression" dxfId="22" priority="46126">
      <formula>$I457=0</formula>
    </cfRule>
  </conditionalFormatting>
  <conditionalFormatting sqref="J457">
    <cfRule type="expression" dxfId="22" priority="46125">
      <formula>$I457=0</formula>
    </cfRule>
  </conditionalFormatting>
  <conditionalFormatting sqref="K457">
    <cfRule type="expression" dxfId="22" priority="46122">
      <formula>$I457=0</formula>
    </cfRule>
  </conditionalFormatting>
  <conditionalFormatting sqref="M457">
    <cfRule type="expression" dxfId="22" priority="46118">
      <formula>$I457=0</formula>
    </cfRule>
  </conditionalFormatting>
  <conditionalFormatting sqref="N457:P457">
    <cfRule type="expression" dxfId="22" priority="46117">
      <formula>$I457=0</formula>
    </cfRule>
  </conditionalFormatting>
  <conditionalFormatting sqref="O457:P457">
    <cfRule type="cellIs" dxfId="23" priority="46115" operator="lessThan">
      <formula>0</formula>
    </cfRule>
    <cfRule type="cellIs" dxfId="24" priority="46116" operator="lessThan">
      <formula>0</formula>
    </cfRule>
  </conditionalFormatting>
  <conditionalFormatting sqref="Q457">
    <cfRule type="expression" dxfId="22" priority="46114">
      <formula>$I457=0</formula>
    </cfRule>
  </conditionalFormatting>
  <conditionalFormatting sqref="R457:T457">
    <cfRule type="expression" dxfId="22" priority="46113">
      <formula>$I457=0</formula>
    </cfRule>
  </conditionalFormatting>
  <conditionalFormatting sqref="S457:T457">
    <cfRule type="cellIs" dxfId="23" priority="46111" operator="lessThan">
      <formula>0</formula>
    </cfRule>
    <cfRule type="cellIs" dxfId="24" priority="46112" operator="lessThan">
      <formula>0</formula>
    </cfRule>
  </conditionalFormatting>
  <conditionalFormatting sqref="U457">
    <cfRule type="expression" dxfId="22" priority="46110">
      <formula>$I457=0</formula>
    </cfRule>
  </conditionalFormatting>
  <conditionalFormatting sqref="B458">
    <cfRule type="expression" dxfId="22" priority="46109">
      <formula>$I458=0</formula>
    </cfRule>
  </conditionalFormatting>
  <conditionalFormatting sqref="C458:E458">
    <cfRule type="expression" dxfId="22" priority="15369">
      <formula>$I458=0</formula>
    </cfRule>
  </conditionalFormatting>
  <conditionalFormatting sqref="D458:E458">
    <cfRule type="cellIs" dxfId="23" priority="15367" operator="lessThan">
      <formula>0</formula>
    </cfRule>
    <cfRule type="cellIs" dxfId="24" priority="15368" operator="lessThan">
      <formula>0</formula>
    </cfRule>
  </conditionalFormatting>
  <conditionalFormatting sqref="F458">
    <cfRule type="expression" dxfId="22" priority="46108">
      <formula>$I458=0</formula>
    </cfRule>
  </conditionalFormatting>
  <conditionalFormatting sqref="G458:H458">
    <cfRule type="cellIs" dxfId="23" priority="15364" operator="lessThan">
      <formula>0</formula>
    </cfRule>
    <cfRule type="cellIs" dxfId="24" priority="15365" operator="lessThan">
      <formula>0</formula>
    </cfRule>
  </conditionalFormatting>
  <conditionalFormatting sqref="I458">
    <cfRule type="expression" dxfId="22" priority="46107">
      <formula>$I458=0</formula>
    </cfRule>
  </conditionalFormatting>
  <conditionalFormatting sqref="J458">
    <cfRule type="expression" dxfId="22" priority="15363">
      <formula>$I458=0</formula>
    </cfRule>
  </conditionalFormatting>
  <conditionalFormatting sqref="K458">
    <cfRule type="expression" dxfId="22" priority="46106">
      <formula>$I458=0</formula>
    </cfRule>
  </conditionalFormatting>
  <conditionalFormatting sqref="M458">
    <cfRule type="expression" dxfId="22" priority="46105">
      <formula>$I458=0</formula>
    </cfRule>
  </conditionalFormatting>
  <conditionalFormatting sqref="N458:P458">
    <cfRule type="expression" dxfId="22" priority="15357">
      <formula>$I458=0</formula>
    </cfRule>
  </conditionalFormatting>
  <conditionalFormatting sqref="O458:P458">
    <cfRule type="cellIs" dxfId="23" priority="15355" operator="lessThan">
      <formula>0</formula>
    </cfRule>
    <cfRule type="cellIs" dxfId="24" priority="15356" operator="lessThan">
      <formula>0</formula>
    </cfRule>
  </conditionalFormatting>
  <conditionalFormatting sqref="Q458">
    <cfRule type="expression" dxfId="22" priority="46104">
      <formula>$I458=0</formula>
    </cfRule>
  </conditionalFormatting>
  <conditionalFormatting sqref="R458:T458">
    <cfRule type="expression" dxfId="22" priority="15354">
      <formula>$I458=0</formula>
    </cfRule>
  </conditionalFormatting>
  <conditionalFormatting sqref="S458:T458">
    <cfRule type="cellIs" dxfId="23" priority="15352" operator="lessThan">
      <formula>0</formula>
    </cfRule>
    <cfRule type="cellIs" dxfId="24" priority="15353" operator="lessThan">
      <formula>0</formula>
    </cfRule>
  </conditionalFormatting>
  <conditionalFormatting sqref="U458">
    <cfRule type="expression" dxfId="22" priority="46103">
      <formula>$I458=0</formula>
    </cfRule>
  </conditionalFormatting>
  <conditionalFormatting sqref="B459">
    <cfRule type="expression" dxfId="22" priority="46099">
      <formula>$I459=0</formula>
    </cfRule>
  </conditionalFormatting>
  <conditionalFormatting sqref="C459:E459">
    <cfRule type="expression" dxfId="22" priority="46098">
      <formula>$I459=0</formula>
    </cfRule>
  </conditionalFormatting>
  <conditionalFormatting sqref="D459:E459">
    <cfRule type="cellIs" dxfId="23" priority="46096" operator="lessThan">
      <formula>0</formula>
    </cfRule>
    <cfRule type="cellIs" dxfId="24" priority="46097" operator="lessThan">
      <formula>0</formula>
    </cfRule>
  </conditionalFormatting>
  <conditionalFormatting sqref="F459">
    <cfRule type="expression" dxfId="22" priority="46095">
      <formula>$I459=0</formula>
    </cfRule>
  </conditionalFormatting>
  <conditionalFormatting sqref="G459:H459">
    <cfRule type="cellIs" dxfId="23" priority="46092" operator="lessThan">
      <formula>0</formula>
    </cfRule>
    <cfRule type="cellIs" dxfId="24" priority="46093" operator="lessThan">
      <formula>0</formula>
    </cfRule>
  </conditionalFormatting>
  <conditionalFormatting sqref="I459">
    <cfRule type="expression" dxfId="22" priority="46091">
      <formula>$I459=0</formula>
    </cfRule>
  </conditionalFormatting>
  <conditionalFormatting sqref="J459">
    <cfRule type="expression" dxfId="22" priority="46090">
      <formula>$I459=0</formula>
    </cfRule>
  </conditionalFormatting>
  <conditionalFormatting sqref="K459">
    <cfRule type="expression" dxfId="22" priority="46087">
      <formula>$I459=0</formula>
    </cfRule>
  </conditionalFormatting>
  <conditionalFormatting sqref="M459">
    <cfRule type="expression" dxfId="22" priority="46083">
      <formula>$I459=0</formula>
    </cfRule>
  </conditionalFormatting>
  <conditionalFormatting sqref="N459:P459">
    <cfRule type="expression" dxfId="22" priority="46082">
      <formula>$I459=0</formula>
    </cfRule>
  </conditionalFormatting>
  <conditionalFormatting sqref="O459:P459">
    <cfRule type="cellIs" dxfId="23" priority="46080" operator="lessThan">
      <formula>0</formula>
    </cfRule>
    <cfRule type="cellIs" dxfId="24" priority="46081" operator="lessThan">
      <formula>0</formula>
    </cfRule>
  </conditionalFormatting>
  <conditionalFormatting sqref="Q459">
    <cfRule type="expression" dxfId="22" priority="46079">
      <formula>$I459=0</formula>
    </cfRule>
  </conditionalFormatting>
  <conditionalFormatting sqref="R459:T459">
    <cfRule type="expression" dxfId="22" priority="46078">
      <formula>$I459=0</formula>
    </cfRule>
  </conditionalFormatting>
  <conditionalFormatting sqref="S459:T459">
    <cfRule type="cellIs" dxfId="23" priority="46076" operator="lessThan">
      <formula>0</formula>
    </cfRule>
    <cfRule type="cellIs" dxfId="24" priority="46077" operator="lessThan">
      <formula>0</formula>
    </cfRule>
  </conditionalFormatting>
  <conditionalFormatting sqref="U459">
    <cfRule type="expression" dxfId="22" priority="46075">
      <formula>$I459=0</formula>
    </cfRule>
  </conditionalFormatting>
  <conditionalFormatting sqref="B460">
    <cfRule type="expression" dxfId="22" priority="46074">
      <formula>$I460=0</formula>
    </cfRule>
  </conditionalFormatting>
  <conditionalFormatting sqref="C460:E460">
    <cfRule type="expression" dxfId="22" priority="15348">
      <formula>$I460=0</formula>
    </cfRule>
  </conditionalFormatting>
  <conditionalFormatting sqref="D460:E460">
    <cfRule type="cellIs" dxfId="23" priority="15346" operator="lessThan">
      <formula>0</formula>
    </cfRule>
    <cfRule type="cellIs" dxfId="24" priority="15347" operator="lessThan">
      <formula>0</formula>
    </cfRule>
  </conditionalFormatting>
  <conditionalFormatting sqref="F460">
    <cfRule type="expression" dxfId="22" priority="46073">
      <formula>$I460=0</formula>
    </cfRule>
  </conditionalFormatting>
  <conditionalFormatting sqref="G460:H460">
    <cfRule type="cellIs" dxfId="23" priority="15343" operator="lessThan">
      <formula>0</formula>
    </cfRule>
    <cfRule type="cellIs" dxfId="24" priority="15344" operator="lessThan">
      <formula>0</formula>
    </cfRule>
  </conditionalFormatting>
  <conditionalFormatting sqref="I460">
    <cfRule type="expression" dxfId="22" priority="46072">
      <formula>$I460=0</formula>
    </cfRule>
  </conditionalFormatting>
  <conditionalFormatting sqref="J460">
    <cfRule type="expression" dxfId="22" priority="15342">
      <formula>$I460=0</formula>
    </cfRule>
  </conditionalFormatting>
  <conditionalFormatting sqref="K460">
    <cfRule type="expression" dxfId="22" priority="46071">
      <formula>$I460=0</formula>
    </cfRule>
  </conditionalFormatting>
  <conditionalFormatting sqref="M460">
    <cfRule type="expression" dxfId="22" priority="46070">
      <formula>$I460=0</formula>
    </cfRule>
  </conditionalFormatting>
  <conditionalFormatting sqref="N460:P460">
    <cfRule type="expression" dxfId="22" priority="15336">
      <formula>$I460=0</formula>
    </cfRule>
  </conditionalFormatting>
  <conditionalFormatting sqref="O460:P460">
    <cfRule type="cellIs" dxfId="23" priority="15334" operator="lessThan">
      <formula>0</formula>
    </cfRule>
    <cfRule type="cellIs" dxfId="24" priority="15335" operator="lessThan">
      <formula>0</formula>
    </cfRule>
  </conditionalFormatting>
  <conditionalFormatting sqref="Q460">
    <cfRule type="expression" dxfId="22" priority="46069">
      <formula>$I460=0</formula>
    </cfRule>
  </conditionalFormatting>
  <conditionalFormatting sqref="R460:T460">
    <cfRule type="expression" dxfId="22" priority="15333">
      <formula>$I460=0</formula>
    </cfRule>
  </conditionalFormatting>
  <conditionalFormatting sqref="S460:T460">
    <cfRule type="cellIs" dxfId="23" priority="15331" operator="lessThan">
      <formula>0</formula>
    </cfRule>
    <cfRule type="cellIs" dxfId="24" priority="15332" operator="lessThan">
      <formula>0</formula>
    </cfRule>
  </conditionalFormatting>
  <conditionalFormatting sqref="U460">
    <cfRule type="expression" dxfId="22" priority="46068">
      <formula>$I460=0</formula>
    </cfRule>
  </conditionalFormatting>
  <conditionalFormatting sqref="B461">
    <cfRule type="expression" dxfId="22" priority="46064">
      <formula>$I461=0</formula>
    </cfRule>
  </conditionalFormatting>
  <conditionalFormatting sqref="C461:E461">
    <cfRule type="expression" dxfId="22" priority="46063">
      <formula>$I461=0</formula>
    </cfRule>
  </conditionalFormatting>
  <conditionalFormatting sqref="D461:E461">
    <cfRule type="cellIs" dxfId="23" priority="46061" operator="lessThan">
      <formula>0</formula>
    </cfRule>
    <cfRule type="cellIs" dxfId="24" priority="46062" operator="lessThan">
      <formula>0</formula>
    </cfRule>
  </conditionalFormatting>
  <conditionalFormatting sqref="F461">
    <cfRule type="expression" dxfId="22" priority="46060">
      <formula>$I461=0</formula>
    </cfRule>
  </conditionalFormatting>
  <conditionalFormatting sqref="G461:H461">
    <cfRule type="cellIs" dxfId="23" priority="46057" operator="lessThan">
      <formula>0</formula>
    </cfRule>
    <cfRule type="cellIs" dxfId="24" priority="46058" operator="lessThan">
      <formula>0</formula>
    </cfRule>
  </conditionalFormatting>
  <conditionalFormatting sqref="I461">
    <cfRule type="expression" dxfId="22" priority="46056">
      <formula>$I461=0</formula>
    </cfRule>
  </conditionalFormatting>
  <conditionalFormatting sqref="J461">
    <cfRule type="expression" dxfId="22" priority="46055">
      <formula>$I461=0</formula>
    </cfRule>
  </conditionalFormatting>
  <conditionalFormatting sqref="K461">
    <cfRule type="expression" dxfId="22" priority="46052">
      <formula>$I461=0</formula>
    </cfRule>
  </conditionalFormatting>
  <conditionalFormatting sqref="M461">
    <cfRule type="expression" dxfId="22" priority="46048">
      <formula>$I461=0</formula>
    </cfRule>
  </conditionalFormatting>
  <conditionalFormatting sqref="N461:P461">
    <cfRule type="expression" dxfId="22" priority="46047">
      <formula>$I461=0</formula>
    </cfRule>
  </conditionalFormatting>
  <conditionalFormatting sqref="O461:P461">
    <cfRule type="cellIs" dxfId="23" priority="46045" operator="lessThan">
      <formula>0</formula>
    </cfRule>
    <cfRule type="cellIs" dxfId="24" priority="46046" operator="lessThan">
      <formula>0</formula>
    </cfRule>
  </conditionalFormatting>
  <conditionalFormatting sqref="Q461">
    <cfRule type="expression" dxfId="22" priority="46044">
      <formula>$I461=0</formula>
    </cfRule>
  </conditionalFormatting>
  <conditionalFormatting sqref="R461:T461">
    <cfRule type="expression" dxfId="22" priority="46043">
      <formula>$I461=0</formula>
    </cfRule>
  </conditionalFormatting>
  <conditionalFormatting sqref="S461:T461">
    <cfRule type="cellIs" dxfId="23" priority="46041" operator="lessThan">
      <formula>0</formula>
    </cfRule>
    <cfRule type="cellIs" dxfId="24" priority="46042" operator="lessThan">
      <formula>0</formula>
    </cfRule>
  </conditionalFormatting>
  <conditionalFormatting sqref="U461">
    <cfRule type="expression" dxfId="22" priority="46040">
      <formula>$I461=0</formula>
    </cfRule>
  </conditionalFormatting>
  <conditionalFormatting sqref="B462">
    <cfRule type="expression" dxfId="22" priority="46039">
      <formula>$I462=0</formula>
    </cfRule>
  </conditionalFormatting>
  <conditionalFormatting sqref="C462:E462">
    <cfRule type="expression" dxfId="22" priority="15327">
      <formula>$I462=0</formula>
    </cfRule>
  </conditionalFormatting>
  <conditionalFormatting sqref="D462:E462">
    <cfRule type="cellIs" dxfId="23" priority="15325" operator="lessThan">
      <formula>0</formula>
    </cfRule>
    <cfRule type="cellIs" dxfId="24" priority="15326" operator="lessThan">
      <formula>0</formula>
    </cfRule>
  </conditionalFormatting>
  <conditionalFormatting sqref="F462">
    <cfRule type="expression" dxfId="22" priority="46038">
      <formula>$I462=0</formula>
    </cfRule>
  </conditionalFormatting>
  <conditionalFormatting sqref="G462:H462">
    <cfRule type="cellIs" dxfId="23" priority="15322" operator="lessThan">
      <formula>0</formula>
    </cfRule>
    <cfRule type="cellIs" dxfId="24" priority="15323" operator="lessThan">
      <formula>0</formula>
    </cfRule>
  </conditionalFormatting>
  <conditionalFormatting sqref="I462">
    <cfRule type="expression" dxfId="22" priority="46037">
      <formula>$I462=0</formula>
    </cfRule>
  </conditionalFormatting>
  <conditionalFormatting sqref="J462">
    <cfRule type="expression" dxfId="22" priority="15321">
      <formula>$I462=0</formula>
    </cfRule>
  </conditionalFormatting>
  <conditionalFormatting sqref="K462">
    <cfRule type="expression" dxfId="22" priority="46036">
      <formula>$I462=0</formula>
    </cfRule>
  </conditionalFormatting>
  <conditionalFormatting sqref="M462">
    <cfRule type="expression" dxfId="22" priority="46035">
      <formula>$I462=0</formula>
    </cfRule>
  </conditionalFormatting>
  <conditionalFormatting sqref="N462:P462">
    <cfRule type="expression" dxfId="22" priority="15315">
      <formula>$I462=0</formula>
    </cfRule>
  </conditionalFormatting>
  <conditionalFormatting sqref="O462:P462">
    <cfRule type="cellIs" dxfId="23" priority="15313" operator="lessThan">
      <formula>0</formula>
    </cfRule>
    <cfRule type="cellIs" dxfId="24" priority="15314" operator="lessThan">
      <formula>0</formula>
    </cfRule>
  </conditionalFormatting>
  <conditionalFormatting sqref="Q462">
    <cfRule type="expression" dxfId="22" priority="46034">
      <formula>$I462=0</formula>
    </cfRule>
  </conditionalFormatting>
  <conditionalFormatting sqref="R462:T462">
    <cfRule type="expression" dxfId="22" priority="15312">
      <formula>$I462=0</formula>
    </cfRule>
  </conditionalFormatting>
  <conditionalFormatting sqref="S462:T462">
    <cfRule type="cellIs" dxfId="23" priority="15310" operator="lessThan">
      <formula>0</formula>
    </cfRule>
    <cfRule type="cellIs" dxfId="24" priority="15311" operator="lessThan">
      <formula>0</formula>
    </cfRule>
  </conditionalFormatting>
  <conditionalFormatting sqref="U462">
    <cfRule type="expression" dxfId="22" priority="46033">
      <formula>$I462=0</formula>
    </cfRule>
  </conditionalFormatting>
  <conditionalFormatting sqref="B463">
    <cfRule type="expression" dxfId="22" priority="46029">
      <formula>$I463=0</formula>
    </cfRule>
  </conditionalFormatting>
  <conditionalFormatting sqref="C463:E463">
    <cfRule type="expression" dxfId="22" priority="46028">
      <formula>$I463=0</formula>
    </cfRule>
  </conditionalFormatting>
  <conditionalFormatting sqref="D463:E463">
    <cfRule type="cellIs" dxfId="23" priority="46026" operator="lessThan">
      <formula>0</formula>
    </cfRule>
    <cfRule type="cellIs" dxfId="24" priority="46027" operator="lessThan">
      <formula>0</formula>
    </cfRule>
  </conditionalFormatting>
  <conditionalFormatting sqref="F463">
    <cfRule type="expression" dxfId="22" priority="46025">
      <formula>$I463=0</formula>
    </cfRule>
  </conditionalFormatting>
  <conditionalFormatting sqref="G463:H463">
    <cfRule type="cellIs" dxfId="23" priority="46022" operator="lessThan">
      <formula>0</formula>
    </cfRule>
    <cfRule type="cellIs" dxfId="24" priority="46023" operator="lessThan">
      <formula>0</formula>
    </cfRule>
  </conditionalFormatting>
  <conditionalFormatting sqref="I463">
    <cfRule type="expression" dxfId="22" priority="46021">
      <formula>$I463=0</formula>
    </cfRule>
  </conditionalFormatting>
  <conditionalFormatting sqref="J463">
    <cfRule type="expression" dxfId="22" priority="46020">
      <formula>$I463=0</formula>
    </cfRule>
  </conditionalFormatting>
  <conditionalFormatting sqref="K463">
    <cfRule type="expression" dxfId="22" priority="46017">
      <formula>$I463=0</formula>
    </cfRule>
  </conditionalFormatting>
  <conditionalFormatting sqref="M463">
    <cfRule type="expression" dxfId="22" priority="46013">
      <formula>$I463=0</formula>
    </cfRule>
  </conditionalFormatting>
  <conditionalFormatting sqref="N463:P463">
    <cfRule type="expression" dxfId="22" priority="46012">
      <formula>$I463=0</formula>
    </cfRule>
  </conditionalFormatting>
  <conditionalFormatting sqref="O463:P463">
    <cfRule type="cellIs" dxfId="23" priority="46010" operator="lessThan">
      <formula>0</formula>
    </cfRule>
    <cfRule type="cellIs" dxfId="24" priority="46011" operator="lessThan">
      <formula>0</formula>
    </cfRule>
  </conditionalFormatting>
  <conditionalFormatting sqref="Q463">
    <cfRule type="expression" dxfId="22" priority="46009">
      <formula>$I463=0</formula>
    </cfRule>
  </conditionalFormatting>
  <conditionalFormatting sqref="R463:T463">
    <cfRule type="expression" dxfId="22" priority="46008">
      <formula>$I463=0</formula>
    </cfRule>
  </conditionalFormatting>
  <conditionalFormatting sqref="S463:T463">
    <cfRule type="cellIs" dxfId="23" priority="46006" operator="lessThan">
      <formula>0</formula>
    </cfRule>
    <cfRule type="cellIs" dxfId="24" priority="46007" operator="lessThan">
      <formula>0</formula>
    </cfRule>
  </conditionalFormatting>
  <conditionalFormatting sqref="U463">
    <cfRule type="expression" dxfId="22" priority="46005">
      <formula>$I463=0</formula>
    </cfRule>
  </conditionalFormatting>
  <conditionalFormatting sqref="B464">
    <cfRule type="expression" dxfId="22" priority="46004">
      <formula>$I464=0</formula>
    </cfRule>
  </conditionalFormatting>
  <conditionalFormatting sqref="C464:E464">
    <cfRule type="expression" dxfId="22" priority="15306">
      <formula>$I464=0</formula>
    </cfRule>
  </conditionalFormatting>
  <conditionalFormatting sqref="D464:E464">
    <cfRule type="cellIs" dxfId="23" priority="15304" operator="lessThan">
      <formula>0</formula>
    </cfRule>
    <cfRule type="cellIs" dxfId="24" priority="15305" operator="lessThan">
      <formula>0</formula>
    </cfRule>
  </conditionalFormatting>
  <conditionalFormatting sqref="F464">
    <cfRule type="expression" dxfId="22" priority="46003">
      <formula>$I464=0</formula>
    </cfRule>
  </conditionalFormatting>
  <conditionalFormatting sqref="G464:H464">
    <cfRule type="cellIs" dxfId="23" priority="15301" operator="lessThan">
      <formula>0</formula>
    </cfRule>
    <cfRule type="cellIs" dxfId="24" priority="15302" operator="lessThan">
      <formula>0</formula>
    </cfRule>
  </conditionalFormatting>
  <conditionalFormatting sqref="I464">
    <cfRule type="expression" dxfId="22" priority="46002">
      <formula>$I464=0</formula>
    </cfRule>
  </conditionalFormatting>
  <conditionalFormatting sqref="J464">
    <cfRule type="expression" dxfId="22" priority="15300">
      <formula>$I464=0</formula>
    </cfRule>
  </conditionalFormatting>
  <conditionalFormatting sqref="K464">
    <cfRule type="expression" dxfId="22" priority="46001">
      <formula>$I464=0</formula>
    </cfRule>
  </conditionalFormatting>
  <conditionalFormatting sqref="M464">
    <cfRule type="expression" dxfId="22" priority="46000">
      <formula>$I464=0</formula>
    </cfRule>
  </conditionalFormatting>
  <conditionalFormatting sqref="N464:P464">
    <cfRule type="expression" dxfId="22" priority="15294">
      <formula>$I464=0</formula>
    </cfRule>
  </conditionalFormatting>
  <conditionalFormatting sqref="O464:P464">
    <cfRule type="cellIs" dxfId="23" priority="15292" operator="lessThan">
      <formula>0</formula>
    </cfRule>
    <cfRule type="cellIs" dxfId="24" priority="15293" operator="lessThan">
      <formula>0</formula>
    </cfRule>
  </conditionalFormatting>
  <conditionalFormatting sqref="Q464">
    <cfRule type="expression" dxfId="22" priority="45999">
      <formula>$I464=0</formula>
    </cfRule>
  </conditionalFormatting>
  <conditionalFormatting sqref="R464:T464">
    <cfRule type="expression" dxfId="22" priority="15291">
      <formula>$I464=0</formula>
    </cfRule>
  </conditionalFormatting>
  <conditionalFormatting sqref="S464:T464">
    <cfRule type="cellIs" dxfId="23" priority="15289" operator="lessThan">
      <formula>0</formula>
    </cfRule>
    <cfRule type="cellIs" dxfId="24" priority="15290" operator="lessThan">
      <formula>0</formula>
    </cfRule>
  </conditionalFormatting>
  <conditionalFormatting sqref="U464">
    <cfRule type="expression" dxfId="22" priority="45998">
      <formula>$I464=0</formula>
    </cfRule>
  </conditionalFormatting>
  <conditionalFormatting sqref="B465">
    <cfRule type="expression" dxfId="22" priority="45994">
      <formula>$I465=0</formula>
    </cfRule>
  </conditionalFormatting>
  <conditionalFormatting sqref="C465:E465">
    <cfRule type="expression" dxfId="22" priority="45993">
      <formula>$I465=0</formula>
    </cfRule>
  </conditionalFormatting>
  <conditionalFormatting sqref="D465:E465">
    <cfRule type="cellIs" dxfId="23" priority="45991" operator="lessThan">
      <formula>0</formula>
    </cfRule>
    <cfRule type="cellIs" dxfId="24" priority="45992" operator="lessThan">
      <formula>0</formula>
    </cfRule>
  </conditionalFormatting>
  <conditionalFormatting sqref="F465">
    <cfRule type="expression" dxfId="22" priority="45990">
      <formula>$I465=0</formula>
    </cfRule>
  </conditionalFormatting>
  <conditionalFormatting sqref="G465:H465">
    <cfRule type="cellIs" dxfId="23" priority="45987" operator="lessThan">
      <formula>0</formula>
    </cfRule>
    <cfRule type="cellIs" dxfId="24" priority="45988" operator="lessThan">
      <formula>0</formula>
    </cfRule>
  </conditionalFormatting>
  <conditionalFormatting sqref="I465">
    <cfRule type="expression" dxfId="22" priority="45986">
      <formula>$I465=0</formula>
    </cfRule>
  </conditionalFormatting>
  <conditionalFormatting sqref="J465">
    <cfRule type="expression" dxfId="22" priority="45985">
      <formula>$I465=0</formula>
    </cfRule>
  </conditionalFormatting>
  <conditionalFormatting sqref="K465">
    <cfRule type="expression" dxfId="22" priority="45982">
      <formula>$I465=0</formula>
    </cfRule>
  </conditionalFormatting>
  <conditionalFormatting sqref="M465">
    <cfRule type="expression" dxfId="22" priority="45978">
      <formula>$I465=0</formula>
    </cfRule>
  </conditionalFormatting>
  <conditionalFormatting sqref="N465:P465">
    <cfRule type="expression" dxfId="22" priority="45977">
      <formula>$I465=0</formula>
    </cfRule>
  </conditionalFormatting>
  <conditionalFormatting sqref="O465:P465">
    <cfRule type="cellIs" dxfId="23" priority="45975" operator="lessThan">
      <formula>0</formula>
    </cfRule>
    <cfRule type="cellIs" dxfId="24" priority="45976" operator="lessThan">
      <formula>0</formula>
    </cfRule>
  </conditionalFormatting>
  <conditionalFormatting sqref="Q465">
    <cfRule type="expression" dxfId="22" priority="45974">
      <formula>$I465=0</formula>
    </cfRule>
  </conditionalFormatting>
  <conditionalFormatting sqref="R465:T465">
    <cfRule type="expression" dxfId="22" priority="45973">
      <formula>$I465=0</formula>
    </cfRule>
  </conditionalFormatting>
  <conditionalFormatting sqref="S465:T465">
    <cfRule type="cellIs" dxfId="23" priority="45971" operator="lessThan">
      <formula>0</formula>
    </cfRule>
    <cfRule type="cellIs" dxfId="24" priority="45972" operator="lessThan">
      <formula>0</formula>
    </cfRule>
  </conditionalFormatting>
  <conditionalFormatting sqref="U465">
    <cfRule type="expression" dxfId="22" priority="45970">
      <formula>$I465=0</formula>
    </cfRule>
  </conditionalFormatting>
  <conditionalFormatting sqref="B466">
    <cfRule type="expression" dxfId="22" priority="45969">
      <formula>$I466=0</formula>
    </cfRule>
  </conditionalFormatting>
  <conditionalFormatting sqref="C466:E466">
    <cfRule type="expression" dxfId="22" priority="15285">
      <formula>$I466=0</formula>
    </cfRule>
  </conditionalFormatting>
  <conditionalFormatting sqref="D466:E466">
    <cfRule type="cellIs" dxfId="23" priority="15283" operator="lessThan">
      <formula>0</formula>
    </cfRule>
    <cfRule type="cellIs" dxfId="24" priority="15284" operator="lessThan">
      <formula>0</formula>
    </cfRule>
  </conditionalFormatting>
  <conditionalFormatting sqref="F466">
    <cfRule type="expression" dxfId="22" priority="45968">
      <formula>$I466=0</formula>
    </cfRule>
  </conditionalFormatting>
  <conditionalFormatting sqref="G466:H466">
    <cfRule type="cellIs" dxfId="23" priority="15280" operator="lessThan">
      <formula>0</formula>
    </cfRule>
    <cfRule type="cellIs" dxfId="24" priority="15281" operator="lessThan">
      <formula>0</formula>
    </cfRule>
  </conditionalFormatting>
  <conditionalFormatting sqref="I466">
    <cfRule type="expression" dxfId="22" priority="45967">
      <formula>$I466=0</formula>
    </cfRule>
  </conditionalFormatting>
  <conditionalFormatting sqref="J466">
    <cfRule type="expression" dxfId="22" priority="15279">
      <formula>$I466=0</formula>
    </cfRule>
  </conditionalFormatting>
  <conditionalFormatting sqref="K466">
    <cfRule type="expression" dxfId="22" priority="45966">
      <formula>$I466=0</formula>
    </cfRule>
  </conditionalFormatting>
  <conditionalFormatting sqref="M466">
    <cfRule type="expression" dxfId="22" priority="45965">
      <formula>$I466=0</formula>
    </cfRule>
  </conditionalFormatting>
  <conditionalFormatting sqref="N466:P466">
    <cfRule type="expression" dxfId="22" priority="15273">
      <formula>$I466=0</formula>
    </cfRule>
  </conditionalFormatting>
  <conditionalFormatting sqref="O466:P466">
    <cfRule type="cellIs" dxfId="23" priority="15271" operator="lessThan">
      <formula>0</formula>
    </cfRule>
    <cfRule type="cellIs" dxfId="24" priority="15272" operator="lessThan">
      <formula>0</formula>
    </cfRule>
  </conditionalFormatting>
  <conditionalFormatting sqref="Q466">
    <cfRule type="expression" dxfId="22" priority="45964">
      <formula>$I466=0</formula>
    </cfRule>
  </conditionalFormatting>
  <conditionalFormatting sqref="R466:T466">
    <cfRule type="expression" dxfId="22" priority="15270">
      <formula>$I466=0</formula>
    </cfRule>
  </conditionalFormatting>
  <conditionalFormatting sqref="S466:T466">
    <cfRule type="cellIs" dxfId="23" priority="15268" operator="lessThan">
      <formula>0</formula>
    </cfRule>
    <cfRule type="cellIs" dxfId="24" priority="15269" operator="lessThan">
      <formula>0</formula>
    </cfRule>
  </conditionalFormatting>
  <conditionalFormatting sqref="U466">
    <cfRule type="expression" dxfId="22" priority="45963">
      <formula>$I466=0</formula>
    </cfRule>
  </conditionalFormatting>
  <conditionalFormatting sqref="B467">
    <cfRule type="expression" dxfId="22" priority="45959">
      <formula>$I467=0</formula>
    </cfRule>
  </conditionalFormatting>
  <conditionalFormatting sqref="C467:E467">
    <cfRule type="expression" dxfId="22" priority="45958">
      <formula>$I467=0</formula>
    </cfRule>
  </conditionalFormatting>
  <conditionalFormatting sqref="D467:E467">
    <cfRule type="cellIs" dxfId="23" priority="45956" operator="lessThan">
      <formula>0</formula>
    </cfRule>
    <cfRule type="cellIs" dxfId="24" priority="45957" operator="lessThan">
      <formula>0</formula>
    </cfRule>
  </conditionalFormatting>
  <conditionalFormatting sqref="F467">
    <cfRule type="expression" dxfId="22" priority="45955">
      <formula>$I467=0</formula>
    </cfRule>
  </conditionalFormatting>
  <conditionalFormatting sqref="G467:H467">
    <cfRule type="cellIs" dxfId="23" priority="45952" operator="lessThan">
      <formula>0</formula>
    </cfRule>
    <cfRule type="cellIs" dxfId="24" priority="45953" operator="lessThan">
      <formula>0</formula>
    </cfRule>
  </conditionalFormatting>
  <conditionalFormatting sqref="I467">
    <cfRule type="expression" dxfId="22" priority="45951">
      <formula>$I467=0</formula>
    </cfRule>
  </conditionalFormatting>
  <conditionalFormatting sqref="J467">
    <cfRule type="expression" dxfId="22" priority="45950">
      <formula>$I467=0</formula>
    </cfRule>
  </conditionalFormatting>
  <conditionalFormatting sqref="K467">
    <cfRule type="expression" dxfId="22" priority="45947">
      <formula>$I467=0</formula>
    </cfRule>
  </conditionalFormatting>
  <conditionalFormatting sqref="M467">
    <cfRule type="expression" dxfId="22" priority="45943">
      <formula>$I467=0</formula>
    </cfRule>
  </conditionalFormatting>
  <conditionalFormatting sqref="N467:P467">
    <cfRule type="expression" dxfId="22" priority="45942">
      <formula>$I467=0</formula>
    </cfRule>
  </conditionalFormatting>
  <conditionalFormatting sqref="O467:P467">
    <cfRule type="cellIs" dxfId="23" priority="45940" operator="lessThan">
      <formula>0</formula>
    </cfRule>
    <cfRule type="cellIs" dxfId="24" priority="45941" operator="lessThan">
      <formula>0</formula>
    </cfRule>
  </conditionalFormatting>
  <conditionalFormatting sqref="Q467">
    <cfRule type="expression" dxfId="22" priority="45939">
      <formula>$I467=0</formula>
    </cfRule>
  </conditionalFormatting>
  <conditionalFormatting sqref="R467:T467">
    <cfRule type="expression" dxfId="22" priority="45938">
      <formula>$I467=0</formula>
    </cfRule>
  </conditionalFormatting>
  <conditionalFormatting sqref="S467:T467">
    <cfRule type="cellIs" dxfId="23" priority="45936" operator="lessThan">
      <formula>0</formula>
    </cfRule>
    <cfRule type="cellIs" dxfId="24" priority="45937" operator="lessThan">
      <formula>0</formula>
    </cfRule>
  </conditionalFormatting>
  <conditionalFormatting sqref="U467">
    <cfRule type="expression" dxfId="22" priority="45935">
      <formula>$I467=0</formula>
    </cfRule>
  </conditionalFormatting>
  <conditionalFormatting sqref="B468">
    <cfRule type="expression" dxfId="22" priority="45934">
      <formula>$I468=0</formula>
    </cfRule>
  </conditionalFormatting>
  <conditionalFormatting sqref="C468:E468">
    <cfRule type="expression" dxfId="22" priority="15264">
      <formula>$I468=0</formula>
    </cfRule>
  </conditionalFormatting>
  <conditionalFormatting sqref="D468:E468">
    <cfRule type="cellIs" dxfId="23" priority="15262" operator="lessThan">
      <formula>0</formula>
    </cfRule>
    <cfRule type="cellIs" dxfId="24" priority="15263" operator="lessThan">
      <formula>0</formula>
    </cfRule>
  </conditionalFormatting>
  <conditionalFormatting sqref="F468">
    <cfRule type="expression" dxfId="22" priority="45933">
      <formula>$I468=0</formula>
    </cfRule>
  </conditionalFormatting>
  <conditionalFormatting sqref="G468:H468">
    <cfRule type="cellIs" dxfId="23" priority="15259" operator="lessThan">
      <formula>0</formula>
    </cfRule>
    <cfRule type="cellIs" dxfId="24" priority="15260" operator="lessThan">
      <formula>0</formula>
    </cfRule>
  </conditionalFormatting>
  <conditionalFormatting sqref="I468">
    <cfRule type="expression" dxfId="22" priority="45932">
      <formula>$I468=0</formula>
    </cfRule>
  </conditionalFormatting>
  <conditionalFormatting sqref="J468">
    <cfRule type="expression" dxfId="22" priority="15258">
      <formula>$I468=0</formula>
    </cfRule>
  </conditionalFormatting>
  <conditionalFormatting sqref="K468">
    <cfRule type="expression" dxfId="22" priority="45931">
      <formula>$I468=0</formula>
    </cfRule>
  </conditionalFormatting>
  <conditionalFormatting sqref="M468">
    <cfRule type="expression" dxfId="22" priority="45930">
      <formula>$I468=0</formula>
    </cfRule>
  </conditionalFormatting>
  <conditionalFormatting sqref="N468:P468">
    <cfRule type="expression" dxfId="22" priority="15252">
      <formula>$I468=0</formula>
    </cfRule>
  </conditionalFormatting>
  <conditionalFormatting sqref="O468:P468">
    <cfRule type="cellIs" dxfId="23" priority="15250" operator="lessThan">
      <formula>0</formula>
    </cfRule>
    <cfRule type="cellIs" dxfId="24" priority="15251" operator="lessThan">
      <formula>0</formula>
    </cfRule>
  </conditionalFormatting>
  <conditionalFormatting sqref="Q468">
    <cfRule type="expression" dxfId="22" priority="45929">
      <formula>$I468=0</formula>
    </cfRule>
  </conditionalFormatting>
  <conditionalFormatting sqref="R468:T468">
    <cfRule type="expression" dxfId="22" priority="15249">
      <formula>$I468=0</formula>
    </cfRule>
  </conditionalFormatting>
  <conditionalFormatting sqref="S468:T468">
    <cfRule type="cellIs" dxfId="23" priority="15247" operator="lessThan">
      <formula>0</formula>
    </cfRule>
    <cfRule type="cellIs" dxfId="24" priority="15248" operator="lessThan">
      <formula>0</formula>
    </cfRule>
  </conditionalFormatting>
  <conditionalFormatting sqref="U468">
    <cfRule type="expression" dxfId="22" priority="45928">
      <formula>$I468=0</formula>
    </cfRule>
  </conditionalFormatting>
  <conditionalFormatting sqref="B469">
    <cfRule type="expression" dxfId="22" priority="45924">
      <formula>$I469=0</formula>
    </cfRule>
  </conditionalFormatting>
  <conditionalFormatting sqref="C469:E469">
    <cfRule type="expression" dxfId="22" priority="45923">
      <formula>$I469=0</formula>
    </cfRule>
  </conditionalFormatting>
  <conditionalFormatting sqref="D469:E469">
    <cfRule type="cellIs" dxfId="23" priority="45921" operator="lessThan">
      <formula>0</formula>
    </cfRule>
    <cfRule type="cellIs" dxfId="24" priority="45922" operator="lessThan">
      <formula>0</formula>
    </cfRule>
  </conditionalFormatting>
  <conditionalFormatting sqref="F469">
    <cfRule type="expression" dxfId="22" priority="45920">
      <formula>$I469=0</formula>
    </cfRule>
  </conditionalFormatting>
  <conditionalFormatting sqref="G469:H469">
    <cfRule type="cellIs" dxfId="23" priority="45917" operator="lessThan">
      <formula>0</formula>
    </cfRule>
    <cfRule type="cellIs" dxfId="24" priority="45918" operator="lessThan">
      <formula>0</formula>
    </cfRule>
  </conditionalFormatting>
  <conditionalFormatting sqref="I469">
    <cfRule type="expression" dxfId="22" priority="45916">
      <formula>$I469=0</formula>
    </cfRule>
  </conditionalFormatting>
  <conditionalFormatting sqref="J469">
    <cfRule type="expression" dxfId="22" priority="45915">
      <formula>$I469=0</formula>
    </cfRule>
  </conditionalFormatting>
  <conditionalFormatting sqref="K469">
    <cfRule type="expression" dxfId="22" priority="45912">
      <formula>$I469=0</formula>
    </cfRule>
  </conditionalFormatting>
  <conditionalFormatting sqref="M469">
    <cfRule type="expression" dxfId="22" priority="45908">
      <formula>$I469=0</formula>
    </cfRule>
  </conditionalFormatting>
  <conditionalFormatting sqref="N469:P469">
    <cfRule type="expression" dxfId="22" priority="45907">
      <formula>$I469=0</formula>
    </cfRule>
  </conditionalFormatting>
  <conditionalFormatting sqref="O469:P469">
    <cfRule type="cellIs" dxfId="23" priority="45905" operator="lessThan">
      <formula>0</formula>
    </cfRule>
    <cfRule type="cellIs" dxfId="24" priority="45906" operator="lessThan">
      <formula>0</formula>
    </cfRule>
  </conditionalFormatting>
  <conditionalFormatting sqref="Q469">
    <cfRule type="expression" dxfId="22" priority="45904">
      <formula>$I469=0</formula>
    </cfRule>
  </conditionalFormatting>
  <conditionalFormatting sqref="R469:T469">
    <cfRule type="expression" dxfId="22" priority="45903">
      <formula>$I469=0</formula>
    </cfRule>
  </conditionalFormatting>
  <conditionalFormatting sqref="S469:T469">
    <cfRule type="cellIs" dxfId="23" priority="45901" operator="lessThan">
      <formula>0</formula>
    </cfRule>
    <cfRule type="cellIs" dxfId="24" priority="45902" operator="lessThan">
      <formula>0</formula>
    </cfRule>
  </conditionalFormatting>
  <conditionalFormatting sqref="U469">
    <cfRule type="expression" dxfId="22" priority="45900">
      <formula>$I469=0</formula>
    </cfRule>
  </conditionalFormatting>
  <conditionalFormatting sqref="B470">
    <cfRule type="expression" dxfId="22" priority="45899">
      <formula>$I470=0</formula>
    </cfRule>
  </conditionalFormatting>
  <conditionalFormatting sqref="C470:E470">
    <cfRule type="expression" dxfId="22" priority="15243">
      <formula>$I470=0</formula>
    </cfRule>
  </conditionalFormatting>
  <conditionalFormatting sqref="D470:E470">
    <cfRule type="cellIs" dxfId="23" priority="15241" operator="lessThan">
      <formula>0</formula>
    </cfRule>
    <cfRule type="cellIs" dxfId="24" priority="15242" operator="lessThan">
      <formula>0</formula>
    </cfRule>
  </conditionalFormatting>
  <conditionalFormatting sqref="F470">
    <cfRule type="expression" dxfId="22" priority="45898">
      <formula>$I470=0</formula>
    </cfRule>
  </conditionalFormatting>
  <conditionalFormatting sqref="G470:H470">
    <cfRule type="cellIs" dxfId="23" priority="15238" operator="lessThan">
      <formula>0</formula>
    </cfRule>
    <cfRule type="cellIs" dxfId="24" priority="15239" operator="lessThan">
      <formula>0</formula>
    </cfRule>
  </conditionalFormatting>
  <conditionalFormatting sqref="I470">
    <cfRule type="expression" dxfId="22" priority="45897">
      <formula>$I470=0</formula>
    </cfRule>
  </conditionalFormatting>
  <conditionalFormatting sqref="J470">
    <cfRule type="expression" dxfId="22" priority="15237">
      <formula>$I470=0</formula>
    </cfRule>
  </conditionalFormatting>
  <conditionalFormatting sqref="K470">
    <cfRule type="expression" dxfId="22" priority="45896">
      <formula>$I470=0</formula>
    </cfRule>
  </conditionalFormatting>
  <conditionalFormatting sqref="M470">
    <cfRule type="expression" dxfId="22" priority="45895">
      <formula>$I470=0</formula>
    </cfRule>
  </conditionalFormatting>
  <conditionalFormatting sqref="N470:P470">
    <cfRule type="expression" dxfId="22" priority="15231">
      <formula>$I470=0</formula>
    </cfRule>
  </conditionalFormatting>
  <conditionalFormatting sqref="O470:P470">
    <cfRule type="cellIs" dxfId="23" priority="15229" operator="lessThan">
      <formula>0</formula>
    </cfRule>
    <cfRule type="cellIs" dxfId="24" priority="15230" operator="lessThan">
      <formula>0</formula>
    </cfRule>
  </conditionalFormatting>
  <conditionalFormatting sqref="Q470">
    <cfRule type="expression" dxfId="22" priority="45894">
      <formula>$I470=0</formula>
    </cfRule>
  </conditionalFormatting>
  <conditionalFormatting sqref="R470:T470">
    <cfRule type="expression" dxfId="22" priority="15228">
      <formula>$I470=0</formula>
    </cfRule>
  </conditionalFormatting>
  <conditionalFormatting sqref="S470:T470">
    <cfRule type="cellIs" dxfId="23" priority="15226" operator="lessThan">
      <formula>0</formula>
    </cfRule>
    <cfRule type="cellIs" dxfId="24" priority="15227" operator="lessThan">
      <formula>0</formula>
    </cfRule>
  </conditionalFormatting>
  <conditionalFormatting sqref="U470">
    <cfRule type="expression" dxfId="22" priority="45893">
      <formula>$I470=0</formula>
    </cfRule>
  </conditionalFormatting>
  <conditionalFormatting sqref="B471">
    <cfRule type="expression" dxfId="22" priority="45889">
      <formula>$I471=0</formula>
    </cfRule>
  </conditionalFormatting>
  <conditionalFormatting sqref="C471:E471">
    <cfRule type="expression" dxfId="22" priority="45888">
      <formula>$I471=0</formula>
    </cfRule>
  </conditionalFormatting>
  <conditionalFormatting sqref="D471:E471">
    <cfRule type="cellIs" dxfId="23" priority="45886" operator="lessThan">
      <formula>0</formula>
    </cfRule>
    <cfRule type="cellIs" dxfId="24" priority="45887" operator="lessThan">
      <formula>0</formula>
    </cfRule>
  </conditionalFormatting>
  <conditionalFormatting sqref="F471">
    <cfRule type="expression" dxfId="22" priority="45885">
      <formula>$I471=0</formula>
    </cfRule>
  </conditionalFormatting>
  <conditionalFormatting sqref="G471:H471">
    <cfRule type="cellIs" dxfId="23" priority="45882" operator="lessThan">
      <formula>0</formula>
    </cfRule>
    <cfRule type="cellIs" dxfId="24" priority="45883" operator="lessThan">
      <formula>0</formula>
    </cfRule>
  </conditionalFormatting>
  <conditionalFormatting sqref="I471">
    <cfRule type="expression" dxfId="22" priority="45881">
      <formula>$I471=0</formula>
    </cfRule>
  </conditionalFormatting>
  <conditionalFormatting sqref="J471">
    <cfRule type="expression" dxfId="22" priority="45880">
      <formula>$I471=0</formula>
    </cfRule>
  </conditionalFormatting>
  <conditionalFormatting sqref="K471">
    <cfRule type="expression" dxfId="22" priority="45877">
      <formula>$I471=0</formula>
    </cfRule>
  </conditionalFormatting>
  <conditionalFormatting sqref="M471">
    <cfRule type="expression" dxfId="22" priority="45873">
      <formula>$I471=0</formula>
    </cfRule>
  </conditionalFormatting>
  <conditionalFormatting sqref="N471:P471">
    <cfRule type="expression" dxfId="22" priority="45872">
      <formula>$I471=0</formula>
    </cfRule>
  </conditionalFormatting>
  <conditionalFormatting sqref="O471:P471">
    <cfRule type="cellIs" dxfId="23" priority="45870" operator="lessThan">
      <formula>0</formula>
    </cfRule>
    <cfRule type="cellIs" dxfId="24" priority="45871" operator="lessThan">
      <formula>0</formula>
    </cfRule>
  </conditionalFormatting>
  <conditionalFormatting sqref="Q471">
    <cfRule type="expression" dxfId="22" priority="45869">
      <formula>$I471=0</formula>
    </cfRule>
  </conditionalFormatting>
  <conditionalFormatting sqref="R471:T471">
    <cfRule type="expression" dxfId="22" priority="45868">
      <formula>$I471=0</formula>
    </cfRule>
  </conditionalFormatting>
  <conditionalFormatting sqref="S471:T471">
    <cfRule type="cellIs" dxfId="23" priority="45866" operator="lessThan">
      <formula>0</formula>
    </cfRule>
    <cfRule type="cellIs" dxfId="24" priority="45867" operator="lessThan">
      <formula>0</formula>
    </cfRule>
  </conditionalFormatting>
  <conditionalFormatting sqref="U471">
    <cfRule type="expression" dxfId="22" priority="45865">
      <formula>$I471=0</formula>
    </cfRule>
  </conditionalFormatting>
  <conditionalFormatting sqref="B472">
    <cfRule type="expression" dxfId="22" priority="45864">
      <formula>$I472=0</formula>
    </cfRule>
  </conditionalFormatting>
  <conditionalFormatting sqref="C472:E472">
    <cfRule type="expression" dxfId="22" priority="15222">
      <formula>$I472=0</formula>
    </cfRule>
  </conditionalFormatting>
  <conditionalFormatting sqref="D472:E472">
    <cfRule type="cellIs" dxfId="23" priority="15220" operator="lessThan">
      <formula>0</formula>
    </cfRule>
    <cfRule type="cellIs" dxfId="24" priority="15221" operator="lessThan">
      <formula>0</formula>
    </cfRule>
  </conditionalFormatting>
  <conditionalFormatting sqref="F472">
    <cfRule type="expression" dxfId="22" priority="45863">
      <formula>$I472=0</formula>
    </cfRule>
  </conditionalFormatting>
  <conditionalFormatting sqref="G472:H472">
    <cfRule type="cellIs" dxfId="23" priority="15217" operator="lessThan">
      <formula>0</formula>
    </cfRule>
    <cfRule type="cellIs" dxfId="24" priority="15218" operator="lessThan">
      <formula>0</formula>
    </cfRule>
  </conditionalFormatting>
  <conditionalFormatting sqref="I472">
    <cfRule type="expression" dxfId="22" priority="45862">
      <formula>$I472=0</formula>
    </cfRule>
  </conditionalFormatting>
  <conditionalFormatting sqref="J472">
    <cfRule type="expression" dxfId="22" priority="15216">
      <formula>$I472=0</formula>
    </cfRule>
  </conditionalFormatting>
  <conditionalFormatting sqref="K472">
    <cfRule type="expression" dxfId="22" priority="45861">
      <formula>$I472=0</formula>
    </cfRule>
  </conditionalFormatting>
  <conditionalFormatting sqref="M472">
    <cfRule type="expression" dxfId="22" priority="45860">
      <formula>$I472=0</formula>
    </cfRule>
  </conditionalFormatting>
  <conditionalFormatting sqref="N472:P472">
    <cfRule type="expression" dxfId="22" priority="15210">
      <formula>$I472=0</formula>
    </cfRule>
  </conditionalFormatting>
  <conditionalFormatting sqref="O472:P472">
    <cfRule type="cellIs" dxfId="23" priority="15208" operator="lessThan">
      <formula>0</formula>
    </cfRule>
    <cfRule type="cellIs" dxfId="24" priority="15209" operator="lessThan">
      <formula>0</formula>
    </cfRule>
  </conditionalFormatting>
  <conditionalFormatting sqref="Q472">
    <cfRule type="expression" dxfId="22" priority="45859">
      <formula>$I472=0</formula>
    </cfRule>
  </conditionalFormatting>
  <conditionalFormatting sqref="R472:T472">
    <cfRule type="expression" dxfId="22" priority="15207">
      <formula>$I472=0</formula>
    </cfRule>
  </conditionalFormatting>
  <conditionalFormatting sqref="S472:T472">
    <cfRule type="cellIs" dxfId="23" priority="15205" operator="lessThan">
      <formula>0</formula>
    </cfRule>
    <cfRule type="cellIs" dxfId="24" priority="15206" operator="lessThan">
      <formula>0</formula>
    </cfRule>
  </conditionalFormatting>
  <conditionalFormatting sqref="U472">
    <cfRule type="expression" dxfId="22" priority="45858">
      <formula>$I472=0</formula>
    </cfRule>
  </conditionalFormatting>
  <conditionalFormatting sqref="B473">
    <cfRule type="expression" dxfId="22" priority="45854">
      <formula>$I473=0</formula>
    </cfRule>
  </conditionalFormatting>
  <conditionalFormatting sqref="C473:E473">
    <cfRule type="expression" dxfId="22" priority="45853">
      <formula>$I473=0</formula>
    </cfRule>
  </conditionalFormatting>
  <conditionalFormatting sqref="D473:E473">
    <cfRule type="cellIs" dxfId="23" priority="45851" operator="lessThan">
      <formula>0</formula>
    </cfRule>
    <cfRule type="cellIs" dxfId="24" priority="45852" operator="lessThan">
      <formula>0</formula>
    </cfRule>
  </conditionalFormatting>
  <conditionalFormatting sqref="F473">
    <cfRule type="expression" dxfId="22" priority="45850">
      <formula>$I473=0</formula>
    </cfRule>
  </conditionalFormatting>
  <conditionalFormatting sqref="G473:H473">
    <cfRule type="cellIs" dxfId="23" priority="45847" operator="lessThan">
      <formula>0</formula>
    </cfRule>
    <cfRule type="cellIs" dxfId="24" priority="45848" operator="lessThan">
      <formula>0</formula>
    </cfRule>
  </conditionalFormatting>
  <conditionalFormatting sqref="I473">
    <cfRule type="expression" dxfId="22" priority="45846">
      <formula>$I473=0</formula>
    </cfRule>
  </conditionalFormatting>
  <conditionalFormatting sqref="J473">
    <cfRule type="expression" dxfId="22" priority="45845">
      <formula>$I473=0</formula>
    </cfRule>
  </conditionalFormatting>
  <conditionalFormatting sqref="K473">
    <cfRule type="expression" dxfId="22" priority="45842">
      <formula>$I473=0</formula>
    </cfRule>
  </conditionalFormatting>
  <conditionalFormatting sqref="M473">
    <cfRule type="expression" dxfId="22" priority="45838">
      <formula>$I473=0</formula>
    </cfRule>
  </conditionalFormatting>
  <conditionalFormatting sqref="N473:P473">
    <cfRule type="expression" dxfId="22" priority="45837">
      <formula>$I473=0</formula>
    </cfRule>
  </conditionalFormatting>
  <conditionalFormatting sqref="O473:P473">
    <cfRule type="cellIs" dxfId="23" priority="45835" operator="lessThan">
      <formula>0</formula>
    </cfRule>
    <cfRule type="cellIs" dxfId="24" priority="45836" operator="lessThan">
      <formula>0</formula>
    </cfRule>
  </conditionalFormatting>
  <conditionalFormatting sqref="Q473">
    <cfRule type="expression" dxfId="22" priority="45834">
      <formula>$I473=0</formula>
    </cfRule>
  </conditionalFormatting>
  <conditionalFormatting sqref="R473:T473">
    <cfRule type="expression" dxfId="22" priority="45833">
      <formula>$I473=0</formula>
    </cfRule>
  </conditionalFormatting>
  <conditionalFormatting sqref="S473:T473">
    <cfRule type="cellIs" dxfId="23" priority="45831" operator="lessThan">
      <formula>0</formula>
    </cfRule>
    <cfRule type="cellIs" dxfId="24" priority="45832" operator="lessThan">
      <formula>0</formula>
    </cfRule>
  </conditionalFormatting>
  <conditionalFormatting sqref="U473">
    <cfRule type="expression" dxfId="22" priority="45830">
      <formula>$I473=0</formula>
    </cfRule>
  </conditionalFormatting>
  <conditionalFormatting sqref="B474">
    <cfRule type="expression" dxfId="22" priority="45829">
      <formula>$I474=0</formula>
    </cfRule>
  </conditionalFormatting>
  <conditionalFormatting sqref="C474:E474">
    <cfRule type="expression" dxfId="22" priority="15201">
      <formula>$I474=0</formula>
    </cfRule>
  </conditionalFormatting>
  <conditionalFormatting sqref="D474:E474">
    <cfRule type="cellIs" dxfId="23" priority="15199" operator="lessThan">
      <formula>0</formula>
    </cfRule>
    <cfRule type="cellIs" dxfId="24" priority="15200" operator="lessThan">
      <formula>0</formula>
    </cfRule>
  </conditionalFormatting>
  <conditionalFormatting sqref="F474">
    <cfRule type="expression" dxfId="22" priority="45828">
      <formula>$I474=0</formula>
    </cfRule>
  </conditionalFormatting>
  <conditionalFormatting sqref="G474:H474">
    <cfRule type="cellIs" dxfId="23" priority="15196" operator="lessThan">
      <formula>0</formula>
    </cfRule>
    <cfRule type="cellIs" dxfId="24" priority="15197" operator="lessThan">
      <formula>0</formula>
    </cfRule>
  </conditionalFormatting>
  <conditionalFormatting sqref="I474">
    <cfRule type="expression" dxfId="22" priority="45827">
      <formula>$I474=0</formula>
    </cfRule>
  </conditionalFormatting>
  <conditionalFormatting sqref="J474">
    <cfRule type="expression" dxfId="22" priority="15195">
      <formula>$I474=0</formula>
    </cfRule>
  </conditionalFormatting>
  <conditionalFormatting sqref="K474">
    <cfRule type="expression" dxfId="22" priority="45826">
      <formula>$I474=0</formula>
    </cfRule>
  </conditionalFormatting>
  <conditionalFormatting sqref="M474">
    <cfRule type="expression" dxfId="22" priority="45825">
      <formula>$I474=0</formula>
    </cfRule>
  </conditionalFormatting>
  <conditionalFormatting sqref="N474:P474">
    <cfRule type="expression" dxfId="22" priority="15189">
      <formula>$I474=0</formula>
    </cfRule>
  </conditionalFormatting>
  <conditionalFormatting sqref="O474:P474">
    <cfRule type="cellIs" dxfId="23" priority="15187" operator="lessThan">
      <formula>0</formula>
    </cfRule>
    <cfRule type="cellIs" dxfId="24" priority="15188" operator="lessThan">
      <formula>0</formula>
    </cfRule>
  </conditionalFormatting>
  <conditionalFormatting sqref="Q474">
    <cfRule type="expression" dxfId="22" priority="45824">
      <formula>$I474=0</formula>
    </cfRule>
  </conditionalFormatting>
  <conditionalFormatting sqref="R474:T474">
    <cfRule type="expression" dxfId="22" priority="15186">
      <formula>$I474=0</formula>
    </cfRule>
  </conditionalFormatting>
  <conditionalFormatting sqref="S474:T474">
    <cfRule type="cellIs" dxfId="23" priority="15184" operator="lessThan">
      <formula>0</formula>
    </cfRule>
    <cfRule type="cellIs" dxfId="24" priority="15185" operator="lessThan">
      <formula>0</formula>
    </cfRule>
  </conditionalFormatting>
  <conditionalFormatting sqref="U474">
    <cfRule type="expression" dxfId="22" priority="45823">
      <formula>$I474=0</formula>
    </cfRule>
  </conditionalFormatting>
  <conditionalFormatting sqref="B475">
    <cfRule type="expression" dxfId="22" priority="45819">
      <formula>$I475=0</formula>
    </cfRule>
  </conditionalFormatting>
  <conditionalFormatting sqref="C475:E475">
    <cfRule type="expression" dxfId="22" priority="45818">
      <formula>$I475=0</formula>
    </cfRule>
  </conditionalFormatting>
  <conditionalFormatting sqref="D475:E475">
    <cfRule type="cellIs" dxfId="23" priority="45816" operator="lessThan">
      <formula>0</formula>
    </cfRule>
    <cfRule type="cellIs" dxfId="24" priority="45817" operator="lessThan">
      <formula>0</formula>
    </cfRule>
  </conditionalFormatting>
  <conditionalFormatting sqref="F475">
    <cfRule type="expression" dxfId="22" priority="45815">
      <formula>$I475=0</formula>
    </cfRule>
  </conditionalFormatting>
  <conditionalFormatting sqref="G475:H475">
    <cfRule type="cellIs" dxfId="23" priority="45812" operator="lessThan">
      <formula>0</formula>
    </cfRule>
    <cfRule type="cellIs" dxfId="24" priority="45813" operator="lessThan">
      <formula>0</formula>
    </cfRule>
  </conditionalFormatting>
  <conditionalFormatting sqref="I475">
    <cfRule type="expression" dxfId="22" priority="45811">
      <formula>$I475=0</formula>
    </cfRule>
  </conditionalFormatting>
  <conditionalFormatting sqref="J475">
    <cfRule type="expression" dxfId="22" priority="45810">
      <formula>$I475=0</formula>
    </cfRule>
  </conditionalFormatting>
  <conditionalFormatting sqref="K475">
    <cfRule type="expression" dxfId="22" priority="45807">
      <formula>$I475=0</formula>
    </cfRule>
  </conditionalFormatting>
  <conditionalFormatting sqref="M475">
    <cfRule type="expression" dxfId="22" priority="45803">
      <formula>$I475=0</formula>
    </cfRule>
  </conditionalFormatting>
  <conditionalFormatting sqref="N475:P475">
    <cfRule type="expression" dxfId="22" priority="45802">
      <formula>$I475=0</formula>
    </cfRule>
  </conditionalFormatting>
  <conditionalFormatting sqref="O475:P475">
    <cfRule type="cellIs" dxfId="23" priority="45800" operator="lessThan">
      <formula>0</formula>
    </cfRule>
    <cfRule type="cellIs" dxfId="24" priority="45801" operator="lessThan">
      <formula>0</formula>
    </cfRule>
  </conditionalFormatting>
  <conditionalFormatting sqref="Q475">
    <cfRule type="expression" dxfId="22" priority="45799">
      <formula>$I475=0</formula>
    </cfRule>
  </conditionalFormatting>
  <conditionalFormatting sqref="R475:T475">
    <cfRule type="expression" dxfId="22" priority="45798">
      <formula>$I475=0</formula>
    </cfRule>
  </conditionalFormatting>
  <conditionalFormatting sqref="S475:T475">
    <cfRule type="cellIs" dxfId="23" priority="45796" operator="lessThan">
      <formula>0</formula>
    </cfRule>
    <cfRule type="cellIs" dxfId="24" priority="45797" operator="lessThan">
      <formula>0</formula>
    </cfRule>
  </conditionalFormatting>
  <conditionalFormatting sqref="U475">
    <cfRule type="expression" dxfId="22" priority="45795">
      <formula>$I475=0</formula>
    </cfRule>
  </conditionalFormatting>
  <conditionalFormatting sqref="B476">
    <cfRule type="expression" dxfId="22" priority="45794">
      <formula>$I476=0</formula>
    </cfRule>
  </conditionalFormatting>
  <conditionalFormatting sqref="C476:E476">
    <cfRule type="expression" dxfId="22" priority="15180">
      <formula>$I476=0</formula>
    </cfRule>
  </conditionalFormatting>
  <conditionalFormatting sqref="D476:E476">
    <cfRule type="cellIs" dxfId="23" priority="15178" operator="lessThan">
      <formula>0</formula>
    </cfRule>
    <cfRule type="cellIs" dxfId="24" priority="15179" operator="lessThan">
      <formula>0</formula>
    </cfRule>
  </conditionalFormatting>
  <conditionalFormatting sqref="F476">
    <cfRule type="expression" dxfId="22" priority="45793">
      <formula>$I476=0</formula>
    </cfRule>
  </conditionalFormatting>
  <conditionalFormatting sqref="G476:H476">
    <cfRule type="cellIs" dxfId="23" priority="15175" operator="lessThan">
      <formula>0</formula>
    </cfRule>
    <cfRule type="cellIs" dxfId="24" priority="15176" operator="lessThan">
      <formula>0</formula>
    </cfRule>
  </conditionalFormatting>
  <conditionalFormatting sqref="I476">
    <cfRule type="expression" dxfId="22" priority="45792">
      <formula>$I476=0</formula>
    </cfRule>
  </conditionalFormatting>
  <conditionalFormatting sqref="J476">
    <cfRule type="expression" dxfId="22" priority="15174">
      <formula>$I476=0</formula>
    </cfRule>
  </conditionalFormatting>
  <conditionalFormatting sqref="K476">
    <cfRule type="expression" dxfId="22" priority="45791">
      <formula>$I476=0</formula>
    </cfRule>
  </conditionalFormatting>
  <conditionalFormatting sqref="M476">
    <cfRule type="expression" dxfId="22" priority="45790">
      <formula>$I476=0</formula>
    </cfRule>
  </conditionalFormatting>
  <conditionalFormatting sqref="N476:P476">
    <cfRule type="expression" dxfId="22" priority="15168">
      <formula>$I476=0</formula>
    </cfRule>
  </conditionalFormatting>
  <conditionalFormatting sqref="O476:P476">
    <cfRule type="cellIs" dxfId="23" priority="15166" operator="lessThan">
      <formula>0</formula>
    </cfRule>
    <cfRule type="cellIs" dxfId="24" priority="15167" operator="lessThan">
      <formula>0</formula>
    </cfRule>
  </conditionalFormatting>
  <conditionalFormatting sqref="Q476">
    <cfRule type="expression" dxfId="22" priority="45789">
      <formula>$I476=0</formula>
    </cfRule>
  </conditionalFormatting>
  <conditionalFormatting sqref="R476:T476">
    <cfRule type="expression" dxfId="22" priority="15165">
      <formula>$I476=0</formula>
    </cfRule>
  </conditionalFormatting>
  <conditionalFormatting sqref="S476:T476">
    <cfRule type="cellIs" dxfId="23" priority="15163" operator="lessThan">
      <formula>0</formula>
    </cfRule>
    <cfRule type="cellIs" dxfId="24" priority="15164" operator="lessThan">
      <formula>0</formula>
    </cfRule>
  </conditionalFormatting>
  <conditionalFormatting sqref="U476">
    <cfRule type="expression" dxfId="22" priority="45788">
      <formula>$I476=0</formula>
    </cfRule>
  </conditionalFormatting>
  <conditionalFormatting sqref="B477">
    <cfRule type="expression" dxfId="22" priority="45784">
      <formula>$I477=0</formula>
    </cfRule>
  </conditionalFormatting>
  <conditionalFormatting sqref="C477:E477">
    <cfRule type="expression" dxfId="22" priority="45783">
      <formula>$I477=0</formula>
    </cfRule>
  </conditionalFormatting>
  <conditionalFormatting sqref="D477:E477">
    <cfRule type="cellIs" dxfId="23" priority="45781" operator="lessThan">
      <formula>0</formula>
    </cfRule>
    <cfRule type="cellIs" dxfId="24" priority="45782" operator="lessThan">
      <formula>0</formula>
    </cfRule>
  </conditionalFormatting>
  <conditionalFormatting sqref="F477">
    <cfRule type="expression" dxfId="22" priority="45780">
      <formula>$I477=0</formula>
    </cfRule>
  </conditionalFormatting>
  <conditionalFormatting sqref="G477:H477">
    <cfRule type="cellIs" dxfId="23" priority="45777" operator="lessThan">
      <formula>0</formula>
    </cfRule>
    <cfRule type="cellIs" dxfId="24" priority="45778" operator="lessThan">
      <formula>0</formula>
    </cfRule>
  </conditionalFormatting>
  <conditionalFormatting sqref="I477">
    <cfRule type="expression" dxfId="22" priority="45776">
      <formula>$I477=0</formula>
    </cfRule>
  </conditionalFormatting>
  <conditionalFormatting sqref="J477">
    <cfRule type="expression" dxfId="22" priority="45775">
      <formula>$I477=0</formula>
    </cfRule>
  </conditionalFormatting>
  <conditionalFormatting sqref="K477">
    <cfRule type="expression" dxfId="22" priority="45772">
      <formula>$I477=0</formula>
    </cfRule>
  </conditionalFormatting>
  <conditionalFormatting sqref="M477">
    <cfRule type="expression" dxfId="22" priority="45768">
      <formula>$I477=0</formula>
    </cfRule>
  </conditionalFormatting>
  <conditionalFormatting sqref="N477:P477">
    <cfRule type="expression" dxfId="22" priority="45767">
      <formula>$I477=0</formula>
    </cfRule>
  </conditionalFormatting>
  <conditionalFormatting sqref="O477:P477">
    <cfRule type="cellIs" dxfId="23" priority="45765" operator="lessThan">
      <formula>0</formula>
    </cfRule>
    <cfRule type="cellIs" dxfId="24" priority="45766" operator="lessThan">
      <formula>0</formula>
    </cfRule>
  </conditionalFormatting>
  <conditionalFormatting sqref="Q477">
    <cfRule type="expression" dxfId="22" priority="45764">
      <formula>$I477=0</formula>
    </cfRule>
  </conditionalFormatting>
  <conditionalFormatting sqref="R477:T477">
    <cfRule type="expression" dxfId="22" priority="45763">
      <formula>$I477=0</formula>
    </cfRule>
  </conditionalFormatting>
  <conditionalFormatting sqref="S477:T477">
    <cfRule type="cellIs" dxfId="23" priority="45761" operator="lessThan">
      <formula>0</formula>
    </cfRule>
    <cfRule type="cellIs" dxfId="24" priority="45762" operator="lessThan">
      <formula>0</formula>
    </cfRule>
  </conditionalFormatting>
  <conditionalFormatting sqref="U477">
    <cfRule type="expression" dxfId="22" priority="45760">
      <formula>$I477=0</formula>
    </cfRule>
  </conditionalFormatting>
  <conditionalFormatting sqref="B478">
    <cfRule type="expression" dxfId="22" priority="45759">
      <formula>$I478=0</formula>
    </cfRule>
  </conditionalFormatting>
  <conditionalFormatting sqref="C478:E478">
    <cfRule type="expression" dxfId="22" priority="15159">
      <formula>$I478=0</formula>
    </cfRule>
  </conditionalFormatting>
  <conditionalFormatting sqref="D478:E478">
    <cfRule type="cellIs" dxfId="23" priority="15157" operator="lessThan">
      <formula>0</formula>
    </cfRule>
    <cfRule type="cellIs" dxfId="24" priority="15158" operator="lessThan">
      <formula>0</formula>
    </cfRule>
  </conditionalFormatting>
  <conditionalFormatting sqref="F478">
    <cfRule type="expression" dxfId="22" priority="45758">
      <formula>$I478=0</formula>
    </cfRule>
  </conditionalFormatting>
  <conditionalFormatting sqref="G478:H478">
    <cfRule type="cellIs" dxfId="23" priority="15154" operator="lessThan">
      <formula>0</formula>
    </cfRule>
    <cfRule type="cellIs" dxfId="24" priority="15155" operator="lessThan">
      <formula>0</formula>
    </cfRule>
  </conditionalFormatting>
  <conditionalFormatting sqref="I478">
    <cfRule type="expression" dxfId="22" priority="45757">
      <formula>$I478=0</formula>
    </cfRule>
  </conditionalFormatting>
  <conditionalFormatting sqref="J478">
    <cfRule type="expression" dxfId="22" priority="15153">
      <formula>$I478=0</formula>
    </cfRule>
  </conditionalFormatting>
  <conditionalFormatting sqref="K478">
    <cfRule type="expression" dxfId="22" priority="45756">
      <formula>$I478=0</formula>
    </cfRule>
  </conditionalFormatting>
  <conditionalFormatting sqref="M478">
    <cfRule type="expression" dxfId="22" priority="45755">
      <formula>$I478=0</formula>
    </cfRule>
  </conditionalFormatting>
  <conditionalFormatting sqref="N478:P478">
    <cfRule type="expression" dxfId="22" priority="15147">
      <formula>$I478=0</formula>
    </cfRule>
  </conditionalFormatting>
  <conditionalFormatting sqref="O478:P478">
    <cfRule type="cellIs" dxfId="23" priority="15145" operator="lessThan">
      <formula>0</formula>
    </cfRule>
    <cfRule type="cellIs" dxfId="24" priority="15146" operator="lessThan">
      <formula>0</formula>
    </cfRule>
  </conditionalFormatting>
  <conditionalFormatting sqref="Q478">
    <cfRule type="expression" dxfId="22" priority="45754">
      <formula>$I478=0</formula>
    </cfRule>
  </conditionalFormatting>
  <conditionalFormatting sqref="R478:T478">
    <cfRule type="expression" dxfId="22" priority="15144">
      <formula>$I478=0</formula>
    </cfRule>
  </conditionalFormatting>
  <conditionalFormatting sqref="S478:T478">
    <cfRule type="cellIs" dxfId="23" priority="15142" operator="lessThan">
      <formula>0</formula>
    </cfRule>
    <cfRule type="cellIs" dxfId="24" priority="15143" operator="lessThan">
      <formula>0</formula>
    </cfRule>
  </conditionalFormatting>
  <conditionalFormatting sqref="U478">
    <cfRule type="expression" dxfId="22" priority="45753">
      <formula>$I478=0</formula>
    </cfRule>
  </conditionalFormatting>
  <conditionalFormatting sqref="B479">
    <cfRule type="expression" dxfId="22" priority="45749">
      <formula>$I479=0</formula>
    </cfRule>
  </conditionalFormatting>
  <conditionalFormatting sqref="C479:E479">
    <cfRule type="expression" dxfId="22" priority="45748">
      <formula>$I479=0</formula>
    </cfRule>
  </conditionalFormatting>
  <conditionalFormatting sqref="D479:E479">
    <cfRule type="cellIs" dxfId="23" priority="45746" operator="lessThan">
      <formula>0</formula>
    </cfRule>
    <cfRule type="cellIs" dxfId="24" priority="45747" operator="lessThan">
      <formula>0</formula>
    </cfRule>
  </conditionalFormatting>
  <conditionalFormatting sqref="F479">
    <cfRule type="expression" dxfId="22" priority="45745">
      <formula>$I479=0</formula>
    </cfRule>
  </conditionalFormatting>
  <conditionalFormatting sqref="G479:H479">
    <cfRule type="cellIs" dxfId="23" priority="45742" operator="lessThan">
      <formula>0</formula>
    </cfRule>
    <cfRule type="cellIs" dxfId="24" priority="45743" operator="lessThan">
      <formula>0</formula>
    </cfRule>
  </conditionalFormatting>
  <conditionalFormatting sqref="I479">
    <cfRule type="expression" dxfId="22" priority="45741">
      <formula>$I479=0</formula>
    </cfRule>
  </conditionalFormatting>
  <conditionalFormatting sqref="J479">
    <cfRule type="expression" dxfId="22" priority="45740">
      <formula>$I479=0</formula>
    </cfRule>
  </conditionalFormatting>
  <conditionalFormatting sqref="K479">
    <cfRule type="expression" dxfId="22" priority="45737">
      <formula>$I479=0</formula>
    </cfRule>
  </conditionalFormatting>
  <conditionalFormatting sqref="M479">
    <cfRule type="expression" dxfId="22" priority="45733">
      <formula>$I479=0</formula>
    </cfRule>
  </conditionalFormatting>
  <conditionalFormatting sqref="N479:P479">
    <cfRule type="expression" dxfId="22" priority="45732">
      <formula>$I479=0</formula>
    </cfRule>
  </conditionalFormatting>
  <conditionalFormatting sqref="O479:P479">
    <cfRule type="cellIs" dxfId="23" priority="45730" operator="lessThan">
      <formula>0</formula>
    </cfRule>
    <cfRule type="cellIs" dxfId="24" priority="45731" operator="lessThan">
      <formula>0</formula>
    </cfRule>
  </conditionalFormatting>
  <conditionalFormatting sqref="Q479">
    <cfRule type="expression" dxfId="22" priority="45729">
      <formula>$I479=0</formula>
    </cfRule>
  </conditionalFormatting>
  <conditionalFormatting sqref="R479:T479">
    <cfRule type="expression" dxfId="22" priority="45728">
      <formula>$I479=0</formula>
    </cfRule>
  </conditionalFormatting>
  <conditionalFormatting sqref="S479:T479">
    <cfRule type="cellIs" dxfId="23" priority="45726" operator="lessThan">
      <formula>0</formula>
    </cfRule>
    <cfRule type="cellIs" dxfId="24" priority="45727" operator="lessThan">
      <formula>0</formula>
    </cfRule>
  </conditionalFormatting>
  <conditionalFormatting sqref="U479">
    <cfRule type="expression" dxfId="22" priority="45725">
      <formula>$I479=0</formula>
    </cfRule>
  </conditionalFormatting>
  <conditionalFormatting sqref="B480">
    <cfRule type="expression" dxfId="22" priority="45724">
      <formula>$I480=0</formula>
    </cfRule>
  </conditionalFormatting>
  <conditionalFormatting sqref="C480:E480">
    <cfRule type="expression" dxfId="22" priority="15138">
      <formula>$I480=0</formula>
    </cfRule>
  </conditionalFormatting>
  <conditionalFormatting sqref="D480:E480">
    <cfRule type="cellIs" dxfId="23" priority="15136" operator="lessThan">
      <formula>0</formula>
    </cfRule>
    <cfRule type="cellIs" dxfId="24" priority="15137" operator="lessThan">
      <formula>0</formula>
    </cfRule>
  </conditionalFormatting>
  <conditionalFormatting sqref="F480">
    <cfRule type="expression" dxfId="22" priority="45723">
      <formula>$I480=0</formula>
    </cfRule>
  </conditionalFormatting>
  <conditionalFormatting sqref="G480:H480">
    <cfRule type="cellIs" dxfId="23" priority="15133" operator="lessThan">
      <formula>0</formula>
    </cfRule>
    <cfRule type="cellIs" dxfId="24" priority="15134" operator="lessThan">
      <formula>0</formula>
    </cfRule>
  </conditionalFormatting>
  <conditionalFormatting sqref="I480">
    <cfRule type="expression" dxfId="22" priority="45722">
      <formula>$I480=0</formula>
    </cfRule>
  </conditionalFormatting>
  <conditionalFormatting sqref="J480">
    <cfRule type="expression" dxfId="22" priority="15132">
      <formula>$I480=0</formula>
    </cfRule>
  </conditionalFormatting>
  <conditionalFormatting sqref="K480">
    <cfRule type="expression" dxfId="22" priority="45721">
      <formula>$I480=0</formula>
    </cfRule>
  </conditionalFormatting>
  <conditionalFormatting sqref="M480">
    <cfRule type="expression" dxfId="22" priority="45720">
      <formula>$I480=0</formula>
    </cfRule>
  </conditionalFormatting>
  <conditionalFormatting sqref="N480:P480">
    <cfRule type="expression" dxfId="22" priority="15126">
      <formula>$I480=0</formula>
    </cfRule>
  </conditionalFormatting>
  <conditionalFormatting sqref="O480:P480">
    <cfRule type="cellIs" dxfId="23" priority="15124" operator="lessThan">
      <formula>0</formula>
    </cfRule>
    <cfRule type="cellIs" dxfId="24" priority="15125" operator="lessThan">
      <formula>0</formula>
    </cfRule>
  </conditionalFormatting>
  <conditionalFormatting sqref="Q480">
    <cfRule type="expression" dxfId="22" priority="45719">
      <formula>$I480=0</formula>
    </cfRule>
  </conditionalFormatting>
  <conditionalFormatting sqref="R480:T480">
    <cfRule type="expression" dxfId="22" priority="15123">
      <formula>$I480=0</formula>
    </cfRule>
  </conditionalFormatting>
  <conditionalFormatting sqref="S480:T480">
    <cfRule type="cellIs" dxfId="23" priority="15121" operator="lessThan">
      <formula>0</formula>
    </cfRule>
    <cfRule type="cellIs" dxfId="24" priority="15122" operator="lessThan">
      <formula>0</formula>
    </cfRule>
  </conditionalFormatting>
  <conditionalFormatting sqref="U480">
    <cfRule type="expression" dxfId="22" priority="45718">
      <formula>$I480=0</formula>
    </cfRule>
  </conditionalFormatting>
  <conditionalFormatting sqref="B481">
    <cfRule type="expression" dxfId="22" priority="45714">
      <formula>$I481=0</formula>
    </cfRule>
  </conditionalFormatting>
  <conditionalFormatting sqref="C481:E481">
    <cfRule type="expression" dxfId="22" priority="45713">
      <formula>$I481=0</formula>
    </cfRule>
  </conditionalFormatting>
  <conditionalFormatting sqref="D481:E481">
    <cfRule type="cellIs" dxfId="23" priority="45711" operator="lessThan">
      <formula>0</formula>
    </cfRule>
    <cfRule type="cellIs" dxfId="24" priority="45712" operator="lessThan">
      <formula>0</formula>
    </cfRule>
  </conditionalFormatting>
  <conditionalFormatting sqref="F481">
    <cfRule type="expression" dxfId="22" priority="45710">
      <formula>$I481=0</formula>
    </cfRule>
  </conditionalFormatting>
  <conditionalFormatting sqref="G481:H481">
    <cfRule type="cellIs" dxfId="23" priority="45707" operator="lessThan">
      <formula>0</formula>
    </cfRule>
    <cfRule type="cellIs" dxfId="24" priority="45708" operator="lessThan">
      <formula>0</formula>
    </cfRule>
  </conditionalFormatting>
  <conditionalFormatting sqref="I481">
    <cfRule type="expression" dxfId="22" priority="45706">
      <formula>$I481=0</formula>
    </cfRule>
  </conditionalFormatting>
  <conditionalFormatting sqref="J481">
    <cfRule type="expression" dxfId="22" priority="45705">
      <formula>$I481=0</formula>
    </cfRule>
  </conditionalFormatting>
  <conditionalFormatting sqref="K481">
    <cfRule type="expression" dxfId="22" priority="45702">
      <formula>$I481=0</formula>
    </cfRule>
  </conditionalFormatting>
  <conditionalFormatting sqref="M481">
    <cfRule type="expression" dxfId="22" priority="45698">
      <formula>$I481=0</formula>
    </cfRule>
  </conditionalFormatting>
  <conditionalFormatting sqref="N481:P481">
    <cfRule type="expression" dxfId="22" priority="45697">
      <formula>$I481=0</formula>
    </cfRule>
  </conditionalFormatting>
  <conditionalFormatting sqref="O481:P481">
    <cfRule type="cellIs" dxfId="23" priority="45695" operator="lessThan">
      <formula>0</formula>
    </cfRule>
    <cfRule type="cellIs" dxfId="24" priority="45696" operator="lessThan">
      <formula>0</formula>
    </cfRule>
  </conditionalFormatting>
  <conditionalFormatting sqref="Q481">
    <cfRule type="expression" dxfId="22" priority="45694">
      <formula>$I481=0</formula>
    </cfRule>
  </conditionalFormatting>
  <conditionalFormatting sqref="R481:T481">
    <cfRule type="expression" dxfId="22" priority="45693">
      <formula>$I481=0</formula>
    </cfRule>
  </conditionalFormatting>
  <conditionalFormatting sqref="S481:T481">
    <cfRule type="cellIs" dxfId="23" priority="45691" operator="lessThan">
      <formula>0</formula>
    </cfRule>
    <cfRule type="cellIs" dxfId="24" priority="45692" operator="lessThan">
      <formula>0</formula>
    </cfRule>
  </conditionalFormatting>
  <conditionalFormatting sqref="U481">
    <cfRule type="expression" dxfId="22" priority="45690">
      <formula>$I481=0</formula>
    </cfRule>
  </conditionalFormatting>
  <conditionalFormatting sqref="B482">
    <cfRule type="expression" dxfId="22" priority="45689">
      <formula>$I482=0</formula>
    </cfRule>
  </conditionalFormatting>
  <conditionalFormatting sqref="C482:E482">
    <cfRule type="expression" dxfId="22" priority="15117">
      <formula>$I482=0</formula>
    </cfRule>
  </conditionalFormatting>
  <conditionalFormatting sqref="D482:E482">
    <cfRule type="cellIs" dxfId="23" priority="15115" operator="lessThan">
      <formula>0</formula>
    </cfRule>
    <cfRule type="cellIs" dxfId="24" priority="15116" operator="lessThan">
      <formula>0</formula>
    </cfRule>
  </conditionalFormatting>
  <conditionalFormatting sqref="F482">
    <cfRule type="expression" dxfId="22" priority="45688">
      <formula>$I482=0</formula>
    </cfRule>
  </conditionalFormatting>
  <conditionalFormatting sqref="G482:H482">
    <cfRule type="cellIs" dxfId="23" priority="15112" operator="lessThan">
      <formula>0</formula>
    </cfRule>
    <cfRule type="cellIs" dxfId="24" priority="15113" operator="lessThan">
      <formula>0</formula>
    </cfRule>
  </conditionalFormatting>
  <conditionalFormatting sqref="I482">
    <cfRule type="expression" dxfId="22" priority="45687">
      <formula>$I482=0</formula>
    </cfRule>
  </conditionalFormatting>
  <conditionalFormatting sqref="J482">
    <cfRule type="expression" dxfId="22" priority="15111">
      <formula>$I482=0</formula>
    </cfRule>
  </conditionalFormatting>
  <conditionalFormatting sqref="K482">
    <cfRule type="expression" dxfId="22" priority="45686">
      <formula>$I482=0</formula>
    </cfRule>
  </conditionalFormatting>
  <conditionalFormatting sqref="M482">
    <cfRule type="expression" dxfId="22" priority="45685">
      <formula>$I482=0</formula>
    </cfRule>
  </conditionalFormatting>
  <conditionalFormatting sqref="N482:P482">
    <cfRule type="expression" dxfId="22" priority="15105">
      <formula>$I482=0</formula>
    </cfRule>
  </conditionalFormatting>
  <conditionalFormatting sqref="O482:P482">
    <cfRule type="cellIs" dxfId="23" priority="15103" operator="lessThan">
      <formula>0</formula>
    </cfRule>
    <cfRule type="cellIs" dxfId="24" priority="15104" operator="lessThan">
      <formula>0</formula>
    </cfRule>
  </conditionalFormatting>
  <conditionalFormatting sqref="Q482">
    <cfRule type="expression" dxfId="22" priority="45684">
      <formula>$I482=0</formula>
    </cfRule>
  </conditionalFormatting>
  <conditionalFormatting sqref="R482:T482">
    <cfRule type="expression" dxfId="22" priority="15102">
      <formula>$I482=0</formula>
    </cfRule>
  </conditionalFormatting>
  <conditionalFormatting sqref="S482:T482">
    <cfRule type="cellIs" dxfId="23" priority="15100" operator="lessThan">
      <formula>0</formula>
    </cfRule>
    <cfRule type="cellIs" dxfId="24" priority="15101" operator="lessThan">
      <formula>0</formula>
    </cfRule>
  </conditionalFormatting>
  <conditionalFormatting sqref="U482">
    <cfRule type="expression" dxfId="22" priority="45683">
      <formula>$I482=0</formula>
    </cfRule>
  </conditionalFormatting>
  <conditionalFormatting sqref="B483">
    <cfRule type="expression" dxfId="22" priority="45679">
      <formula>$I483=0</formula>
    </cfRule>
  </conditionalFormatting>
  <conditionalFormatting sqref="C483:E483">
    <cfRule type="expression" dxfId="22" priority="45678">
      <formula>$I483=0</formula>
    </cfRule>
  </conditionalFormatting>
  <conditionalFormatting sqref="D483:E483">
    <cfRule type="cellIs" dxfId="23" priority="45676" operator="lessThan">
      <formula>0</formula>
    </cfRule>
    <cfRule type="cellIs" dxfId="24" priority="45677" operator="lessThan">
      <formula>0</formula>
    </cfRule>
  </conditionalFormatting>
  <conditionalFormatting sqref="F483">
    <cfRule type="expression" dxfId="22" priority="45675">
      <formula>$I483=0</formula>
    </cfRule>
  </conditionalFormatting>
  <conditionalFormatting sqref="G483:H483">
    <cfRule type="cellIs" dxfId="23" priority="45672" operator="lessThan">
      <formula>0</formula>
    </cfRule>
    <cfRule type="cellIs" dxfId="24" priority="45673" operator="lessThan">
      <formula>0</formula>
    </cfRule>
  </conditionalFormatting>
  <conditionalFormatting sqref="I483">
    <cfRule type="expression" dxfId="22" priority="45671">
      <formula>$I483=0</formula>
    </cfRule>
  </conditionalFormatting>
  <conditionalFormatting sqref="J483">
    <cfRule type="expression" dxfId="22" priority="45670">
      <formula>$I483=0</formula>
    </cfRule>
  </conditionalFormatting>
  <conditionalFormatting sqref="K483">
    <cfRule type="expression" dxfId="22" priority="45667">
      <formula>$I483=0</formula>
    </cfRule>
  </conditionalFormatting>
  <conditionalFormatting sqref="M483">
    <cfRule type="expression" dxfId="22" priority="45663">
      <formula>$I483=0</formula>
    </cfRule>
  </conditionalFormatting>
  <conditionalFormatting sqref="N483:P483">
    <cfRule type="expression" dxfId="22" priority="45662">
      <formula>$I483=0</formula>
    </cfRule>
  </conditionalFormatting>
  <conditionalFormatting sqref="O483:P483">
    <cfRule type="cellIs" dxfId="23" priority="45660" operator="lessThan">
      <formula>0</formula>
    </cfRule>
    <cfRule type="cellIs" dxfId="24" priority="45661" operator="lessThan">
      <formula>0</formula>
    </cfRule>
  </conditionalFormatting>
  <conditionalFormatting sqref="Q483">
    <cfRule type="expression" dxfId="22" priority="45659">
      <formula>$I483=0</formula>
    </cfRule>
  </conditionalFormatting>
  <conditionalFormatting sqref="R483:T483">
    <cfRule type="expression" dxfId="22" priority="45658">
      <formula>$I483=0</formula>
    </cfRule>
  </conditionalFormatting>
  <conditionalFormatting sqref="S483:T483">
    <cfRule type="cellIs" dxfId="23" priority="45656" operator="lessThan">
      <formula>0</formula>
    </cfRule>
    <cfRule type="cellIs" dxfId="24" priority="45657" operator="lessThan">
      <formula>0</formula>
    </cfRule>
  </conditionalFormatting>
  <conditionalFormatting sqref="U483">
    <cfRule type="expression" dxfId="22" priority="45655">
      <formula>$I483=0</formula>
    </cfRule>
  </conditionalFormatting>
  <conditionalFormatting sqref="B484">
    <cfRule type="expression" dxfId="22" priority="45654">
      <formula>$I484=0</formula>
    </cfRule>
  </conditionalFormatting>
  <conditionalFormatting sqref="C484:E484">
    <cfRule type="expression" dxfId="22" priority="15096">
      <formula>$I484=0</formula>
    </cfRule>
  </conditionalFormatting>
  <conditionalFormatting sqref="D484:E484">
    <cfRule type="cellIs" dxfId="23" priority="15094" operator="lessThan">
      <formula>0</formula>
    </cfRule>
    <cfRule type="cellIs" dxfId="24" priority="15095" operator="lessThan">
      <formula>0</formula>
    </cfRule>
  </conditionalFormatting>
  <conditionalFormatting sqref="F484">
    <cfRule type="expression" dxfId="22" priority="45653">
      <formula>$I484=0</formula>
    </cfRule>
  </conditionalFormatting>
  <conditionalFormatting sqref="G484:H484">
    <cfRule type="cellIs" dxfId="23" priority="15091" operator="lessThan">
      <formula>0</formula>
    </cfRule>
    <cfRule type="cellIs" dxfId="24" priority="15092" operator="lessThan">
      <formula>0</formula>
    </cfRule>
  </conditionalFormatting>
  <conditionalFormatting sqref="I484">
    <cfRule type="expression" dxfId="22" priority="45652">
      <formula>$I484=0</formula>
    </cfRule>
  </conditionalFormatting>
  <conditionalFormatting sqref="J484">
    <cfRule type="expression" dxfId="22" priority="15090">
      <formula>$I484=0</formula>
    </cfRule>
  </conditionalFormatting>
  <conditionalFormatting sqref="K484">
    <cfRule type="expression" dxfId="22" priority="45651">
      <formula>$I484=0</formula>
    </cfRule>
  </conditionalFormatting>
  <conditionalFormatting sqref="M484">
    <cfRule type="expression" dxfId="22" priority="45650">
      <formula>$I484=0</formula>
    </cfRule>
  </conditionalFormatting>
  <conditionalFormatting sqref="N484:P484">
    <cfRule type="expression" dxfId="22" priority="15084">
      <formula>$I484=0</formula>
    </cfRule>
  </conditionalFormatting>
  <conditionalFormatting sqref="O484:P484">
    <cfRule type="cellIs" dxfId="23" priority="15082" operator="lessThan">
      <formula>0</formula>
    </cfRule>
    <cfRule type="cellIs" dxfId="24" priority="15083" operator="lessThan">
      <formula>0</formula>
    </cfRule>
  </conditionalFormatting>
  <conditionalFormatting sqref="Q484">
    <cfRule type="expression" dxfId="22" priority="45649">
      <formula>$I484=0</formula>
    </cfRule>
  </conditionalFormatting>
  <conditionalFormatting sqref="R484:T484">
    <cfRule type="expression" dxfId="22" priority="15081">
      <formula>$I484=0</formula>
    </cfRule>
  </conditionalFormatting>
  <conditionalFormatting sqref="S484:T484">
    <cfRule type="cellIs" dxfId="23" priority="15079" operator="lessThan">
      <formula>0</formula>
    </cfRule>
    <cfRule type="cellIs" dxfId="24" priority="15080" operator="lessThan">
      <formula>0</formula>
    </cfRule>
  </conditionalFormatting>
  <conditionalFormatting sqref="U484">
    <cfRule type="expression" dxfId="22" priority="45648">
      <formula>$I484=0</formula>
    </cfRule>
  </conditionalFormatting>
  <conditionalFormatting sqref="B485">
    <cfRule type="expression" dxfId="22" priority="45644">
      <formula>$I485=0</formula>
    </cfRule>
  </conditionalFormatting>
  <conditionalFormatting sqref="C485:E485">
    <cfRule type="expression" dxfId="22" priority="45643">
      <formula>$I485=0</formula>
    </cfRule>
  </conditionalFormatting>
  <conditionalFormatting sqref="D485:E485">
    <cfRule type="cellIs" dxfId="23" priority="45641" operator="lessThan">
      <formula>0</formula>
    </cfRule>
    <cfRule type="cellIs" dxfId="24" priority="45642" operator="lessThan">
      <formula>0</formula>
    </cfRule>
  </conditionalFormatting>
  <conditionalFormatting sqref="F485">
    <cfRule type="expression" dxfId="22" priority="45640">
      <formula>$I485=0</formula>
    </cfRule>
  </conditionalFormatting>
  <conditionalFormatting sqref="G485:H485">
    <cfRule type="cellIs" dxfId="23" priority="45637" operator="lessThan">
      <formula>0</formula>
    </cfRule>
    <cfRule type="cellIs" dxfId="24" priority="45638" operator="lessThan">
      <formula>0</formula>
    </cfRule>
  </conditionalFormatting>
  <conditionalFormatting sqref="I485">
    <cfRule type="expression" dxfId="22" priority="45636">
      <formula>$I485=0</formula>
    </cfRule>
  </conditionalFormatting>
  <conditionalFormatting sqref="J485">
    <cfRule type="expression" dxfId="22" priority="45635">
      <formula>$I485=0</formula>
    </cfRule>
  </conditionalFormatting>
  <conditionalFormatting sqref="K485">
    <cfRule type="expression" dxfId="22" priority="45632">
      <formula>$I485=0</formula>
    </cfRule>
  </conditionalFormatting>
  <conditionalFormatting sqref="M485">
    <cfRule type="expression" dxfId="22" priority="45628">
      <formula>$I485=0</formula>
    </cfRule>
  </conditionalFormatting>
  <conditionalFormatting sqref="N485:P485">
    <cfRule type="expression" dxfId="22" priority="45627">
      <formula>$I485=0</formula>
    </cfRule>
  </conditionalFormatting>
  <conditionalFormatting sqref="O485:P485">
    <cfRule type="cellIs" dxfId="23" priority="45625" operator="lessThan">
      <formula>0</formula>
    </cfRule>
    <cfRule type="cellIs" dxfId="24" priority="45626" operator="lessThan">
      <formula>0</formula>
    </cfRule>
  </conditionalFormatting>
  <conditionalFormatting sqref="Q485">
    <cfRule type="expression" dxfId="22" priority="45624">
      <formula>$I485=0</formula>
    </cfRule>
  </conditionalFormatting>
  <conditionalFormatting sqref="R485:T485">
    <cfRule type="expression" dxfId="22" priority="45623">
      <formula>$I485=0</formula>
    </cfRule>
  </conditionalFormatting>
  <conditionalFormatting sqref="S485:T485">
    <cfRule type="cellIs" dxfId="23" priority="45621" operator="lessThan">
      <formula>0</formula>
    </cfRule>
    <cfRule type="cellIs" dxfId="24" priority="45622" operator="lessThan">
      <formula>0</formula>
    </cfRule>
  </conditionalFormatting>
  <conditionalFormatting sqref="U485">
    <cfRule type="expression" dxfId="22" priority="45620">
      <formula>$I485=0</formula>
    </cfRule>
  </conditionalFormatting>
  <conditionalFormatting sqref="B486">
    <cfRule type="expression" dxfId="22" priority="45619">
      <formula>$I486=0</formula>
    </cfRule>
  </conditionalFormatting>
  <conditionalFormatting sqref="C486:E486">
    <cfRule type="expression" dxfId="22" priority="15075">
      <formula>$I486=0</formula>
    </cfRule>
  </conditionalFormatting>
  <conditionalFormatting sqref="D486:E486">
    <cfRule type="cellIs" dxfId="23" priority="15073" operator="lessThan">
      <formula>0</formula>
    </cfRule>
    <cfRule type="cellIs" dxfId="24" priority="15074" operator="lessThan">
      <formula>0</formula>
    </cfRule>
  </conditionalFormatting>
  <conditionalFormatting sqref="F486">
    <cfRule type="expression" dxfId="22" priority="45618">
      <formula>$I486=0</formula>
    </cfRule>
  </conditionalFormatting>
  <conditionalFormatting sqref="G486:H486">
    <cfRule type="cellIs" dxfId="23" priority="15070" operator="lessThan">
      <formula>0</formula>
    </cfRule>
    <cfRule type="cellIs" dxfId="24" priority="15071" operator="lessThan">
      <formula>0</formula>
    </cfRule>
  </conditionalFormatting>
  <conditionalFormatting sqref="I486">
    <cfRule type="expression" dxfId="22" priority="45617">
      <formula>$I486=0</formula>
    </cfRule>
  </conditionalFormatting>
  <conditionalFormatting sqref="J486">
    <cfRule type="expression" dxfId="22" priority="15069">
      <formula>$I486=0</formula>
    </cfRule>
  </conditionalFormatting>
  <conditionalFormatting sqref="K486">
    <cfRule type="expression" dxfId="22" priority="45616">
      <formula>$I486=0</formula>
    </cfRule>
  </conditionalFormatting>
  <conditionalFormatting sqref="M486">
    <cfRule type="expression" dxfId="22" priority="45615">
      <formula>$I486=0</formula>
    </cfRule>
  </conditionalFormatting>
  <conditionalFormatting sqref="N486:P486">
    <cfRule type="expression" dxfId="22" priority="15063">
      <formula>$I486=0</formula>
    </cfRule>
  </conditionalFormatting>
  <conditionalFormatting sqref="O486:P486">
    <cfRule type="cellIs" dxfId="23" priority="15061" operator="lessThan">
      <formula>0</formula>
    </cfRule>
    <cfRule type="cellIs" dxfId="24" priority="15062" operator="lessThan">
      <formula>0</formula>
    </cfRule>
  </conditionalFormatting>
  <conditionalFormatting sqref="Q486">
    <cfRule type="expression" dxfId="22" priority="45614">
      <formula>$I486=0</formula>
    </cfRule>
  </conditionalFormatting>
  <conditionalFormatting sqref="R486:T486">
    <cfRule type="expression" dxfId="22" priority="15060">
      <formula>$I486=0</formula>
    </cfRule>
  </conditionalFormatting>
  <conditionalFormatting sqref="S486:T486">
    <cfRule type="cellIs" dxfId="23" priority="15058" operator="lessThan">
      <formula>0</formula>
    </cfRule>
    <cfRule type="cellIs" dxfId="24" priority="15059" operator="lessThan">
      <formula>0</formula>
    </cfRule>
  </conditionalFormatting>
  <conditionalFormatting sqref="U486">
    <cfRule type="expression" dxfId="22" priority="45613">
      <formula>$I486=0</formula>
    </cfRule>
  </conditionalFormatting>
  <conditionalFormatting sqref="B487">
    <cfRule type="expression" dxfId="22" priority="45609">
      <formula>$I487=0</formula>
    </cfRule>
  </conditionalFormatting>
  <conditionalFormatting sqref="C487:E487">
    <cfRule type="expression" dxfId="22" priority="45608">
      <formula>$I487=0</formula>
    </cfRule>
  </conditionalFormatting>
  <conditionalFormatting sqref="D487:E487">
    <cfRule type="cellIs" dxfId="23" priority="45606" operator="lessThan">
      <formula>0</formula>
    </cfRule>
    <cfRule type="cellIs" dxfId="24" priority="45607" operator="lessThan">
      <formula>0</formula>
    </cfRule>
  </conditionalFormatting>
  <conditionalFormatting sqref="F487">
    <cfRule type="expression" dxfId="22" priority="45605">
      <formula>$I487=0</formula>
    </cfRule>
  </conditionalFormatting>
  <conditionalFormatting sqref="G487:H487">
    <cfRule type="cellIs" dxfId="23" priority="45602" operator="lessThan">
      <formula>0</formula>
    </cfRule>
    <cfRule type="cellIs" dxfId="24" priority="45603" operator="lessThan">
      <formula>0</formula>
    </cfRule>
  </conditionalFormatting>
  <conditionalFormatting sqref="I487">
    <cfRule type="expression" dxfId="22" priority="45601">
      <formula>$I487=0</formula>
    </cfRule>
  </conditionalFormatting>
  <conditionalFormatting sqref="J487">
    <cfRule type="expression" dxfId="22" priority="45600">
      <formula>$I487=0</formula>
    </cfRule>
  </conditionalFormatting>
  <conditionalFormatting sqref="K487">
    <cfRule type="expression" dxfId="22" priority="45597">
      <formula>$I487=0</formula>
    </cfRule>
  </conditionalFormatting>
  <conditionalFormatting sqref="M487">
    <cfRule type="expression" dxfId="22" priority="45593">
      <formula>$I487=0</formula>
    </cfRule>
  </conditionalFormatting>
  <conditionalFormatting sqref="N487:P487">
    <cfRule type="expression" dxfId="22" priority="45592">
      <formula>$I487=0</formula>
    </cfRule>
  </conditionalFormatting>
  <conditionalFormatting sqref="O487:P487">
    <cfRule type="cellIs" dxfId="23" priority="45590" operator="lessThan">
      <formula>0</formula>
    </cfRule>
    <cfRule type="cellIs" dxfId="24" priority="45591" operator="lessThan">
      <formula>0</formula>
    </cfRule>
  </conditionalFormatting>
  <conditionalFormatting sqref="Q487">
    <cfRule type="expression" dxfId="22" priority="45589">
      <formula>$I487=0</formula>
    </cfRule>
  </conditionalFormatting>
  <conditionalFormatting sqref="R487:T487">
    <cfRule type="expression" dxfId="22" priority="45588">
      <formula>$I487=0</formula>
    </cfRule>
  </conditionalFormatting>
  <conditionalFormatting sqref="S487:T487">
    <cfRule type="cellIs" dxfId="23" priority="45586" operator="lessThan">
      <formula>0</formula>
    </cfRule>
    <cfRule type="cellIs" dxfId="24" priority="45587" operator="lessThan">
      <formula>0</formula>
    </cfRule>
  </conditionalFormatting>
  <conditionalFormatting sqref="U487">
    <cfRule type="expression" dxfId="22" priority="45585">
      <formula>$I487=0</formula>
    </cfRule>
  </conditionalFormatting>
  <conditionalFormatting sqref="B488">
    <cfRule type="expression" dxfId="22" priority="45584">
      <formula>$I488=0</formula>
    </cfRule>
  </conditionalFormatting>
  <conditionalFormatting sqref="C488:E488">
    <cfRule type="expression" dxfId="22" priority="15054">
      <formula>$I488=0</formula>
    </cfRule>
  </conditionalFormatting>
  <conditionalFormatting sqref="D488:E488">
    <cfRule type="cellIs" dxfId="23" priority="15052" operator="lessThan">
      <formula>0</formula>
    </cfRule>
    <cfRule type="cellIs" dxfId="24" priority="15053" operator="lessThan">
      <formula>0</formula>
    </cfRule>
  </conditionalFormatting>
  <conditionalFormatting sqref="F488">
    <cfRule type="expression" dxfId="22" priority="45583">
      <formula>$I488=0</formula>
    </cfRule>
  </conditionalFormatting>
  <conditionalFormatting sqref="G488:H488">
    <cfRule type="cellIs" dxfId="23" priority="15049" operator="lessThan">
      <formula>0</formula>
    </cfRule>
    <cfRule type="cellIs" dxfId="24" priority="15050" operator="lessThan">
      <formula>0</formula>
    </cfRule>
  </conditionalFormatting>
  <conditionalFormatting sqref="I488">
    <cfRule type="expression" dxfId="22" priority="45582">
      <formula>$I488=0</formula>
    </cfRule>
  </conditionalFormatting>
  <conditionalFormatting sqref="J488">
    <cfRule type="expression" dxfId="22" priority="15048">
      <formula>$I488=0</formula>
    </cfRule>
  </conditionalFormatting>
  <conditionalFormatting sqref="K488">
    <cfRule type="expression" dxfId="22" priority="45581">
      <formula>$I488=0</formula>
    </cfRule>
  </conditionalFormatting>
  <conditionalFormatting sqref="M488">
    <cfRule type="expression" dxfId="22" priority="45580">
      <formula>$I488=0</formula>
    </cfRule>
  </conditionalFormatting>
  <conditionalFormatting sqref="N488:P488">
    <cfRule type="expression" dxfId="22" priority="15042">
      <formula>$I488=0</formula>
    </cfRule>
  </conditionalFormatting>
  <conditionalFormatting sqref="O488:P488">
    <cfRule type="cellIs" dxfId="23" priority="15040" operator="lessThan">
      <formula>0</formula>
    </cfRule>
    <cfRule type="cellIs" dxfId="24" priority="15041" operator="lessThan">
      <formula>0</formula>
    </cfRule>
  </conditionalFormatting>
  <conditionalFormatting sqref="Q488">
    <cfRule type="expression" dxfId="22" priority="45579">
      <formula>$I488=0</formula>
    </cfRule>
  </conditionalFormatting>
  <conditionalFormatting sqref="R488:T488">
    <cfRule type="expression" dxfId="22" priority="15039">
      <formula>$I488=0</formula>
    </cfRule>
  </conditionalFormatting>
  <conditionalFormatting sqref="S488:T488">
    <cfRule type="cellIs" dxfId="23" priority="15037" operator="lessThan">
      <formula>0</formula>
    </cfRule>
    <cfRule type="cellIs" dxfId="24" priority="15038" operator="lessThan">
      <formula>0</formula>
    </cfRule>
  </conditionalFormatting>
  <conditionalFormatting sqref="U488">
    <cfRule type="expression" dxfId="22" priority="45578">
      <formula>$I488=0</formula>
    </cfRule>
  </conditionalFormatting>
  <conditionalFormatting sqref="B489">
    <cfRule type="expression" dxfId="22" priority="45574">
      <formula>$I489=0</formula>
    </cfRule>
  </conditionalFormatting>
  <conditionalFormatting sqref="C489:E489">
    <cfRule type="expression" dxfId="22" priority="45573">
      <formula>$I489=0</formula>
    </cfRule>
  </conditionalFormatting>
  <conditionalFormatting sqref="D489:E489">
    <cfRule type="cellIs" dxfId="23" priority="45571" operator="lessThan">
      <formula>0</formula>
    </cfRule>
    <cfRule type="cellIs" dxfId="24" priority="45572" operator="lessThan">
      <formula>0</formula>
    </cfRule>
  </conditionalFormatting>
  <conditionalFormatting sqref="F489">
    <cfRule type="expression" dxfId="22" priority="45570">
      <formula>$I489=0</formula>
    </cfRule>
  </conditionalFormatting>
  <conditionalFormatting sqref="G489:H489">
    <cfRule type="cellIs" dxfId="23" priority="45567" operator="lessThan">
      <formula>0</formula>
    </cfRule>
    <cfRule type="cellIs" dxfId="24" priority="45568" operator="lessThan">
      <formula>0</formula>
    </cfRule>
  </conditionalFormatting>
  <conditionalFormatting sqref="I489">
    <cfRule type="expression" dxfId="22" priority="45566">
      <formula>$I489=0</formula>
    </cfRule>
  </conditionalFormatting>
  <conditionalFormatting sqref="J489">
    <cfRule type="expression" dxfId="22" priority="45565">
      <formula>$I489=0</formula>
    </cfRule>
  </conditionalFormatting>
  <conditionalFormatting sqref="K489">
    <cfRule type="expression" dxfId="22" priority="45562">
      <formula>$I489=0</formula>
    </cfRule>
  </conditionalFormatting>
  <conditionalFormatting sqref="M489">
    <cfRule type="expression" dxfId="22" priority="45558">
      <formula>$I489=0</formula>
    </cfRule>
  </conditionalFormatting>
  <conditionalFormatting sqref="N489:P489">
    <cfRule type="expression" dxfId="22" priority="45557">
      <formula>$I489=0</formula>
    </cfRule>
  </conditionalFormatting>
  <conditionalFormatting sqref="O489:P489">
    <cfRule type="cellIs" dxfId="23" priority="45555" operator="lessThan">
      <formula>0</formula>
    </cfRule>
    <cfRule type="cellIs" dxfId="24" priority="45556" operator="lessThan">
      <formula>0</formula>
    </cfRule>
  </conditionalFormatting>
  <conditionalFormatting sqref="Q489">
    <cfRule type="expression" dxfId="22" priority="45554">
      <formula>$I489=0</formula>
    </cfRule>
  </conditionalFormatting>
  <conditionalFormatting sqref="R489:T489">
    <cfRule type="expression" dxfId="22" priority="45553">
      <formula>$I489=0</formula>
    </cfRule>
  </conditionalFormatting>
  <conditionalFormatting sqref="S489:T489">
    <cfRule type="cellIs" dxfId="23" priority="45551" operator="lessThan">
      <formula>0</formula>
    </cfRule>
    <cfRule type="cellIs" dxfId="24" priority="45552" operator="lessThan">
      <formula>0</formula>
    </cfRule>
  </conditionalFormatting>
  <conditionalFormatting sqref="U489">
    <cfRule type="expression" dxfId="22" priority="45550">
      <formula>$I489=0</formula>
    </cfRule>
  </conditionalFormatting>
  <conditionalFormatting sqref="B490">
    <cfRule type="expression" dxfId="22" priority="45549">
      <formula>$I490=0</formula>
    </cfRule>
  </conditionalFormatting>
  <conditionalFormatting sqref="C490:E490">
    <cfRule type="expression" dxfId="22" priority="15033">
      <formula>$I490=0</formula>
    </cfRule>
  </conditionalFormatting>
  <conditionalFormatting sqref="D490:E490">
    <cfRule type="cellIs" dxfId="23" priority="15031" operator="lessThan">
      <formula>0</formula>
    </cfRule>
    <cfRule type="cellIs" dxfId="24" priority="15032" operator="lessThan">
      <formula>0</formula>
    </cfRule>
  </conditionalFormatting>
  <conditionalFormatting sqref="F490">
    <cfRule type="expression" dxfId="22" priority="45548">
      <formula>$I490=0</formula>
    </cfRule>
  </conditionalFormatting>
  <conditionalFormatting sqref="G490:H490">
    <cfRule type="cellIs" dxfId="23" priority="15028" operator="lessThan">
      <formula>0</formula>
    </cfRule>
    <cfRule type="cellIs" dxfId="24" priority="15029" operator="lessThan">
      <formula>0</formula>
    </cfRule>
  </conditionalFormatting>
  <conditionalFormatting sqref="I490">
    <cfRule type="expression" dxfId="22" priority="45547">
      <formula>$I490=0</formula>
    </cfRule>
  </conditionalFormatting>
  <conditionalFormatting sqref="J490">
    <cfRule type="expression" dxfId="22" priority="15027">
      <formula>$I490=0</formula>
    </cfRule>
  </conditionalFormatting>
  <conditionalFormatting sqref="K490">
    <cfRule type="expression" dxfId="22" priority="45546">
      <formula>$I490=0</formula>
    </cfRule>
  </conditionalFormatting>
  <conditionalFormatting sqref="M490">
    <cfRule type="expression" dxfId="22" priority="45545">
      <formula>$I490=0</formula>
    </cfRule>
  </conditionalFormatting>
  <conditionalFormatting sqref="N490:P490">
    <cfRule type="expression" dxfId="22" priority="15021">
      <formula>$I490=0</formula>
    </cfRule>
  </conditionalFormatting>
  <conditionalFormatting sqref="O490:P490">
    <cfRule type="cellIs" dxfId="23" priority="15019" operator="lessThan">
      <formula>0</formula>
    </cfRule>
    <cfRule type="cellIs" dxfId="24" priority="15020" operator="lessThan">
      <formula>0</formula>
    </cfRule>
  </conditionalFormatting>
  <conditionalFormatting sqref="Q490">
    <cfRule type="expression" dxfId="22" priority="45544">
      <formula>$I490=0</formula>
    </cfRule>
  </conditionalFormatting>
  <conditionalFormatting sqref="R490:T490">
    <cfRule type="expression" dxfId="22" priority="15018">
      <formula>$I490=0</formula>
    </cfRule>
  </conditionalFormatting>
  <conditionalFormatting sqref="S490:T490">
    <cfRule type="cellIs" dxfId="23" priority="15016" operator="lessThan">
      <formula>0</formula>
    </cfRule>
    <cfRule type="cellIs" dxfId="24" priority="15017" operator="lessThan">
      <formula>0</formula>
    </cfRule>
  </conditionalFormatting>
  <conditionalFormatting sqref="U490">
    <cfRule type="expression" dxfId="22" priority="45543">
      <formula>$I490=0</formula>
    </cfRule>
  </conditionalFormatting>
  <conditionalFormatting sqref="B491">
    <cfRule type="expression" dxfId="22" priority="45539">
      <formula>$I491=0</formula>
    </cfRule>
  </conditionalFormatting>
  <conditionalFormatting sqref="C491:E491">
    <cfRule type="expression" dxfId="22" priority="45538">
      <formula>$I491=0</formula>
    </cfRule>
  </conditionalFormatting>
  <conditionalFormatting sqref="D491:E491">
    <cfRule type="cellIs" dxfId="23" priority="45536" operator="lessThan">
      <formula>0</formula>
    </cfRule>
    <cfRule type="cellIs" dxfId="24" priority="45537" operator="lessThan">
      <formula>0</formula>
    </cfRule>
  </conditionalFormatting>
  <conditionalFormatting sqref="F491">
    <cfRule type="expression" dxfId="22" priority="45535">
      <formula>$I491=0</formula>
    </cfRule>
  </conditionalFormatting>
  <conditionalFormatting sqref="G491:H491">
    <cfRule type="cellIs" dxfId="23" priority="45532" operator="lessThan">
      <formula>0</formula>
    </cfRule>
    <cfRule type="cellIs" dxfId="24" priority="45533" operator="lessThan">
      <formula>0</formula>
    </cfRule>
  </conditionalFormatting>
  <conditionalFormatting sqref="I491">
    <cfRule type="expression" dxfId="22" priority="45531">
      <formula>$I491=0</formula>
    </cfRule>
  </conditionalFormatting>
  <conditionalFormatting sqref="J491">
    <cfRule type="expression" dxfId="22" priority="45530">
      <formula>$I491=0</formula>
    </cfRule>
  </conditionalFormatting>
  <conditionalFormatting sqref="K491">
    <cfRule type="expression" dxfId="22" priority="45527">
      <formula>$I491=0</formula>
    </cfRule>
  </conditionalFormatting>
  <conditionalFormatting sqref="M491">
    <cfRule type="expression" dxfId="22" priority="45523">
      <formula>$I491=0</formula>
    </cfRule>
  </conditionalFormatting>
  <conditionalFormatting sqref="N491:P491">
    <cfRule type="expression" dxfId="22" priority="45522">
      <formula>$I491=0</formula>
    </cfRule>
  </conditionalFormatting>
  <conditionalFormatting sqref="O491:P491">
    <cfRule type="cellIs" dxfId="23" priority="45520" operator="lessThan">
      <formula>0</formula>
    </cfRule>
    <cfRule type="cellIs" dxfId="24" priority="45521" operator="lessThan">
      <formula>0</formula>
    </cfRule>
  </conditionalFormatting>
  <conditionalFormatting sqref="Q491">
    <cfRule type="expression" dxfId="22" priority="45519">
      <formula>$I491=0</formula>
    </cfRule>
  </conditionalFormatting>
  <conditionalFormatting sqref="R491:T491">
    <cfRule type="expression" dxfId="22" priority="45518">
      <formula>$I491=0</formula>
    </cfRule>
  </conditionalFormatting>
  <conditionalFormatting sqref="S491:T491">
    <cfRule type="cellIs" dxfId="23" priority="45516" operator="lessThan">
      <formula>0</formula>
    </cfRule>
    <cfRule type="cellIs" dxfId="24" priority="45517" operator="lessThan">
      <formula>0</formula>
    </cfRule>
  </conditionalFormatting>
  <conditionalFormatting sqref="U491">
    <cfRule type="expression" dxfId="22" priority="45515">
      <formula>$I491=0</formula>
    </cfRule>
  </conditionalFormatting>
  <conditionalFormatting sqref="B492">
    <cfRule type="expression" dxfId="22" priority="45514">
      <formula>$I492=0</formula>
    </cfRule>
  </conditionalFormatting>
  <conditionalFormatting sqref="C492:E492">
    <cfRule type="expression" dxfId="22" priority="15012">
      <formula>$I492=0</formula>
    </cfRule>
  </conditionalFormatting>
  <conditionalFormatting sqref="D492:E492">
    <cfRule type="cellIs" dxfId="23" priority="15010" operator="lessThan">
      <formula>0</formula>
    </cfRule>
    <cfRule type="cellIs" dxfId="24" priority="15011" operator="lessThan">
      <formula>0</formula>
    </cfRule>
  </conditionalFormatting>
  <conditionalFormatting sqref="F492">
    <cfRule type="expression" dxfId="22" priority="45513">
      <formula>$I492=0</formula>
    </cfRule>
  </conditionalFormatting>
  <conditionalFormatting sqref="G492:H492">
    <cfRule type="cellIs" dxfId="23" priority="15007" operator="lessThan">
      <formula>0</formula>
    </cfRule>
    <cfRule type="cellIs" dxfId="24" priority="15008" operator="lessThan">
      <formula>0</formula>
    </cfRule>
  </conditionalFormatting>
  <conditionalFormatting sqref="I492">
    <cfRule type="expression" dxfId="22" priority="45512">
      <formula>$I492=0</formula>
    </cfRule>
  </conditionalFormatting>
  <conditionalFormatting sqref="J492">
    <cfRule type="expression" dxfId="22" priority="15006">
      <formula>$I492=0</formula>
    </cfRule>
  </conditionalFormatting>
  <conditionalFormatting sqref="K492">
    <cfRule type="expression" dxfId="22" priority="45511">
      <formula>$I492=0</formula>
    </cfRule>
  </conditionalFormatting>
  <conditionalFormatting sqref="M492">
    <cfRule type="expression" dxfId="22" priority="45510">
      <formula>$I492=0</formula>
    </cfRule>
  </conditionalFormatting>
  <conditionalFormatting sqref="N492:P492">
    <cfRule type="expression" dxfId="22" priority="15000">
      <formula>$I492=0</formula>
    </cfRule>
  </conditionalFormatting>
  <conditionalFormatting sqref="O492:P492">
    <cfRule type="cellIs" dxfId="23" priority="14998" operator="lessThan">
      <formula>0</formula>
    </cfRule>
    <cfRule type="cellIs" dxfId="24" priority="14999" operator="lessThan">
      <formula>0</formula>
    </cfRule>
  </conditionalFormatting>
  <conditionalFormatting sqref="Q492">
    <cfRule type="expression" dxfId="22" priority="45509">
      <formula>$I492=0</formula>
    </cfRule>
  </conditionalFormatting>
  <conditionalFormatting sqref="R492:T492">
    <cfRule type="expression" dxfId="22" priority="14997">
      <formula>$I492=0</formula>
    </cfRule>
  </conditionalFormatting>
  <conditionalFormatting sqref="S492:T492">
    <cfRule type="cellIs" dxfId="23" priority="14995" operator="lessThan">
      <formula>0</formula>
    </cfRule>
    <cfRule type="cellIs" dxfId="24" priority="14996" operator="lessThan">
      <formula>0</formula>
    </cfRule>
  </conditionalFormatting>
  <conditionalFormatting sqref="U492">
    <cfRule type="expression" dxfId="22" priority="45508">
      <formula>$I492=0</formula>
    </cfRule>
  </conditionalFormatting>
  <conditionalFormatting sqref="B493">
    <cfRule type="expression" dxfId="22" priority="45504">
      <formula>$I493=0</formula>
    </cfRule>
  </conditionalFormatting>
  <conditionalFormatting sqref="C493:E493">
    <cfRule type="expression" dxfId="22" priority="45503">
      <formula>$I493=0</formula>
    </cfRule>
  </conditionalFormatting>
  <conditionalFormatting sqref="D493:E493">
    <cfRule type="cellIs" dxfId="23" priority="45501" operator="lessThan">
      <formula>0</formula>
    </cfRule>
    <cfRule type="cellIs" dxfId="24" priority="45502" operator="lessThan">
      <formula>0</formula>
    </cfRule>
  </conditionalFormatting>
  <conditionalFormatting sqref="F493">
    <cfRule type="expression" dxfId="22" priority="45500">
      <formula>$I493=0</formula>
    </cfRule>
  </conditionalFormatting>
  <conditionalFormatting sqref="G493:H493">
    <cfRule type="cellIs" dxfId="23" priority="45497" operator="lessThan">
      <formula>0</formula>
    </cfRule>
    <cfRule type="cellIs" dxfId="24" priority="45498" operator="lessThan">
      <formula>0</formula>
    </cfRule>
  </conditionalFormatting>
  <conditionalFormatting sqref="I493">
    <cfRule type="expression" dxfId="22" priority="45496">
      <formula>$I493=0</formula>
    </cfRule>
  </conditionalFormatting>
  <conditionalFormatting sqref="J493">
    <cfRule type="expression" dxfId="22" priority="45495">
      <formula>$I493=0</formula>
    </cfRule>
  </conditionalFormatting>
  <conditionalFormatting sqref="K493">
    <cfRule type="expression" dxfId="22" priority="45492">
      <formula>$I493=0</formula>
    </cfRule>
  </conditionalFormatting>
  <conditionalFormatting sqref="M493">
    <cfRule type="expression" dxfId="22" priority="45488">
      <formula>$I493=0</formula>
    </cfRule>
  </conditionalFormatting>
  <conditionalFormatting sqref="N493:P493">
    <cfRule type="expression" dxfId="22" priority="45487">
      <formula>$I493=0</formula>
    </cfRule>
  </conditionalFormatting>
  <conditionalFormatting sqref="O493:P493">
    <cfRule type="cellIs" dxfId="23" priority="45485" operator="lessThan">
      <formula>0</formula>
    </cfRule>
    <cfRule type="cellIs" dxfId="24" priority="45486" operator="lessThan">
      <formula>0</formula>
    </cfRule>
  </conditionalFormatting>
  <conditionalFormatting sqref="Q493">
    <cfRule type="expression" dxfId="22" priority="45484">
      <formula>$I493=0</formula>
    </cfRule>
  </conditionalFormatting>
  <conditionalFormatting sqref="R493:T493">
    <cfRule type="expression" dxfId="22" priority="45483">
      <formula>$I493=0</formula>
    </cfRule>
  </conditionalFormatting>
  <conditionalFormatting sqref="S493:T493">
    <cfRule type="cellIs" dxfId="23" priority="45481" operator="lessThan">
      <formula>0</formula>
    </cfRule>
    <cfRule type="cellIs" dxfId="24" priority="45482" operator="lessThan">
      <formula>0</formula>
    </cfRule>
  </conditionalFormatting>
  <conditionalFormatting sqref="U493">
    <cfRule type="expression" dxfId="22" priority="45480">
      <formula>$I493=0</formula>
    </cfRule>
  </conditionalFormatting>
  <conditionalFormatting sqref="B494">
    <cfRule type="expression" dxfId="22" priority="45479">
      <formula>$I494=0</formula>
    </cfRule>
  </conditionalFormatting>
  <conditionalFormatting sqref="C494:E494">
    <cfRule type="expression" dxfId="22" priority="14991">
      <formula>$I494=0</formula>
    </cfRule>
  </conditionalFormatting>
  <conditionalFormatting sqref="D494:E494">
    <cfRule type="cellIs" dxfId="23" priority="14989" operator="lessThan">
      <formula>0</formula>
    </cfRule>
    <cfRule type="cellIs" dxfId="24" priority="14990" operator="lessThan">
      <formula>0</formula>
    </cfRule>
  </conditionalFormatting>
  <conditionalFormatting sqref="F494">
    <cfRule type="expression" dxfId="22" priority="45478">
      <formula>$I494=0</formula>
    </cfRule>
  </conditionalFormatting>
  <conditionalFormatting sqref="G494:H494">
    <cfRule type="cellIs" dxfId="23" priority="14986" operator="lessThan">
      <formula>0</formula>
    </cfRule>
    <cfRule type="cellIs" dxfId="24" priority="14987" operator="lessThan">
      <formula>0</formula>
    </cfRule>
  </conditionalFormatting>
  <conditionalFormatting sqref="I494">
    <cfRule type="expression" dxfId="22" priority="45477">
      <formula>$I494=0</formula>
    </cfRule>
  </conditionalFormatting>
  <conditionalFormatting sqref="J494">
    <cfRule type="expression" dxfId="22" priority="14985">
      <formula>$I494=0</formula>
    </cfRule>
  </conditionalFormatting>
  <conditionalFormatting sqref="K494">
    <cfRule type="expression" dxfId="22" priority="45476">
      <formula>$I494=0</formula>
    </cfRule>
  </conditionalFormatting>
  <conditionalFormatting sqref="M494">
    <cfRule type="expression" dxfId="22" priority="45475">
      <formula>$I494=0</formula>
    </cfRule>
  </conditionalFormatting>
  <conditionalFormatting sqref="N494:P494">
    <cfRule type="expression" dxfId="22" priority="14979">
      <formula>$I494=0</formula>
    </cfRule>
  </conditionalFormatting>
  <conditionalFormatting sqref="O494:P494">
    <cfRule type="cellIs" dxfId="23" priority="14977" operator="lessThan">
      <formula>0</formula>
    </cfRule>
    <cfRule type="cellIs" dxfId="24" priority="14978" operator="lessThan">
      <formula>0</formula>
    </cfRule>
  </conditionalFormatting>
  <conditionalFormatting sqref="Q494">
    <cfRule type="expression" dxfId="22" priority="45474">
      <formula>$I494=0</formula>
    </cfRule>
  </conditionalFormatting>
  <conditionalFormatting sqref="R494:T494">
    <cfRule type="expression" dxfId="22" priority="14976">
      <formula>$I494=0</formula>
    </cfRule>
  </conditionalFormatting>
  <conditionalFormatting sqref="S494:T494">
    <cfRule type="cellIs" dxfId="23" priority="14974" operator="lessThan">
      <formula>0</formula>
    </cfRule>
    <cfRule type="cellIs" dxfId="24" priority="14975" operator="lessThan">
      <formula>0</formula>
    </cfRule>
  </conditionalFormatting>
  <conditionalFormatting sqref="U494">
    <cfRule type="expression" dxfId="22" priority="45473">
      <formula>$I494=0</formula>
    </cfRule>
  </conditionalFormatting>
  <conditionalFormatting sqref="B495">
    <cfRule type="expression" dxfId="22" priority="45469">
      <formula>$I495=0</formula>
    </cfRule>
  </conditionalFormatting>
  <conditionalFormatting sqref="C495:E495">
    <cfRule type="expression" dxfId="22" priority="45468">
      <formula>$I495=0</formula>
    </cfRule>
  </conditionalFormatting>
  <conditionalFormatting sqref="D495:E495">
    <cfRule type="cellIs" dxfId="23" priority="45466" operator="lessThan">
      <formula>0</formula>
    </cfRule>
    <cfRule type="cellIs" dxfId="24" priority="45467" operator="lessThan">
      <formula>0</formula>
    </cfRule>
  </conditionalFormatting>
  <conditionalFormatting sqref="F495">
    <cfRule type="expression" dxfId="22" priority="45465">
      <formula>$I495=0</formula>
    </cfRule>
  </conditionalFormatting>
  <conditionalFormatting sqref="G495:H495">
    <cfRule type="cellIs" dxfId="23" priority="45462" operator="lessThan">
      <formula>0</formula>
    </cfRule>
    <cfRule type="cellIs" dxfId="24" priority="45463" operator="lessThan">
      <formula>0</formula>
    </cfRule>
  </conditionalFormatting>
  <conditionalFormatting sqref="I495">
    <cfRule type="expression" dxfId="22" priority="45461">
      <formula>$I495=0</formula>
    </cfRule>
  </conditionalFormatting>
  <conditionalFormatting sqref="J495">
    <cfRule type="expression" dxfId="22" priority="45460">
      <formula>$I495=0</formula>
    </cfRule>
  </conditionalFormatting>
  <conditionalFormatting sqref="K495">
    <cfRule type="expression" dxfId="22" priority="45457">
      <formula>$I495=0</formula>
    </cfRule>
  </conditionalFormatting>
  <conditionalFormatting sqref="M495">
    <cfRule type="expression" dxfId="22" priority="45453">
      <formula>$I495=0</formula>
    </cfRule>
  </conditionalFormatting>
  <conditionalFormatting sqref="N495:P495">
    <cfRule type="expression" dxfId="22" priority="45452">
      <formula>$I495=0</formula>
    </cfRule>
  </conditionalFormatting>
  <conditionalFormatting sqref="O495:P495">
    <cfRule type="cellIs" dxfId="23" priority="45450" operator="lessThan">
      <formula>0</formula>
    </cfRule>
    <cfRule type="cellIs" dxfId="24" priority="45451" operator="lessThan">
      <formula>0</formula>
    </cfRule>
  </conditionalFormatting>
  <conditionalFormatting sqref="Q495">
    <cfRule type="expression" dxfId="22" priority="45449">
      <formula>$I495=0</formula>
    </cfRule>
  </conditionalFormatting>
  <conditionalFormatting sqref="R495:T495">
    <cfRule type="expression" dxfId="22" priority="45448">
      <formula>$I495=0</formula>
    </cfRule>
  </conditionalFormatting>
  <conditionalFormatting sqref="S495:T495">
    <cfRule type="cellIs" dxfId="23" priority="45446" operator="lessThan">
      <formula>0</formula>
    </cfRule>
    <cfRule type="cellIs" dxfId="24" priority="45447" operator="lessThan">
      <formula>0</formula>
    </cfRule>
  </conditionalFormatting>
  <conditionalFormatting sqref="U495">
    <cfRule type="expression" dxfId="22" priority="45445">
      <formula>$I495=0</formula>
    </cfRule>
  </conditionalFormatting>
  <conditionalFormatting sqref="B496">
    <cfRule type="expression" dxfId="22" priority="45444">
      <formula>$I496=0</formula>
    </cfRule>
  </conditionalFormatting>
  <conditionalFormatting sqref="C496:E496">
    <cfRule type="expression" dxfId="22" priority="14970">
      <formula>$I496=0</formula>
    </cfRule>
  </conditionalFormatting>
  <conditionalFormatting sqref="D496:E496">
    <cfRule type="cellIs" dxfId="23" priority="14968" operator="lessThan">
      <formula>0</formula>
    </cfRule>
    <cfRule type="cellIs" dxfId="24" priority="14969" operator="lessThan">
      <formula>0</formula>
    </cfRule>
  </conditionalFormatting>
  <conditionalFormatting sqref="F496">
    <cfRule type="expression" dxfId="22" priority="45443">
      <formula>$I496=0</formula>
    </cfRule>
  </conditionalFormatting>
  <conditionalFormatting sqref="G496:H496">
    <cfRule type="cellIs" dxfId="23" priority="14965" operator="lessThan">
      <formula>0</formula>
    </cfRule>
    <cfRule type="cellIs" dxfId="24" priority="14966" operator="lessThan">
      <formula>0</formula>
    </cfRule>
  </conditionalFormatting>
  <conditionalFormatting sqref="I496">
    <cfRule type="expression" dxfId="22" priority="45442">
      <formula>$I496=0</formula>
    </cfRule>
  </conditionalFormatting>
  <conditionalFormatting sqref="J496">
    <cfRule type="expression" dxfId="22" priority="14964">
      <formula>$I496=0</formula>
    </cfRule>
  </conditionalFormatting>
  <conditionalFormatting sqref="K496">
    <cfRule type="expression" dxfId="22" priority="45441">
      <formula>$I496=0</formula>
    </cfRule>
  </conditionalFormatting>
  <conditionalFormatting sqref="M496">
    <cfRule type="expression" dxfId="22" priority="45440">
      <formula>$I496=0</formula>
    </cfRule>
  </conditionalFormatting>
  <conditionalFormatting sqref="N496:P496">
    <cfRule type="expression" dxfId="22" priority="14958">
      <formula>$I496=0</formula>
    </cfRule>
  </conditionalFormatting>
  <conditionalFormatting sqref="O496:P496">
    <cfRule type="cellIs" dxfId="23" priority="14956" operator="lessThan">
      <formula>0</formula>
    </cfRule>
    <cfRule type="cellIs" dxfId="24" priority="14957" operator="lessThan">
      <formula>0</formula>
    </cfRule>
  </conditionalFormatting>
  <conditionalFormatting sqref="Q496">
    <cfRule type="expression" dxfId="22" priority="45439">
      <formula>$I496=0</formula>
    </cfRule>
  </conditionalFormatting>
  <conditionalFormatting sqref="R496:T496">
    <cfRule type="expression" dxfId="22" priority="14955">
      <formula>$I496=0</formula>
    </cfRule>
  </conditionalFormatting>
  <conditionalFormatting sqref="S496:T496">
    <cfRule type="cellIs" dxfId="23" priority="14953" operator="lessThan">
      <formula>0</formula>
    </cfRule>
    <cfRule type="cellIs" dxfId="24" priority="14954" operator="lessThan">
      <formula>0</formula>
    </cfRule>
  </conditionalFormatting>
  <conditionalFormatting sqref="U496">
    <cfRule type="expression" dxfId="22" priority="45438">
      <formula>$I496=0</formula>
    </cfRule>
  </conditionalFormatting>
  <conditionalFormatting sqref="B497">
    <cfRule type="expression" dxfId="22" priority="45434">
      <formula>$I497=0</formula>
    </cfRule>
  </conditionalFormatting>
  <conditionalFormatting sqref="C497:E497">
    <cfRule type="expression" dxfId="22" priority="45433">
      <formula>$I497=0</formula>
    </cfRule>
  </conditionalFormatting>
  <conditionalFormatting sqref="D497:E497">
    <cfRule type="cellIs" dxfId="23" priority="45431" operator="lessThan">
      <formula>0</formula>
    </cfRule>
    <cfRule type="cellIs" dxfId="24" priority="45432" operator="lessThan">
      <formula>0</formula>
    </cfRule>
  </conditionalFormatting>
  <conditionalFormatting sqref="F497">
    <cfRule type="expression" dxfId="22" priority="45430">
      <formula>$I497=0</formula>
    </cfRule>
  </conditionalFormatting>
  <conditionalFormatting sqref="G497:H497">
    <cfRule type="cellIs" dxfId="23" priority="45427" operator="lessThan">
      <formula>0</formula>
    </cfRule>
    <cfRule type="cellIs" dxfId="24" priority="45428" operator="lessThan">
      <formula>0</formula>
    </cfRule>
  </conditionalFormatting>
  <conditionalFormatting sqref="I497">
    <cfRule type="expression" dxfId="22" priority="45426">
      <formula>$I497=0</formula>
    </cfRule>
  </conditionalFormatting>
  <conditionalFormatting sqref="J497">
    <cfRule type="expression" dxfId="22" priority="45425">
      <formula>$I497=0</formula>
    </cfRule>
  </conditionalFormatting>
  <conditionalFormatting sqref="K497">
    <cfRule type="expression" dxfId="22" priority="45422">
      <formula>$I497=0</formula>
    </cfRule>
  </conditionalFormatting>
  <conditionalFormatting sqref="M497">
    <cfRule type="expression" dxfId="22" priority="45418">
      <formula>$I497=0</formula>
    </cfRule>
  </conditionalFormatting>
  <conditionalFormatting sqref="N497:P497">
    <cfRule type="expression" dxfId="22" priority="45417">
      <formula>$I497=0</formula>
    </cfRule>
  </conditionalFormatting>
  <conditionalFormatting sqref="O497:P497">
    <cfRule type="cellIs" dxfId="23" priority="45415" operator="lessThan">
      <formula>0</formula>
    </cfRule>
    <cfRule type="cellIs" dxfId="24" priority="45416" operator="lessThan">
      <formula>0</formula>
    </cfRule>
  </conditionalFormatting>
  <conditionalFormatting sqref="Q497">
    <cfRule type="expression" dxfId="22" priority="45414">
      <formula>$I497=0</formula>
    </cfRule>
  </conditionalFormatting>
  <conditionalFormatting sqref="R497:T497">
    <cfRule type="expression" dxfId="22" priority="45413">
      <formula>$I497=0</formula>
    </cfRule>
  </conditionalFormatting>
  <conditionalFormatting sqref="S497:T497">
    <cfRule type="cellIs" dxfId="23" priority="45411" operator="lessThan">
      <formula>0</formula>
    </cfRule>
    <cfRule type="cellIs" dxfId="24" priority="45412" operator="lessThan">
      <formula>0</formula>
    </cfRule>
  </conditionalFormatting>
  <conditionalFormatting sqref="U497">
    <cfRule type="expression" dxfId="22" priority="45410">
      <formula>$I497=0</formula>
    </cfRule>
  </conditionalFormatting>
  <conditionalFormatting sqref="B498">
    <cfRule type="expression" dxfId="22" priority="45409">
      <formula>$I498=0</formula>
    </cfRule>
  </conditionalFormatting>
  <conditionalFormatting sqref="C498:E498">
    <cfRule type="expression" dxfId="22" priority="14949">
      <formula>$I498=0</formula>
    </cfRule>
  </conditionalFormatting>
  <conditionalFormatting sqref="D498:E498">
    <cfRule type="cellIs" dxfId="23" priority="14947" operator="lessThan">
      <formula>0</formula>
    </cfRule>
    <cfRule type="cellIs" dxfId="24" priority="14948" operator="lessThan">
      <formula>0</formula>
    </cfRule>
  </conditionalFormatting>
  <conditionalFormatting sqref="F498">
    <cfRule type="expression" dxfId="22" priority="45408">
      <formula>$I498=0</formula>
    </cfRule>
  </conditionalFormatting>
  <conditionalFormatting sqref="G498:H498">
    <cfRule type="cellIs" dxfId="23" priority="14944" operator="lessThan">
      <formula>0</formula>
    </cfRule>
    <cfRule type="cellIs" dxfId="24" priority="14945" operator="lessThan">
      <formula>0</formula>
    </cfRule>
  </conditionalFormatting>
  <conditionalFormatting sqref="I498">
    <cfRule type="expression" dxfId="22" priority="45407">
      <formula>$I498=0</formula>
    </cfRule>
  </conditionalFormatting>
  <conditionalFormatting sqref="J498">
    <cfRule type="expression" dxfId="22" priority="14943">
      <formula>$I498=0</formula>
    </cfRule>
  </conditionalFormatting>
  <conditionalFormatting sqref="K498">
    <cfRule type="expression" dxfId="22" priority="45406">
      <formula>$I498=0</formula>
    </cfRule>
  </conditionalFormatting>
  <conditionalFormatting sqref="M498">
    <cfRule type="expression" dxfId="22" priority="45405">
      <formula>$I498=0</formula>
    </cfRule>
  </conditionalFormatting>
  <conditionalFormatting sqref="N498:P498">
    <cfRule type="expression" dxfId="22" priority="14937">
      <formula>$I498=0</formula>
    </cfRule>
  </conditionalFormatting>
  <conditionalFormatting sqref="O498:P498">
    <cfRule type="cellIs" dxfId="23" priority="14935" operator="lessThan">
      <formula>0</formula>
    </cfRule>
    <cfRule type="cellIs" dxfId="24" priority="14936" operator="lessThan">
      <formula>0</formula>
    </cfRule>
  </conditionalFormatting>
  <conditionalFormatting sqref="Q498">
    <cfRule type="expression" dxfId="22" priority="45404">
      <formula>$I498=0</formula>
    </cfRule>
  </conditionalFormatting>
  <conditionalFormatting sqref="R498:T498">
    <cfRule type="expression" dxfId="22" priority="14934">
      <formula>$I498=0</formula>
    </cfRule>
  </conditionalFormatting>
  <conditionalFormatting sqref="S498:T498">
    <cfRule type="cellIs" dxfId="23" priority="14932" operator="lessThan">
      <formula>0</formula>
    </cfRule>
    <cfRule type="cellIs" dxfId="24" priority="14933" operator="lessThan">
      <formula>0</formula>
    </cfRule>
  </conditionalFormatting>
  <conditionalFormatting sqref="U498">
    <cfRule type="expression" dxfId="22" priority="45403">
      <formula>$I498=0</formula>
    </cfRule>
  </conditionalFormatting>
  <conditionalFormatting sqref="B499">
    <cfRule type="expression" dxfId="22" priority="45399">
      <formula>$I499=0</formula>
    </cfRule>
  </conditionalFormatting>
  <conditionalFormatting sqref="C499:E499">
    <cfRule type="expression" dxfId="22" priority="45398">
      <formula>$I499=0</formula>
    </cfRule>
  </conditionalFormatting>
  <conditionalFormatting sqref="D499:E499">
    <cfRule type="cellIs" dxfId="23" priority="45396" operator="lessThan">
      <formula>0</formula>
    </cfRule>
    <cfRule type="cellIs" dxfId="24" priority="45397" operator="lessThan">
      <formula>0</formula>
    </cfRule>
  </conditionalFormatting>
  <conditionalFormatting sqref="F499">
    <cfRule type="expression" dxfId="22" priority="45395">
      <formula>$I499=0</formula>
    </cfRule>
  </conditionalFormatting>
  <conditionalFormatting sqref="G499:H499">
    <cfRule type="cellIs" dxfId="23" priority="45392" operator="lessThan">
      <formula>0</formula>
    </cfRule>
    <cfRule type="cellIs" dxfId="24" priority="45393" operator="lessThan">
      <formula>0</formula>
    </cfRule>
  </conditionalFormatting>
  <conditionalFormatting sqref="I499">
    <cfRule type="expression" dxfId="22" priority="45391">
      <formula>$I499=0</formula>
    </cfRule>
  </conditionalFormatting>
  <conditionalFormatting sqref="J499">
    <cfRule type="expression" dxfId="22" priority="45390">
      <formula>$I499=0</formula>
    </cfRule>
  </conditionalFormatting>
  <conditionalFormatting sqref="K499">
    <cfRule type="expression" dxfId="22" priority="45387">
      <formula>$I499=0</formula>
    </cfRule>
  </conditionalFormatting>
  <conditionalFormatting sqref="M499">
    <cfRule type="expression" dxfId="22" priority="45383">
      <formula>$I499=0</formula>
    </cfRule>
  </conditionalFormatting>
  <conditionalFormatting sqref="N499:P499">
    <cfRule type="expression" dxfId="22" priority="45382">
      <formula>$I499=0</formula>
    </cfRule>
  </conditionalFormatting>
  <conditionalFormatting sqref="O499:P499">
    <cfRule type="cellIs" dxfId="23" priority="45380" operator="lessThan">
      <formula>0</formula>
    </cfRule>
    <cfRule type="cellIs" dxfId="24" priority="45381" operator="lessThan">
      <formula>0</formula>
    </cfRule>
  </conditionalFormatting>
  <conditionalFormatting sqref="Q499">
    <cfRule type="expression" dxfId="22" priority="45379">
      <formula>$I499=0</formula>
    </cfRule>
  </conditionalFormatting>
  <conditionalFormatting sqref="R499:T499">
    <cfRule type="expression" dxfId="22" priority="45378">
      <formula>$I499=0</formula>
    </cfRule>
  </conditionalFormatting>
  <conditionalFormatting sqref="S499:T499">
    <cfRule type="cellIs" dxfId="23" priority="45376" operator="lessThan">
      <formula>0</formula>
    </cfRule>
    <cfRule type="cellIs" dxfId="24" priority="45377" operator="lessThan">
      <formula>0</formula>
    </cfRule>
  </conditionalFormatting>
  <conditionalFormatting sqref="U499">
    <cfRule type="expression" dxfId="22" priority="45375">
      <formula>$I499=0</formula>
    </cfRule>
  </conditionalFormatting>
  <conditionalFormatting sqref="B500">
    <cfRule type="expression" dxfId="22" priority="45374">
      <formula>$I500=0</formula>
    </cfRule>
  </conditionalFormatting>
  <conditionalFormatting sqref="C500:E500">
    <cfRule type="expression" dxfId="22" priority="14928">
      <formula>$I500=0</formula>
    </cfRule>
  </conditionalFormatting>
  <conditionalFormatting sqref="D500:E500">
    <cfRule type="cellIs" dxfId="23" priority="14926" operator="lessThan">
      <formula>0</formula>
    </cfRule>
    <cfRule type="cellIs" dxfId="24" priority="14927" operator="lessThan">
      <formula>0</formula>
    </cfRule>
  </conditionalFormatting>
  <conditionalFormatting sqref="F500">
    <cfRule type="expression" dxfId="22" priority="45373">
      <formula>$I500=0</formula>
    </cfRule>
  </conditionalFormatting>
  <conditionalFormatting sqref="G500:H500">
    <cfRule type="cellIs" dxfId="23" priority="14923" operator="lessThan">
      <formula>0</formula>
    </cfRule>
    <cfRule type="cellIs" dxfId="24" priority="14924" operator="lessThan">
      <formula>0</formula>
    </cfRule>
  </conditionalFormatting>
  <conditionalFormatting sqref="I500">
    <cfRule type="expression" dxfId="22" priority="45372">
      <formula>$I500=0</formula>
    </cfRule>
  </conditionalFormatting>
  <conditionalFormatting sqref="J500">
    <cfRule type="expression" dxfId="22" priority="14922">
      <formula>$I500=0</formula>
    </cfRule>
  </conditionalFormatting>
  <conditionalFormatting sqref="K500">
    <cfRule type="expression" dxfId="22" priority="45371">
      <formula>$I500=0</formula>
    </cfRule>
  </conditionalFormatting>
  <conditionalFormatting sqref="M500">
    <cfRule type="expression" dxfId="22" priority="45370">
      <formula>$I500=0</formula>
    </cfRule>
  </conditionalFormatting>
  <conditionalFormatting sqref="N500:P500">
    <cfRule type="expression" dxfId="22" priority="14916">
      <formula>$I500=0</formula>
    </cfRule>
  </conditionalFormatting>
  <conditionalFormatting sqref="O500:P500">
    <cfRule type="cellIs" dxfId="23" priority="14914" operator="lessThan">
      <formula>0</formula>
    </cfRule>
    <cfRule type="cellIs" dxfId="24" priority="14915" operator="lessThan">
      <formula>0</formula>
    </cfRule>
  </conditionalFormatting>
  <conditionalFormatting sqref="Q500">
    <cfRule type="expression" dxfId="22" priority="45369">
      <formula>$I500=0</formula>
    </cfRule>
  </conditionalFormatting>
  <conditionalFormatting sqref="R500:T500">
    <cfRule type="expression" dxfId="22" priority="14913">
      <formula>$I500=0</formula>
    </cfRule>
  </conditionalFormatting>
  <conditionalFormatting sqref="S500:T500">
    <cfRule type="cellIs" dxfId="23" priority="14911" operator="lessThan">
      <formula>0</formula>
    </cfRule>
    <cfRule type="cellIs" dxfId="24" priority="14912" operator="lessThan">
      <formula>0</formula>
    </cfRule>
  </conditionalFormatting>
  <conditionalFormatting sqref="U500">
    <cfRule type="expression" dxfId="22" priority="45368">
      <formula>$I500=0</formula>
    </cfRule>
  </conditionalFormatting>
  <conditionalFormatting sqref="B501">
    <cfRule type="expression" dxfId="22" priority="45364">
      <formula>$I501=0</formula>
    </cfRule>
  </conditionalFormatting>
  <conditionalFormatting sqref="C501:E501">
    <cfRule type="expression" dxfId="22" priority="45363">
      <formula>$I501=0</formula>
    </cfRule>
  </conditionalFormatting>
  <conditionalFormatting sqref="D501:E501">
    <cfRule type="cellIs" dxfId="23" priority="45361" operator="lessThan">
      <formula>0</formula>
    </cfRule>
    <cfRule type="cellIs" dxfId="24" priority="45362" operator="lessThan">
      <formula>0</formula>
    </cfRule>
  </conditionalFormatting>
  <conditionalFormatting sqref="F501">
    <cfRule type="expression" dxfId="22" priority="45360">
      <formula>$I501=0</formula>
    </cfRule>
  </conditionalFormatting>
  <conditionalFormatting sqref="G501:H501">
    <cfRule type="cellIs" dxfId="23" priority="45357" operator="lessThan">
      <formula>0</formula>
    </cfRule>
    <cfRule type="cellIs" dxfId="24" priority="45358" operator="lessThan">
      <formula>0</formula>
    </cfRule>
  </conditionalFormatting>
  <conditionalFormatting sqref="I501">
    <cfRule type="expression" dxfId="22" priority="45356">
      <formula>$I501=0</formula>
    </cfRule>
  </conditionalFormatting>
  <conditionalFormatting sqref="J501">
    <cfRule type="expression" dxfId="22" priority="45355">
      <formula>$I501=0</formula>
    </cfRule>
  </conditionalFormatting>
  <conditionalFormatting sqref="K501">
    <cfRule type="expression" dxfId="22" priority="45352">
      <formula>$I501=0</formula>
    </cfRule>
  </conditionalFormatting>
  <conditionalFormatting sqref="M501">
    <cfRule type="expression" dxfId="22" priority="45348">
      <formula>$I501=0</formula>
    </cfRule>
  </conditionalFormatting>
  <conditionalFormatting sqref="N501:P501">
    <cfRule type="expression" dxfId="22" priority="45347">
      <formula>$I501=0</formula>
    </cfRule>
  </conditionalFormatting>
  <conditionalFormatting sqref="O501:P501">
    <cfRule type="cellIs" dxfId="23" priority="45345" operator="lessThan">
      <formula>0</formula>
    </cfRule>
    <cfRule type="cellIs" dxfId="24" priority="45346" operator="lessThan">
      <formula>0</formula>
    </cfRule>
  </conditionalFormatting>
  <conditionalFormatting sqref="Q501">
    <cfRule type="expression" dxfId="22" priority="45344">
      <formula>$I501=0</formula>
    </cfRule>
  </conditionalFormatting>
  <conditionalFormatting sqref="R501:T501">
    <cfRule type="expression" dxfId="22" priority="45343">
      <formula>$I501=0</formula>
    </cfRule>
  </conditionalFormatting>
  <conditionalFormatting sqref="S501:T501">
    <cfRule type="cellIs" dxfId="23" priority="45341" operator="lessThan">
      <formula>0</formula>
    </cfRule>
    <cfRule type="cellIs" dxfId="24" priority="45342" operator="lessThan">
      <formula>0</formula>
    </cfRule>
  </conditionalFormatting>
  <conditionalFormatting sqref="U501">
    <cfRule type="expression" dxfId="22" priority="45340">
      <formula>$I501=0</formula>
    </cfRule>
  </conditionalFormatting>
  <conditionalFormatting sqref="B502">
    <cfRule type="expression" dxfId="22" priority="45339">
      <formula>$I502=0</formula>
    </cfRule>
  </conditionalFormatting>
  <conditionalFormatting sqref="C502:E502">
    <cfRule type="expression" dxfId="22" priority="14907">
      <formula>$I502=0</formula>
    </cfRule>
  </conditionalFormatting>
  <conditionalFormatting sqref="D502:E502">
    <cfRule type="cellIs" dxfId="23" priority="14905" operator="lessThan">
      <formula>0</formula>
    </cfRule>
    <cfRule type="cellIs" dxfId="24" priority="14906" operator="lessThan">
      <formula>0</formula>
    </cfRule>
  </conditionalFormatting>
  <conditionalFormatting sqref="F502">
    <cfRule type="expression" dxfId="22" priority="45338">
      <formula>$I502=0</formula>
    </cfRule>
  </conditionalFormatting>
  <conditionalFormatting sqref="G502:H502">
    <cfRule type="cellIs" dxfId="23" priority="14902" operator="lessThan">
      <formula>0</formula>
    </cfRule>
    <cfRule type="cellIs" dxfId="24" priority="14903" operator="lessThan">
      <formula>0</formula>
    </cfRule>
  </conditionalFormatting>
  <conditionalFormatting sqref="I502">
    <cfRule type="expression" dxfId="22" priority="45337">
      <formula>$I502=0</formula>
    </cfRule>
  </conditionalFormatting>
  <conditionalFormatting sqref="J502">
    <cfRule type="expression" dxfId="22" priority="14901">
      <formula>$I502=0</formula>
    </cfRule>
  </conditionalFormatting>
  <conditionalFormatting sqref="K502">
    <cfRule type="expression" dxfId="22" priority="45336">
      <formula>$I502=0</formula>
    </cfRule>
  </conditionalFormatting>
  <conditionalFormatting sqref="M502">
    <cfRule type="expression" dxfId="22" priority="45335">
      <formula>$I502=0</formula>
    </cfRule>
  </conditionalFormatting>
  <conditionalFormatting sqref="N502:P502">
    <cfRule type="expression" dxfId="22" priority="14895">
      <formula>$I502=0</formula>
    </cfRule>
  </conditionalFormatting>
  <conditionalFormatting sqref="O502:P502">
    <cfRule type="cellIs" dxfId="23" priority="14893" operator="lessThan">
      <formula>0</formula>
    </cfRule>
    <cfRule type="cellIs" dxfId="24" priority="14894" operator="lessThan">
      <formula>0</formula>
    </cfRule>
  </conditionalFormatting>
  <conditionalFormatting sqref="Q502">
    <cfRule type="expression" dxfId="22" priority="45334">
      <formula>$I502=0</formula>
    </cfRule>
  </conditionalFormatting>
  <conditionalFormatting sqref="R502:T502">
    <cfRule type="expression" dxfId="22" priority="14892">
      <formula>$I502=0</formula>
    </cfRule>
  </conditionalFormatting>
  <conditionalFormatting sqref="S502:T502">
    <cfRule type="cellIs" dxfId="23" priority="14890" operator="lessThan">
      <formula>0</formula>
    </cfRule>
    <cfRule type="cellIs" dxfId="24" priority="14891" operator="lessThan">
      <formula>0</formula>
    </cfRule>
  </conditionalFormatting>
  <conditionalFormatting sqref="U502">
    <cfRule type="expression" dxfId="22" priority="45333">
      <formula>$I502=0</formula>
    </cfRule>
  </conditionalFormatting>
  <conditionalFormatting sqref="B503">
    <cfRule type="expression" dxfId="22" priority="45329">
      <formula>$I503=0</formula>
    </cfRule>
  </conditionalFormatting>
  <conditionalFormatting sqref="C503:E503">
    <cfRule type="expression" dxfId="22" priority="45328">
      <formula>$I503=0</formula>
    </cfRule>
  </conditionalFormatting>
  <conditionalFormatting sqref="D503:E503">
    <cfRule type="cellIs" dxfId="23" priority="45326" operator="lessThan">
      <formula>0</formula>
    </cfRule>
    <cfRule type="cellIs" dxfId="24" priority="45327" operator="lessThan">
      <formula>0</formula>
    </cfRule>
  </conditionalFormatting>
  <conditionalFormatting sqref="F503">
    <cfRule type="expression" dxfId="22" priority="45325">
      <formula>$I503=0</formula>
    </cfRule>
  </conditionalFormatting>
  <conditionalFormatting sqref="G503:H503">
    <cfRule type="cellIs" dxfId="23" priority="45322" operator="lessThan">
      <formula>0</formula>
    </cfRule>
    <cfRule type="cellIs" dxfId="24" priority="45323" operator="lessThan">
      <formula>0</formula>
    </cfRule>
  </conditionalFormatting>
  <conditionalFormatting sqref="I503">
    <cfRule type="expression" dxfId="22" priority="45321">
      <formula>$I503=0</formula>
    </cfRule>
  </conditionalFormatting>
  <conditionalFormatting sqref="J503">
    <cfRule type="expression" dxfId="22" priority="45320">
      <formula>$I503=0</formula>
    </cfRule>
  </conditionalFormatting>
  <conditionalFormatting sqref="K503">
    <cfRule type="expression" dxfId="22" priority="45317">
      <formula>$I503=0</formula>
    </cfRule>
  </conditionalFormatting>
  <conditionalFormatting sqref="M503">
    <cfRule type="expression" dxfId="22" priority="45313">
      <formula>$I503=0</formula>
    </cfRule>
  </conditionalFormatting>
  <conditionalFormatting sqref="N503:P503">
    <cfRule type="expression" dxfId="22" priority="45312">
      <formula>$I503=0</formula>
    </cfRule>
  </conditionalFormatting>
  <conditionalFormatting sqref="O503:P503">
    <cfRule type="cellIs" dxfId="23" priority="45310" operator="lessThan">
      <formula>0</formula>
    </cfRule>
    <cfRule type="cellIs" dxfId="24" priority="45311" operator="lessThan">
      <formula>0</formula>
    </cfRule>
  </conditionalFormatting>
  <conditionalFormatting sqref="Q503">
    <cfRule type="expression" dxfId="22" priority="45309">
      <formula>$I503=0</formula>
    </cfRule>
  </conditionalFormatting>
  <conditionalFormatting sqref="R503:T503">
    <cfRule type="expression" dxfId="22" priority="45308">
      <formula>$I503=0</formula>
    </cfRule>
  </conditionalFormatting>
  <conditionalFormatting sqref="S503:T503">
    <cfRule type="cellIs" dxfId="23" priority="45306" operator="lessThan">
      <formula>0</formula>
    </cfRule>
    <cfRule type="cellIs" dxfId="24" priority="45307" operator="lessThan">
      <formula>0</formula>
    </cfRule>
  </conditionalFormatting>
  <conditionalFormatting sqref="U503">
    <cfRule type="expression" dxfId="22" priority="45305">
      <formula>$I503=0</formula>
    </cfRule>
  </conditionalFormatting>
  <conditionalFormatting sqref="B504">
    <cfRule type="expression" dxfId="22" priority="45304">
      <formula>$I504=0</formula>
    </cfRule>
  </conditionalFormatting>
  <conditionalFormatting sqref="C504:E504">
    <cfRule type="expression" dxfId="22" priority="14886">
      <formula>$I504=0</formula>
    </cfRule>
  </conditionalFormatting>
  <conditionalFormatting sqref="D504:E504">
    <cfRule type="cellIs" dxfId="23" priority="14884" operator="lessThan">
      <formula>0</formula>
    </cfRule>
    <cfRule type="cellIs" dxfId="24" priority="14885" operator="lessThan">
      <formula>0</formula>
    </cfRule>
  </conditionalFormatting>
  <conditionalFormatting sqref="F504">
    <cfRule type="expression" dxfId="22" priority="45303">
      <formula>$I504=0</formula>
    </cfRule>
  </conditionalFormatting>
  <conditionalFormatting sqref="G504:H504">
    <cfRule type="cellIs" dxfId="23" priority="14881" operator="lessThan">
      <formula>0</formula>
    </cfRule>
    <cfRule type="cellIs" dxfId="24" priority="14882" operator="lessThan">
      <formula>0</formula>
    </cfRule>
  </conditionalFormatting>
  <conditionalFormatting sqref="I504">
    <cfRule type="expression" dxfId="22" priority="45302">
      <formula>$I504=0</formula>
    </cfRule>
  </conditionalFormatting>
  <conditionalFormatting sqref="J504">
    <cfRule type="expression" dxfId="22" priority="14880">
      <formula>$I504=0</formula>
    </cfRule>
  </conditionalFormatting>
  <conditionalFormatting sqref="K504">
    <cfRule type="expression" dxfId="22" priority="45301">
      <formula>$I504=0</formula>
    </cfRule>
  </conditionalFormatting>
  <conditionalFormatting sqref="M504">
    <cfRule type="expression" dxfId="22" priority="45300">
      <formula>$I504=0</formula>
    </cfRule>
  </conditionalFormatting>
  <conditionalFormatting sqref="N504:P504">
    <cfRule type="expression" dxfId="22" priority="14874">
      <formula>$I504=0</formula>
    </cfRule>
  </conditionalFormatting>
  <conditionalFormatting sqref="O504:P504">
    <cfRule type="cellIs" dxfId="23" priority="14872" operator="lessThan">
      <formula>0</formula>
    </cfRule>
    <cfRule type="cellIs" dxfId="24" priority="14873" operator="lessThan">
      <formula>0</formula>
    </cfRule>
  </conditionalFormatting>
  <conditionalFormatting sqref="Q504">
    <cfRule type="expression" dxfId="22" priority="45299">
      <formula>$I504=0</formula>
    </cfRule>
  </conditionalFormatting>
  <conditionalFormatting sqref="R504:T504">
    <cfRule type="expression" dxfId="22" priority="14871">
      <formula>$I504=0</formula>
    </cfRule>
  </conditionalFormatting>
  <conditionalFormatting sqref="S504:T504">
    <cfRule type="cellIs" dxfId="23" priority="14869" operator="lessThan">
      <formula>0</formula>
    </cfRule>
    <cfRule type="cellIs" dxfId="24" priority="14870" operator="lessThan">
      <formula>0</formula>
    </cfRule>
  </conditionalFormatting>
  <conditionalFormatting sqref="U504">
    <cfRule type="expression" dxfId="22" priority="45298">
      <formula>$I504=0</formula>
    </cfRule>
  </conditionalFormatting>
  <conditionalFormatting sqref="B505">
    <cfRule type="expression" dxfId="22" priority="45294">
      <formula>$I505=0</formula>
    </cfRule>
  </conditionalFormatting>
  <conditionalFormatting sqref="C505:E505">
    <cfRule type="expression" dxfId="22" priority="45293">
      <formula>$I505=0</formula>
    </cfRule>
  </conditionalFormatting>
  <conditionalFormatting sqref="D505:E505">
    <cfRule type="cellIs" dxfId="23" priority="45291" operator="lessThan">
      <formula>0</formula>
    </cfRule>
    <cfRule type="cellIs" dxfId="24" priority="45292" operator="lessThan">
      <formula>0</formula>
    </cfRule>
  </conditionalFormatting>
  <conditionalFormatting sqref="F505">
    <cfRule type="expression" dxfId="22" priority="45290">
      <formula>$I505=0</formula>
    </cfRule>
  </conditionalFormatting>
  <conditionalFormatting sqref="G505:H505">
    <cfRule type="cellIs" dxfId="23" priority="45287" operator="lessThan">
      <formula>0</formula>
    </cfRule>
    <cfRule type="cellIs" dxfId="24" priority="45288" operator="lessThan">
      <formula>0</formula>
    </cfRule>
  </conditionalFormatting>
  <conditionalFormatting sqref="I505">
    <cfRule type="expression" dxfId="22" priority="45286">
      <formula>$I505=0</formula>
    </cfRule>
  </conditionalFormatting>
  <conditionalFormatting sqref="J505">
    <cfRule type="expression" dxfId="22" priority="45285">
      <formula>$I505=0</formula>
    </cfRule>
  </conditionalFormatting>
  <conditionalFormatting sqref="K505">
    <cfRule type="expression" dxfId="22" priority="45282">
      <formula>$I505=0</formula>
    </cfRule>
  </conditionalFormatting>
  <conditionalFormatting sqref="M505">
    <cfRule type="expression" dxfId="22" priority="45278">
      <formula>$I505=0</formula>
    </cfRule>
  </conditionalFormatting>
  <conditionalFormatting sqref="N505:P505">
    <cfRule type="expression" dxfId="22" priority="45277">
      <formula>$I505=0</formula>
    </cfRule>
  </conditionalFormatting>
  <conditionalFormatting sqref="O505:P505">
    <cfRule type="cellIs" dxfId="23" priority="45275" operator="lessThan">
      <formula>0</formula>
    </cfRule>
    <cfRule type="cellIs" dxfId="24" priority="45276" operator="lessThan">
      <formula>0</formula>
    </cfRule>
  </conditionalFormatting>
  <conditionalFormatting sqref="Q505">
    <cfRule type="expression" dxfId="22" priority="45274">
      <formula>$I505=0</formula>
    </cfRule>
  </conditionalFormatting>
  <conditionalFormatting sqref="R505:T505">
    <cfRule type="expression" dxfId="22" priority="45273">
      <formula>$I505=0</formula>
    </cfRule>
  </conditionalFormatting>
  <conditionalFormatting sqref="S505:T505">
    <cfRule type="cellIs" dxfId="23" priority="45271" operator="lessThan">
      <formula>0</formula>
    </cfRule>
    <cfRule type="cellIs" dxfId="24" priority="45272" operator="lessThan">
      <formula>0</formula>
    </cfRule>
  </conditionalFormatting>
  <conditionalFormatting sqref="U505">
    <cfRule type="expression" dxfId="22" priority="45270">
      <formula>$I505=0</formula>
    </cfRule>
  </conditionalFormatting>
  <conditionalFormatting sqref="B506">
    <cfRule type="expression" dxfId="22" priority="45269">
      <formula>$I506=0</formula>
    </cfRule>
  </conditionalFormatting>
  <conditionalFormatting sqref="C506:E506">
    <cfRule type="expression" dxfId="22" priority="14865">
      <formula>$I506=0</formula>
    </cfRule>
  </conditionalFormatting>
  <conditionalFormatting sqref="D506:E506">
    <cfRule type="cellIs" dxfId="23" priority="14863" operator="lessThan">
      <formula>0</formula>
    </cfRule>
    <cfRule type="cellIs" dxfId="24" priority="14864" operator="lessThan">
      <formula>0</formula>
    </cfRule>
  </conditionalFormatting>
  <conditionalFormatting sqref="F506">
    <cfRule type="expression" dxfId="22" priority="45268">
      <formula>$I506=0</formula>
    </cfRule>
  </conditionalFormatting>
  <conditionalFormatting sqref="G506:H506">
    <cfRule type="cellIs" dxfId="23" priority="14860" operator="lessThan">
      <formula>0</formula>
    </cfRule>
    <cfRule type="cellIs" dxfId="24" priority="14861" operator="lessThan">
      <formula>0</formula>
    </cfRule>
  </conditionalFormatting>
  <conditionalFormatting sqref="I506">
    <cfRule type="expression" dxfId="22" priority="45267">
      <formula>$I506=0</formula>
    </cfRule>
  </conditionalFormatting>
  <conditionalFormatting sqref="J506">
    <cfRule type="expression" dxfId="22" priority="14859">
      <formula>$I506=0</formula>
    </cfRule>
  </conditionalFormatting>
  <conditionalFormatting sqref="K506">
    <cfRule type="expression" dxfId="22" priority="45266">
      <formula>$I506=0</formula>
    </cfRule>
  </conditionalFormatting>
  <conditionalFormatting sqref="M506">
    <cfRule type="expression" dxfId="22" priority="45265">
      <formula>$I506=0</formula>
    </cfRule>
  </conditionalFormatting>
  <conditionalFormatting sqref="N506:P506">
    <cfRule type="expression" dxfId="22" priority="14853">
      <formula>$I506=0</formula>
    </cfRule>
  </conditionalFormatting>
  <conditionalFormatting sqref="O506:P506">
    <cfRule type="cellIs" dxfId="23" priority="14851" operator="lessThan">
      <formula>0</formula>
    </cfRule>
    <cfRule type="cellIs" dxfId="24" priority="14852" operator="lessThan">
      <formula>0</formula>
    </cfRule>
  </conditionalFormatting>
  <conditionalFormatting sqref="Q506">
    <cfRule type="expression" dxfId="22" priority="45264">
      <formula>$I506=0</formula>
    </cfRule>
  </conditionalFormatting>
  <conditionalFormatting sqref="R506:T506">
    <cfRule type="expression" dxfId="22" priority="14850">
      <formula>$I506=0</formula>
    </cfRule>
  </conditionalFormatting>
  <conditionalFormatting sqref="S506:T506">
    <cfRule type="cellIs" dxfId="23" priority="14848" operator="lessThan">
      <formula>0</formula>
    </cfRule>
    <cfRule type="cellIs" dxfId="24" priority="14849" operator="lessThan">
      <formula>0</formula>
    </cfRule>
  </conditionalFormatting>
  <conditionalFormatting sqref="U506">
    <cfRule type="expression" dxfId="22" priority="45263">
      <formula>$I506=0</formula>
    </cfRule>
  </conditionalFormatting>
  <conditionalFormatting sqref="B507">
    <cfRule type="expression" dxfId="22" priority="45259">
      <formula>$I507=0</formula>
    </cfRule>
  </conditionalFormatting>
  <conditionalFormatting sqref="C507:E507">
    <cfRule type="expression" dxfId="22" priority="45258">
      <formula>$I507=0</formula>
    </cfRule>
  </conditionalFormatting>
  <conditionalFormatting sqref="D507:E507">
    <cfRule type="cellIs" dxfId="23" priority="45256" operator="lessThan">
      <formula>0</formula>
    </cfRule>
    <cfRule type="cellIs" dxfId="24" priority="45257" operator="lessThan">
      <formula>0</formula>
    </cfRule>
  </conditionalFormatting>
  <conditionalFormatting sqref="F507">
    <cfRule type="expression" dxfId="22" priority="45255">
      <formula>$I507=0</formula>
    </cfRule>
  </conditionalFormatting>
  <conditionalFormatting sqref="G507:H507">
    <cfRule type="cellIs" dxfId="23" priority="45252" operator="lessThan">
      <formula>0</formula>
    </cfRule>
    <cfRule type="cellIs" dxfId="24" priority="45253" operator="lessThan">
      <formula>0</formula>
    </cfRule>
  </conditionalFormatting>
  <conditionalFormatting sqref="I507">
    <cfRule type="expression" dxfId="22" priority="45251">
      <formula>$I507=0</formula>
    </cfRule>
  </conditionalFormatting>
  <conditionalFormatting sqref="J507">
    <cfRule type="expression" dxfId="22" priority="45250">
      <formula>$I507=0</formula>
    </cfRule>
  </conditionalFormatting>
  <conditionalFormatting sqref="K507">
    <cfRule type="expression" dxfId="22" priority="45247">
      <formula>$I507=0</formula>
    </cfRule>
  </conditionalFormatting>
  <conditionalFormatting sqref="M507">
    <cfRule type="expression" dxfId="22" priority="45243">
      <formula>$I507=0</formula>
    </cfRule>
  </conditionalFormatting>
  <conditionalFormatting sqref="N507:P507">
    <cfRule type="expression" dxfId="22" priority="45242">
      <formula>$I507=0</formula>
    </cfRule>
  </conditionalFormatting>
  <conditionalFormatting sqref="O507:P507">
    <cfRule type="cellIs" dxfId="23" priority="45240" operator="lessThan">
      <formula>0</formula>
    </cfRule>
    <cfRule type="cellIs" dxfId="24" priority="45241" operator="lessThan">
      <formula>0</formula>
    </cfRule>
  </conditionalFormatting>
  <conditionalFormatting sqref="Q507">
    <cfRule type="expression" dxfId="22" priority="45239">
      <formula>$I507=0</formula>
    </cfRule>
  </conditionalFormatting>
  <conditionalFormatting sqref="R507:T507">
    <cfRule type="expression" dxfId="22" priority="45238">
      <formula>$I507=0</formula>
    </cfRule>
  </conditionalFormatting>
  <conditionalFormatting sqref="S507:T507">
    <cfRule type="cellIs" dxfId="23" priority="45236" operator="lessThan">
      <formula>0</formula>
    </cfRule>
    <cfRule type="cellIs" dxfId="24" priority="45237" operator="lessThan">
      <formula>0</formula>
    </cfRule>
  </conditionalFormatting>
  <conditionalFormatting sqref="U507">
    <cfRule type="expression" dxfId="22" priority="45235">
      <formula>$I507=0</formula>
    </cfRule>
  </conditionalFormatting>
  <conditionalFormatting sqref="B508">
    <cfRule type="expression" dxfId="22" priority="45234">
      <formula>$I508=0</formula>
    </cfRule>
  </conditionalFormatting>
  <conditionalFormatting sqref="C508:E508">
    <cfRule type="expression" dxfId="22" priority="14844">
      <formula>$I508=0</formula>
    </cfRule>
  </conditionalFormatting>
  <conditionalFormatting sqref="D508:E508">
    <cfRule type="cellIs" dxfId="23" priority="14842" operator="lessThan">
      <formula>0</formula>
    </cfRule>
    <cfRule type="cellIs" dxfId="24" priority="14843" operator="lessThan">
      <formula>0</formula>
    </cfRule>
  </conditionalFormatting>
  <conditionalFormatting sqref="F508">
    <cfRule type="expression" dxfId="22" priority="45233">
      <formula>$I508=0</formula>
    </cfRule>
  </conditionalFormatting>
  <conditionalFormatting sqref="G508:H508">
    <cfRule type="cellIs" dxfId="23" priority="14839" operator="lessThan">
      <formula>0</formula>
    </cfRule>
    <cfRule type="cellIs" dxfId="24" priority="14840" operator="lessThan">
      <formula>0</formula>
    </cfRule>
  </conditionalFormatting>
  <conditionalFormatting sqref="I508">
    <cfRule type="expression" dxfId="22" priority="45232">
      <formula>$I508=0</formula>
    </cfRule>
  </conditionalFormatting>
  <conditionalFormatting sqref="J508">
    <cfRule type="expression" dxfId="22" priority="14838">
      <formula>$I508=0</formula>
    </cfRule>
  </conditionalFormatting>
  <conditionalFormatting sqref="K508">
    <cfRule type="expression" dxfId="22" priority="45231">
      <formula>$I508=0</formula>
    </cfRule>
  </conditionalFormatting>
  <conditionalFormatting sqref="M508">
    <cfRule type="expression" dxfId="22" priority="45230">
      <formula>$I508=0</formula>
    </cfRule>
  </conditionalFormatting>
  <conditionalFormatting sqref="N508:P508">
    <cfRule type="expression" dxfId="22" priority="14832">
      <formula>$I508=0</formula>
    </cfRule>
  </conditionalFormatting>
  <conditionalFormatting sqref="O508:P508">
    <cfRule type="cellIs" dxfId="23" priority="14830" operator="lessThan">
      <formula>0</formula>
    </cfRule>
    <cfRule type="cellIs" dxfId="24" priority="14831" operator="lessThan">
      <formula>0</formula>
    </cfRule>
  </conditionalFormatting>
  <conditionalFormatting sqref="Q508">
    <cfRule type="expression" dxfId="22" priority="45229">
      <formula>$I508=0</formula>
    </cfRule>
  </conditionalFormatting>
  <conditionalFormatting sqref="R508:T508">
    <cfRule type="expression" dxfId="22" priority="14829">
      <formula>$I508=0</formula>
    </cfRule>
  </conditionalFormatting>
  <conditionalFormatting sqref="S508:T508">
    <cfRule type="cellIs" dxfId="23" priority="14827" operator="lessThan">
      <formula>0</formula>
    </cfRule>
    <cfRule type="cellIs" dxfId="24" priority="14828" operator="lessThan">
      <formula>0</formula>
    </cfRule>
  </conditionalFormatting>
  <conditionalFormatting sqref="U508">
    <cfRule type="expression" dxfId="22" priority="45228">
      <formula>$I508=0</formula>
    </cfRule>
  </conditionalFormatting>
  <conditionalFormatting sqref="B509">
    <cfRule type="expression" dxfId="22" priority="45224">
      <formula>$I509=0</formula>
    </cfRule>
  </conditionalFormatting>
  <conditionalFormatting sqref="C509:E509">
    <cfRule type="expression" dxfId="22" priority="45223">
      <formula>$I509=0</formula>
    </cfRule>
  </conditionalFormatting>
  <conditionalFormatting sqref="D509:E509">
    <cfRule type="cellIs" dxfId="23" priority="45221" operator="lessThan">
      <formula>0</formula>
    </cfRule>
    <cfRule type="cellIs" dxfId="24" priority="45222" operator="lessThan">
      <formula>0</formula>
    </cfRule>
  </conditionalFormatting>
  <conditionalFormatting sqref="F509">
    <cfRule type="expression" dxfId="22" priority="45220">
      <formula>$I509=0</formula>
    </cfRule>
  </conditionalFormatting>
  <conditionalFormatting sqref="G509:H509">
    <cfRule type="cellIs" dxfId="23" priority="45217" operator="lessThan">
      <formula>0</formula>
    </cfRule>
    <cfRule type="cellIs" dxfId="24" priority="45218" operator="lessThan">
      <formula>0</formula>
    </cfRule>
  </conditionalFormatting>
  <conditionalFormatting sqref="I509">
    <cfRule type="expression" dxfId="22" priority="45216">
      <formula>$I509=0</formula>
    </cfRule>
  </conditionalFormatting>
  <conditionalFormatting sqref="J509">
    <cfRule type="expression" dxfId="22" priority="45215">
      <formula>$I509=0</formula>
    </cfRule>
  </conditionalFormatting>
  <conditionalFormatting sqref="K509">
    <cfRule type="expression" dxfId="22" priority="45212">
      <formula>$I509=0</formula>
    </cfRule>
  </conditionalFormatting>
  <conditionalFormatting sqref="M509">
    <cfRule type="expression" dxfId="22" priority="45208">
      <formula>$I509=0</formula>
    </cfRule>
  </conditionalFormatting>
  <conditionalFormatting sqref="N509:P509">
    <cfRule type="expression" dxfId="22" priority="45207">
      <formula>$I509=0</formula>
    </cfRule>
  </conditionalFormatting>
  <conditionalFormatting sqref="O509:P509">
    <cfRule type="cellIs" dxfId="23" priority="45205" operator="lessThan">
      <formula>0</formula>
    </cfRule>
    <cfRule type="cellIs" dxfId="24" priority="45206" operator="lessThan">
      <formula>0</formula>
    </cfRule>
  </conditionalFormatting>
  <conditionalFormatting sqref="Q509">
    <cfRule type="expression" dxfId="22" priority="45204">
      <formula>$I509=0</formula>
    </cfRule>
  </conditionalFormatting>
  <conditionalFormatting sqref="R509:T509">
    <cfRule type="expression" dxfId="22" priority="45203">
      <formula>$I509=0</formula>
    </cfRule>
  </conditionalFormatting>
  <conditionalFormatting sqref="S509:T509">
    <cfRule type="cellIs" dxfId="23" priority="45201" operator="lessThan">
      <formula>0</formula>
    </cfRule>
    <cfRule type="cellIs" dxfId="24" priority="45202" operator="lessThan">
      <formula>0</formula>
    </cfRule>
  </conditionalFormatting>
  <conditionalFormatting sqref="U509">
    <cfRule type="expression" dxfId="22" priority="45200">
      <formula>$I509=0</formula>
    </cfRule>
  </conditionalFormatting>
  <conditionalFormatting sqref="B510">
    <cfRule type="expression" dxfId="22" priority="45199">
      <formula>$I510=0</formula>
    </cfRule>
  </conditionalFormatting>
  <conditionalFormatting sqref="C510:E510">
    <cfRule type="expression" dxfId="22" priority="14823">
      <formula>$I510=0</formula>
    </cfRule>
  </conditionalFormatting>
  <conditionalFormatting sqref="D510:E510">
    <cfRule type="cellIs" dxfId="23" priority="14821" operator="lessThan">
      <formula>0</formula>
    </cfRule>
    <cfRule type="cellIs" dxfId="24" priority="14822" operator="lessThan">
      <formula>0</formula>
    </cfRule>
  </conditionalFormatting>
  <conditionalFormatting sqref="F510">
    <cfRule type="expression" dxfId="22" priority="45198">
      <formula>$I510=0</formula>
    </cfRule>
  </conditionalFormatting>
  <conditionalFormatting sqref="G510:H510">
    <cfRule type="cellIs" dxfId="23" priority="14818" operator="lessThan">
      <formula>0</formula>
    </cfRule>
    <cfRule type="cellIs" dxfId="24" priority="14819" operator="lessThan">
      <formula>0</formula>
    </cfRule>
  </conditionalFormatting>
  <conditionalFormatting sqref="I510">
    <cfRule type="expression" dxfId="22" priority="45197">
      <formula>$I510=0</formula>
    </cfRule>
  </conditionalFormatting>
  <conditionalFormatting sqref="J510">
    <cfRule type="expression" dxfId="22" priority="14817">
      <formula>$I510=0</formula>
    </cfRule>
  </conditionalFormatting>
  <conditionalFormatting sqref="K510">
    <cfRule type="expression" dxfId="22" priority="45196">
      <formula>$I510=0</formula>
    </cfRule>
  </conditionalFormatting>
  <conditionalFormatting sqref="M510">
    <cfRule type="expression" dxfId="22" priority="45195">
      <formula>$I510=0</formula>
    </cfRule>
  </conditionalFormatting>
  <conditionalFormatting sqref="N510:P510">
    <cfRule type="expression" dxfId="22" priority="14811">
      <formula>$I510=0</formula>
    </cfRule>
  </conditionalFormatting>
  <conditionalFormatting sqref="O510:P510">
    <cfRule type="cellIs" dxfId="23" priority="14809" operator="lessThan">
      <formula>0</formula>
    </cfRule>
    <cfRule type="cellIs" dxfId="24" priority="14810" operator="lessThan">
      <formula>0</formula>
    </cfRule>
  </conditionalFormatting>
  <conditionalFormatting sqref="Q510">
    <cfRule type="expression" dxfId="22" priority="45194">
      <formula>$I510=0</formula>
    </cfRule>
  </conditionalFormatting>
  <conditionalFormatting sqref="R510:T510">
    <cfRule type="expression" dxfId="22" priority="14808">
      <formula>$I510=0</formula>
    </cfRule>
  </conditionalFormatting>
  <conditionalFormatting sqref="S510:T510">
    <cfRule type="cellIs" dxfId="23" priority="14806" operator="lessThan">
      <formula>0</formula>
    </cfRule>
    <cfRule type="cellIs" dxfId="24" priority="14807" operator="lessThan">
      <formula>0</formula>
    </cfRule>
  </conditionalFormatting>
  <conditionalFormatting sqref="U510">
    <cfRule type="expression" dxfId="22" priority="45193">
      <formula>$I510=0</formula>
    </cfRule>
  </conditionalFormatting>
  <conditionalFormatting sqref="B511">
    <cfRule type="expression" dxfId="22" priority="45189">
      <formula>$I511=0</formula>
    </cfRule>
  </conditionalFormatting>
  <conditionalFormatting sqref="C511:E511">
    <cfRule type="expression" dxfId="22" priority="45188">
      <formula>$I511=0</formula>
    </cfRule>
  </conditionalFormatting>
  <conditionalFormatting sqref="D511:E511">
    <cfRule type="cellIs" dxfId="23" priority="45186" operator="lessThan">
      <formula>0</formula>
    </cfRule>
    <cfRule type="cellIs" dxfId="24" priority="45187" operator="lessThan">
      <formula>0</formula>
    </cfRule>
  </conditionalFormatting>
  <conditionalFormatting sqref="F511">
    <cfRule type="expression" dxfId="22" priority="45185">
      <formula>$I511=0</formula>
    </cfRule>
  </conditionalFormatting>
  <conditionalFormatting sqref="G511:H511">
    <cfRule type="cellIs" dxfId="23" priority="45182" operator="lessThan">
      <formula>0</formula>
    </cfRule>
    <cfRule type="cellIs" dxfId="24" priority="45183" operator="lessThan">
      <formula>0</formula>
    </cfRule>
  </conditionalFormatting>
  <conditionalFormatting sqref="I511">
    <cfRule type="expression" dxfId="22" priority="45181">
      <formula>$I511=0</formula>
    </cfRule>
  </conditionalFormatting>
  <conditionalFormatting sqref="J511">
    <cfRule type="expression" dxfId="22" priority="45180">
      <formula>$I511=0</formula>
    </cfRule>
  </conditionalFormatting>
  <conditionalFormatting sqref="K511">
    <cfRule type="expression" dxfId="22" priority="45177">
      <formula>$I511=0</formula>
    </cfRule>
  </conditionalFormatting>
  <conditionalFormatting sqref="M511">
    <cfRule type="expression" dxfId="22" priority="45173">
      <formula>$I511=0</formula>
    </cfRule>
  </conditionalFormatting>
  <conditionalFormatting sqref="N511:P511">
    <cfRule type="expression" dxfId="22" priority="45172">
      <formula>$I511=0</formula>
    </cfRule>
  </conditionalFormatting>
  <conditionalFormatting sqref="O511:P511">
    <cfRule type="cellIs" dxfId="23" priority="45170" operator="lessThan">
      <formula>0</formula>
    </cfRule>
    <cfRule type="cellIs" dxfId="24" priority="45171" operator="lessThan">
      <formula>0</formula>
    </cfRule>
  </conditionalFormatting>
  <conditionalFormatting sqref="Q511">
    <cfRule type="expression" dxfId="22" priority="45169">
      <formula>$I511=0</formula>
    </cfRule>
  </conditionalFormatting>
  <conditionalFormatting sqref="R511:T511">
    <cfRule type="expression" dxfId="22" priority="45168">
      <formula>$I511=0</formula>
    </cfRule>
  </conditionalFormatting>
  <conditionalFormatting sqref="S511:T511">
    <cfRule type="cellIs" dxfId="23" priority="45166" operator="lessThan">
      <formula>0</formula>
    </cfRule>
    <cfRule type="cellIs" dxfId="24" priority="45167" operator="lessThan">
      <formula>0</formula>
    </cfRule>
  </conditionalFormatting>
  <conditionalFormatting sqref="U511">
    <cfRule type="expression" dxfId="22" priority="45165">
      <formula>$I511=0</formula>
    </cfRule>
  </conditionalFormatting>
  <conditionalFormatting sqref="B512">
    <cfRule type="expression" dxfId="22" priority="45164">
      <formula>$I512=0</formula>
    </cfRule>
  </conditionalFormatting>
  <conditionalFormatting sqref="C512:E512">
    <cfRule type="expression" dxfId="22" priority="14802">
      <formula>$I512=0</formula>
    </cfRule>
  </conditionalFormatting>
  <conditionalFormatting sqref="D512:E512">
    <cfRule type="cellIs" dxfId="23" priority="14800" operator="lessThan">
      <formula>0</formula>
    </cfRule>
    <cfRule type="cellIs" dxfId="24" priority="14801" operator="lessThan">
      <formula>0</formula>
    </cfRule>
  </conditionalFormatting>
  <conditionalFormatting sqref="F512">
    <cfRule type="expression" dxfId="22" priority="45163">
      <formula>$I512=0</formula>
    </cfRule>
  </conditionalFormatting>
  <conditionalFormatting sqref="G512:H512">
    <cfRule type="cellIs" dxfId="23" priority="14797" operator="lessThan">
      <formula>0</formula>
    </cfRule>
    <cfRule type="cellIs" dxfId="24" priority="14798" operator="lessThan">
      <formula>0</formula>
    </cfRule>
  </conditionalFormatting>
  <conditionalFormatting sqref="I512">
    <cfRule type="expression" dxfId="22" priority="45162">
      <formula>$I512=0</formula>
    </cfRule>
  </conditionalFormatting>
  <conditionalFormatting sqref="J512">
    <cfRule type="expression" dxfId="22" priority="14796">
      <formula>$I512=0</formula>
    </cfRule>
  </conditionalFormatting>
  <conditionalFormatting sqref="K512">
    <cfRule type="expression" dxfId="22" priority="45161">
      <formula>$I512=0</formula>
    </cfRule>
  </conditionalFormatting>
  <conditionalFormatting sqref="M512">
    <cfRule type="expression" dxfId="22" priority="45160">
      <formula>$I512=0</formula>
    </cfRule>
  </conditionalFormatting>
  <conditionalFormatting sqref="N512:P512">
    <cfRule type="expression" dxfId="22" priority="14790">
      <formula>$I512=0</formula>
    </cfRule>
  </conditionalFormatting>
  <conditionalFormatting sqref="O512:P512">
    <cfRule type="cellIs" dxfId="23" priority="14788" operator="lessThan">
      <formula>0</formula>
    </cfRule>
    <cfRule type="cellIs" dxfId="24" priority="14789" operator="lessThan">
      <formula>0</formula>
    </cfRule>
  </conditionalFormatting>
  <conditionalFormatting sqref="Q512">
    <cfRule type="expression" dxfId="22" priority="45159">
      <formula>$I512=0</formula>
    </cfRule>
  </conditionalFormatting>
  <conditionalFormatting sqref="R512:T512">
    <cfRule type="expression" dxfId="22" priority="14787">
      <formula>$I512=0</formula>
    </cfRule>
  </conditionalFormatting>
  <conditionalFormatting sqref="S512:T512">
    <cfRule type="cellIs" dxfId="23" priority="14785" operator="lessThan">
      <formula>0</formula>
    </cfRule>
    <cfRule type="cellIs" dxfId="24" priority="14786" operator="lessThan">
      <formula>0</formula>
    </cfRule>
  </conditionalFormatting>
  <conditionalFormatting sqref="U512">
    <cfRule type="expression" dxfId="22" priority="45158">
      <formula>$I512=0</formula>
    </cfRule>
  </conditionalFormatting>
  <conditionalFormatting sqref="B513">
    <cfRule type="expression" dxfId="22" priority="45154">
      <formula>$I513=0</formula>
    </cfRule>
  </conditionalFormatting>
  <conditionalFormatting sqref="C513:E513">
    <cfRule type="expression" dxfId="22" priority="45153">
      <formula>$I513=0</formula>
    </cfRule>
  </conditionalFormatting>
  <conditionalFormatting sqref="D513:E513">
    <cfRule type="cellIs" dxfId="23" priority="45151" operator="lessThan">
      <formula>0</formula>
    </cfRule>
    <cfRule type="cellIs" dxfId="24" priority="45152" operator="lessThan">
      <formula>0</formula>
    </cfRule>
  </conditionalFormatting>
  <conditionalFormatting sqref="F513">
    <cfRule type="expression" dxfId="22" priority="45150">
      <formula>$I513=0</formula>
    </cfRule>
  </conditionalFormatting>
  <conditionalFormatting sqref="G513:H513">
    <cfRule type="cellIs" dxfId="23" priority="45147" operator="lessThan">
      <formula>0</formula>
    </cfRule>
    <cfRule type="cellIs" dxfId="24" priority="45148" operator="lessThan">
      <formula>0</formula>
    </cfRule>
  </conditionalFormatting>
  <conditionalFormatting sqref="I513">
    <cfRule type="expression" dxfId="22" priority="45146">
      <formula>$I513=0</formula>
    </cfRule>
  </conditionalFormatting>
  <conditionalFormatting sqref="J513">
    <cfRule type="expression" dxfId="22" priority="45145">
      <formula>$I513=0</formula>
    </cfRule>
  </conditionalFormatting>
  <conditionalFormatting sqref="K513">
    <cfRule type="expression" dxfId="22" priority="45142">
      <formula>$I513=0</formula>
    </cfRule>
  </conditionalFormatting>
  <conditionalFormatting sqref="M513">
    <cfRule type="expression" dxfId="22" priority="45138">
      <formula>$I513=0</formula>
    </cfRule>
  </conditionalFormatting>
  <conditionalFormatting sqref="N513:P513">
    <cfRule type="expression" dxfId="22" priority="45137">
      <formula>$I513=0</formula>
    </cfRule>
  </conditionalFormatting>
  <conditionalFormatting sqref="O513:P513">
    <cfRule type="cellIs" dxfId="23" priority="45135" operator="lessThan">
      <formula>0</formula>
    </cfRule>
    <cfRule type="cellIs" dxfId="24" priority="45136" operator="lessThan">
      <formula>0</formula>
    </cfRule>
  </conditionalFormatting>
  <conditionalFormatting sqref="Q513">
    <cfRule type="expression" dxfId="22" priority="45134">
      <formula>$I513=0</formula>
    </cfRule>
  </conditionalFormatting>
  <conditionalFormatting sqref="R513:T513">
    <cfRule type="expression" dxfId="22" priority="45133">
      <formula>$I513=0</formula>
    </cfRule>
  </conditionalFormatting>
  <conditionalFormatting sqref="S513:T513">
    <cfRule type="cellIs" dxfId="23" priority="45131" operator="lessThan">
      <formula>0</formula>
    </cfRule>
    <cfRule type="cellIs" dxfId="24" priority="45132" operator="lessThan">
      <formula>0</formula>
    </cfRule>
  </conditionalFormatting>
  <conditionalFormatting sqref="U513">
    <cfRule type="expression" dxfId="22" priority="45130">
      <formula>$I513=0</formula>
    </cfRule>
  </conditionalFormatting>
  <conditionalFormatting sqref="B514">
    <cfRule type="expression" dxfId="22" priority="45129">
      <formula>$I514=0</formula>
    </cfRule>
  </conditionalFormatting>
  <conditionalFormatting sqref="C514:E514">
    <cfRule type="expression" dxfId="22" priority="14781">
      <formula>$I514=0</formula>
    </cfRule>
  </conditionalFormatting>
  <conditionalFormatting sqref="D514:E514">
    <cfRule type="cellIs" dxfId="23" priority="14779" operator="lessThan">
      <formula>0</formula>
    </cfRule>
    <cfRule type="cellIs" dxfId="24" priority="14780" operator="lessThan">
      <formula>0</formula>
    </cfRule>
  </conditionalFormatting>
  <conditionalFormatting sqref="F514">
    <cfRule type="expression" dxfId="22" priority="45128">
      <formula>$I514=0</formula>
    </cfRule>
  </conditionalFormatting>
  <conditionalFormatting sqref="G514:H514">
    <cfRule type="cellIs" dxfId="23" priority="14776" operator="lessThan">
      <formula>0</formula>
    </cfRule>
    <cfRule type="cellIs" dxfId="24" priority="14777" operator="lessThan">
      <formula>0</formula>
    </cfRule>
  </conditionalFormatting>
  <conditionalFormatting sqref="I514">
    <cfRule type="expression" dxfId="22" priority="45127">
      <formula>$I514=0</formula>
    </cfRule>
  </conditionalFormatting>
  <conditionalFormatting sqref="J514">
    <cfRule type="expression" dxfId="22" priority="14775">
      <formula>$I514=0</formula>
    </cfRule>
  </conditionalFormatting>
  <conditionalFormatting sqref="K514">
    <cfRule type="expression" dxfId="22" priority="45126">
      <formula>$I514=0</formula>
    </cfRule>
  </conditionalFormatting>
  <conditionalFormatting sqref="M514">
    <cfRule type="expression" dxfId="22" priority="45125">
      <formula>$I514=0</formula>
    </cfRule>
  </conditionalFormatting>
  <conditionalFormatting sqref="N514:P514">
    <cfRule type="expression" dxfId="22" priority="14769">
      <formula>$I514=0</formula>
    </cfRule>
  </conditionalFormatting>
  <conditionalFormatting sqref="O514:P514">
    <cfRule type="cellIs" dxfId="23" priority="14767" operator="lessThan">
      <formula>0</formula>
    </cfRule>
    <cfRule type="cellIs" dxfId="24" priority="14768" operator="lessThan">
      <formula>0</formula>
    </cfRule>
  </conditionalFormatting>
  <conditionalFormatting sqref="Q514">
    <cfRule type="expression" dxfId="22" priority="45124">
      <formula>$I514=0</formula>
    </cfRule>
  </conditionalFormatting>
  <conditionalFormatting sqref="R514:T514">
    <cfRule type="expression" dxfId="22" priority="14766">
      <formula>$I514=0</formula>
    </cfRule>
  </conditionalFormatting>
  <conditionalFormatting sqref="S514:T514">
    <cfRule type="cellIs" dxfId="23" priority="14764" operator="lessThan">
      <formula>0</formula>
    </cfRule>
    <cfRule type="cellIs" dxfId="24" priority="14765" operator="lessThan">
      <formula>0</formula>
    </cfRule>
  </conditionalFormatting>
  <conditionalFormatting sqref="U514">
    <cfRule type="expression" dxfId="22" priority="45123">
      <formula>$I514=0</formula>
    </cfRule>
  </conditionalFormatting>
  <conditionalFormatting sqref="B515">
    <cfRule type="expression" dxfId="22" priority="45119">
      <formula>$I515=0</formula>
    </cfRule>
  </conditionalFormatting>
  <conditionalFormatting sqref="C515:E515">
    <cfRule type="expression" dxfId="22" priority="45118">
      <formula>$I515=0</formula>
    </cfRule>
  </conditionalFormatting>
  <conditionalFormatting sqref="D515:E515">
    <cfRule type="cellIs" dxfId="23" priority="45116" operator="lessThan">
      <formula>0</formula>
    </cfRule>
    <cfRule type="cellIs" dxfId="24" priority="45117" operator="lessThan">
      <formula>0</formula>
    </cfRule>
  </conditionalFormatting>
  <conditionalFormatting sqref="F515">
    <cfRule type="expression" dxfId="22" priority="45115">
      <formula>$I515=0</formula>
    </cfRule>
  </conditionalFormatting>
  <conditionalFormatting sqref="G515:H515">
    <cfRule type="cellIs" dxfId="23" priority="45112" operator="lessThan">
      <formula>0</formula>
    </cfRule>
    <cfRule type="cellIs" dxfId="24" priority="45113" operator="lessThan">
      <formula>0</formula>
    </cfRule>
  </conditionalFormatting>
  <conditionalFormatting sqref="I515">
    <cfRule type="expression" dxfId="22" priority="45111">
      <formula>$I515=0</formula>
    </cfRule>
  </conditionalFormatting>
  <conditionalFormatting sqref="J515">
    <cfRule type="expression" dxfId="22" priority="45110">
      <formula>$I515=0</formula>
    </cfRule>
  </conditionalFormatting>
  <conditionalFormatting sqref="K515">
    <cfRule type="expression" dxfId="22" priority="45107">
      <formula>$I515=0</formula>
    </cfRule>
  </conditionalFormatting>
  <conditionalFormatting sqref="M515">
    <cfRule type="expression" dxfId="22" priority="45103">
      <formula>$I515=0</formula>
    </cfRule>
  </conditionalFormatting>
  <conditionalFormatting sqref="N515:P515">
    <cfRule type="expression" dxfId="22" priority="45102">
      <formula>$I515=0</formula>
    </cfRule>
  </conditionalFormatting>
  <conditionalFormatting sqref="O515:P515">
    <cfRule type="cellIs" dxfId="23" priority="45100" operator="lessThan">
      <formula>0</formula>
    </cfRule>
    <cfRule type="cellIs" dxfId="24" priority="45101" operator="lessThan">
      <formula>0</formula>
    </cfRule>
  </conditionalFormatting>
  <conditionalFormatting sqref="Q515">
    <cfRule type="expression" dxfId="22" priority="45099">
      <formula>$I515=0</formula>
    </cfRule>
  </conditionalFormatting>
  <conditionalFormatting sqref="R515:T515">
    <cfRule type="expression" dxfId="22" priority="45098">
      <formula>$I515=0</formula>
    </cfRule>
  </conditionalFormatting>
  <conditionalFormatting sqref="S515:T515">
    <cfRule type="cellIs" dxfId="23" priority="45096" operator="lessThan">
      <formula>0</formula>
    </cfRule>
    <cfRule type="cellIs" dxfId="24" priority="45097" operator="lessThan">
      <formula>0</formula>
    </cfRule>
  </conditionalFormatting>
  <conditionalFormatting sqref="U515">
    <cfRule type="expression" dxfId="22" priority="45095">
      <formula>$I515=0</formula>
    </cfRule>
  </conditionalFormatting>
  <conditionalFormatting sqref="B516">
    <cfRule type="expression" dxfId="22" priority="45094">
      <formula>$I516=0</formula>
    </cfRule>
  </conditionalFormatting>
  <conditionalFormatting sqref="C516:E516">
    <cfRule type="expression" dxfId="22" priority="14760">
      <formula>$I516=0</formula>
    </cfRule>
  </conditionalFormatting>
  <conditionalFormatting sqref="D516:E516">
    <cfRule type="cellIs" dxfId="23" priority="14758" operator="lessThan">
      <formula>0</formula>
    </cfRule>
    <cfRule type="cellIs" dxfId="24" priority="14759" operator="lessThan">
      <formula>0</formula>
    </cfRule>
  </conditionalFormatting>
  <conditionalFormatting sqref="F516">
    <cfRule type="expression" dxfId="22" priority="45093">
      <formula>$I516=0</formula>
    </cfRule>
  </conditionalFormatting>
  <conditionalFormatting sqref="G516:H516">
    <cfRule type="cellIs" dxfId="23" priority="14755" operator="lessThan">
      <formula>0</formula>
    </cfRule>
    <cfRule type="cellIs" dxfId="24" priority="14756" operator="lessThan">
      <formula>0</formula>
    </cfRule>
  </conditionalFormatting>
  <conditionalFormatting sqref="I516">
    <cfRule type="expression" dxfId="22" priority="45092">
      <formula>$I516=0</formula>
    </cfRule>
  </conditionalFormatting>
  <conditionalFormatting sqref="J516">
    <cfRule type="expression" dxfId="22" priority="14754">
      <formula>$I516=0</formula>
    </cfRule>
  </conditionalFormatting>
  <conditionalFormatting sqref="K516">
    <cfRule type="expression" dxfId="22" priority="45091">
      <formula>$I516=0</formula>
    </cfRule>
  </conditionalFormatting>
  <conditionalFormatting sqref="M516">
    <cfRule type="expression" dxfId="22" priority="45090">
      <formula>$I516=0</formula>
    </cfRule>
  </conditionalFormatting>
  <conditionalFormatting sqref="N516:P516">
    <cfRule type="expression" dxfId="22" priority="14748">
      <formula>$I516=0</formula>
    </cfRule>
  </conditionalFormatting>
  <conditionalFormatting sqref="O516:P516">
    <cfRule type="cellIs" dxfId="23" priority="14746" operator="lessThan">
      <formula>0</formula>
    </cfRule>
    <cfRule type="cellIs" dxfId="24" priority="14747" operator="lessThan">
      <formula>0</formula>
    </cfRule>
  </conditionalFormatting>
  <conditionalFormatting sqref="Q516">
    <cfRule type="expression" dxfId="22" priority="45089">
      <formula>$I516=0</formula>
    </cfRule>
  </conditionalFormatting>
  <conditionalFormatting sqref="R516:T516">
    <cfRule type="expression" dxfId="22" priority="14745">
      <formula>$I516=0</formula>
    </cfRule>
  </conditionalFormatting>
  <conditionalFormatting sqref="S516:T516">
    <cfRule type="cellIs" dxfId="23" priority="14743" operator="lessThan">
      <formula>0</formula>
    </cfRule>
    <cfRule type="cellIs" dxfId="24" priority="14744" operator="lessThan">
      <formula>0</formula>
    </cfRule>
  </conditionalFormatting>
  <conditionalFormatting sqref="U516">
    <cfRule type="expression" dxfId="22" priority="45088">
      <formula>$I516=0</formula>
    </cfRule>
  </conditionalFormatting>
  <conditionalFormatting sqref="B517">
    <cfRule type="expression" dxfId="22" priority="45084">
      <formula>$I517=0</formula>
    </cfRule>
  </conditionalFormatting>
  <conditionalFormatting sqref="C517:E517">
    <cfRule type="expression" dxfId="22" priority="45083">
      <formula>$I517=0</formula>
    </cfRule>
  </conditionalFormatting>
  <conditionalFormatting sqref="D517:E517">
    <cfRule type="cellIs" dxfId="23" priority="45081" operator="lessThan">
      <formula>0</formula>
    </cfRule>
    <cfRule type="cellIs" dxfId="24" priority="45082" operator="lessThan">
      <formula>0</formula>
    </cfRule>
  </conditionalFormatting>
  <conditionalFormatting sqref="F517">
    <cfRule type="expression" dxfId="22" priority="45080">
      <formula>$I517=0</formula>
    </cfRule>
  </conditionalFormatting>
  <conditionalFormatting sqref="G517:H517">
    <cfRule type="cellIs" dxfId="23" priority="45077" operator="lessThan">
      <formula>0</formula>
    </cfRule>
    <cfRule type="cellIs" dxfId="24" priority="45078" operator="lessThan">
      <formula>0</formula>
    </cfRule>
  </conditionalFormatting>
  <conditionalFormatting sqref="I517">
    <cfRule type="expression" dxfId="22" priority="45076">
      <formula>$I517=0</formula>
    </cfRule>
  </conditionalFormatting>
  <conditionalFormatting sqref="J517">
    <cfRule type="expression" dxfId="22" priority="45075">
      <formula>$I517=0</formula>
    </cfRule>
  </conditionalFormatting>
  <conditionalFormatting sqref="K517">
    <cfRule type="expression" dxfId="22" priority="45072">
      <formula>$I517=0</formula>
    </cfRule>
  </conditionalFormatting>
  <conditionalFormatting sqref="M517">
    <cfRule type="expression" dxfId="22" priority="45068">
      <formula>$I517=0</formula>
    </cfRule>
  </conditionalFormatting>
  <conditionalFormatting sqref="N517:P517">
    <cfRule type="expression" dxfId="22" priority="45067">
      <formula>$I517=0</formula>
    </cfRule>
  </conditionalFormatting>
  <conditionalFormatting sqref="O517:P517">
    <cfRule type="cellIs" dxfId="23" priority="45065" operator="lessThan">
      <formula>0</formula>
    </cfRule>
    <cfRule type="cellIs" dxfId="24" priority="45066" operator="lessThan">
      <formula>0</formula>
    </cfRule>
  </conditionalFormatting>
  <conditionalFormatting sqref="Q517">
    <cfRule type="expression" dxfId="22" priority="45064">
      <formula>$I517=0</formula>
    </cfRule>
  </conditionalFormatting>
  <conditionalFormatting sqref="R517:T517">
    <cfRule type="expression" dxfId="22" priority="45063">
      <formula>$I517=0</formula>
    </cfRule>
  </conditionalFormatting>
  <conditionalFormatting sqref="S517:T517">
    <cfRule type="cellIs" dxfId="23" priority="45061" operator="lessThan">
      <formula>0</formula>
    </cfRule>
    <cfRule type="cellIs" dxfId="24" priority="45062" operator="lessThan">
      <formula>0</formula>
    </cfRule>
  </conditionalFormatting>
  <conditionalFormatting sqref="U517">
    <cfRule type="expression" dxfId="22" priority="45060">
      <formula>$I517=0</formula>
    </cfRule>
  </conditionalFormatting>
  <conditionalFormatting sqref="B518">
    <cfRule type="expression" dxfId="22" priority="45059">
      <formula>$I518=0</formula>
    </cfRule>
  </conditionalFormatting>
  <conditionalFormatting sqref="C518:E518">
    <cfRule type="expression" dxfId="22" priority="14739">
      <formula>$I518=0</formula>
    </cfRule>
  </conditionalFormatting>
  <conditionalFormatting sqref="D518:E518">
    <cfRule type="cellIs" dxfId="23" priority="14737" operator="lessThan">
      <formula>0</formula>
    </cfRule>
    <cfRule type="cellIs" dxfId="24" priority="14738" operator="lessThan">
      <formula>0</formula>
    </cfRule>
  </conditionalFormatting>
  <conditionalFormatting sqref="F518">
    <cfRule type="expression" dxfId="22" priority="45058">
      <formula>$I518=0</formula>
    </cfRule>
  </conditionalFormatting>
  <conditionalFormatting sqref="G518:H518">
    <cfRule type="cellIs" dxfId="23" priority="14734" operator="lessThan">
      <formula>0</formula>
    </cfRule>
    <cfRule type="cellIs" dxfId="24" priority="14735" operator="lessThan">
      <formula>0</formula>
    </cfRule>
  </conditionalFormatting>
  <conditionalFormatting sqref="I518">
    <cfRule type="expression" dxfId="22" priority="45057">
      <formula>$I518=0</formula>
    </cfRule>
  </conditionalFormatting>
  <conditionalFormatting sqref="J518">
    <cfRule type="expression" dxfId="22" priority="14733">
      <formula>$I518=0</formula>
    </cfRule>
  </conditionalFormatting>
  <conditionalFormatting sqref="K518">
    <cfRule type="expression" dxfId="22" priority="45056">
      <formula>$I518=0</formula>
    </cfRule>
  </conditionalFormatting>
  <conditionalFormatting sqref="M518">
    <cfRule type="expression" dxfId="22" priority="45055">
      <formula>$I518=0</formula>
    </cfRule>
  </conditionalFormatting>
  <conditionalFormatting sqref="N518:P518">
    <cfRule type="expression" dxfId="22" priority="14727">
      <formula>$I518=0</formula>
    </cfRule>
  </conditionalFormatting>
  <conditionalFormatting sqref="O518:P518">
    <cfRule type="cellIs" dxfId="23" priority="14725" operator="lessThan">
      <formula>0</formula>
    </cfRule>
    <cfRule type="cellIs" dxfId="24" priority="14726" operator="lessThan">
      <formula>0</formula>
    </cfRule>
  </conditionalFormatting>
  <conditionalFormatting sqref="Q518">
    <cfRule type="expression" dxfId="22" priority="45054">
      <formula>$I518=0</formula>
    </cfRule>
  </conditionalFormatting>
  <conditionalFormatting sqref="R518:T518">
    <cfRule type="expression" dxfId="22" priority="14724">
      <formula>$I518=0</formula>
    </cfRule>
  </conditionalFormatting>
  <conditionalFormatting sqref="S518:T518">
    <cfRule type="cellIs" dxfId="23" priority="14722" operator="lessThan">
      <formula>0</formula>
    </cfRule>
    <cfRule type="cellIs" dxfId="24" priority="14723" operator="lessThan">
      <formula>0</formula>
    </cfRule>
  </conditionalFormatting>
  <conditionalFormatting sqref="U518">
    <cfRule type="expression" dxfId="22" priority="45053">
      <formula>$I518=0</formula>
    </cfRule>
  </conditionalFormatting>
  <conditionalFormatting sqref="B519">
    <cfRule type="expression" dxfId="22" priority="45049">
      <formula>$I519=0</formula>
    </cfRule>
  </conditionalFormatting>
  <conditionalFormatting sqref="C519:E519">
    <cfRule type="expression" dxfId="22" priority="45048">
      <formula>$I519=0</formula>
    </cfRule>
  </conditionalFormatting>
  <conditionalFormatting sqref="D519:E519">
    <cfRule type="cellIs" dxfId="23" priority="45046" operator="lessThan">
      <formula>0</formula>
    </cfRule>
    <cfRule type="cellIs" dxfId="24" priority="45047" operator="lessThan">
      <formula>0</formula>
    </cfRule>
  </conditionalFormatting>
  <conditionalFormatting sqref="F519">
    <cfRule type="expression" dxfId="22" priority="45045">
      <formula>$I519=0</formula>
    </cfRule>
  </conditionalFormatting>
  <conditionalFormatting sqref="G519:H519">
    <cfRule type="cellIs" dxfId="23" priority="45042" operator="lessThan">
      <formula>0</formula>
    </cfRule>
    <cfRule type="cellIs" dxfId="24" priority="45043" operator="lessThan">
      <formula>0</formula>
    </cfRule>
  </conditionalFormatting>
  <conditionalFormatting sqref="I519">
    <cfRule type="expression" dxfId="22" priority="45041">
      <formula>$I519=0</formula>
    </cfRule>
  </conditionalFormatting>
  <conditionalFormatting sqref="J519">
    <cfRule type="expression" dxfId="22" priority="45040">
      <formula>$I519=0</formula>
    </cfRule>
  </conditionalFormatting>
  <conditionalFormatting sqref="K519">
    <cfRule type="expression" dxfId="22" priority="45037">
      <formula>$I519=0</formula>
    </cfRule>
  </conditionalFormatting>
  <conditionalFormatting sqref="M519">
    <cfRule type="expression" dxfId="22" priority="45033">
      <formula>$I519=0</formula>
    </cfRule>
  </conditionalFormatting>
  <conditionalFormatting sqref="N519:P519">
    <cfRule type="expression" dxfId="22" priority="45032">
      <formula>$I519=0</formula>
    </cfRule>
  </conditionalFormatting>
  <conditionalFormatting sqref="O519:P519">
    <cfRule type="cellIs" dxfId="23" priority="45030" operator="lessThan">
      <formula>0</formula>
    </cfRule>
    <cfRule type="cellIs" dxfId="24" priority="45031" operator="lessThan">
      <formula>0</formula>
    </cfRule>
  </conditionalFormatting>
  <conditionalFormatting sqref="Q519">
    <cfRule type="expression" dxfId="22" priority="45029">
      <formula>$I519=0</formula>
    </cfRule>
  </conditionalFormatting>
  <conditionalFormatting sqref="R519:T519">
    <cfRule type="expression" dxfId="22" priority="45028">
      <formula>$I519=0</formula>
    </cfRule>
  </conditionalFormatting>
  <conditionalFormatting sqref="S519:T519">
    <cfRule type="cellIs" dxfId="23" priority="45026" operator="lessThan">
      <formula>0</formula>
    </cfRule>
    <cfRule type="cellIs" dxfId="24" priority="45027" operator="lessThan">
      <formula>0</formula>
    </cfRule>
  </conditionalFormatting>
  <conditionalFormatting sqref="U519">
    <cfRule type="expression" dxfId="22" priority="45025">
      <formula>$I519=0</formula>
    </cfRule>
  </conditionalFormatting>
  <conditionalFormatting sqref="B520">
    <cfRule type="expression" dxfId="22" priority="45024">
      <formula>$I520=0</formula>
    </cfRule>
  </conditionalFormatting>
  <conditionalFormatting sqref="C520:E520">
    <cfRule type="expression" dxfId="22" priority="14718">
      <formula>$I520=0</formula>
    </cfRule>
  </conditionalFormatting>
  <conditionalFormatting sqref="D520:E520">
    <cfRule type="cellIs" dxfId="23" priority="14716" operator="lessThan">
      <formula>0</formula>
    </cfRule>
    <cfRule type="cellIs" dxfId="24" priority="14717" operator="lessThan">
      <formula>0</formula>
    </cfRule>
  </conditionalFormatting>
  <conditionalFormatting sqref="F520">
    <cfRule type="expression" dxfId="22" priority="45023">
      <formula>$I520=0</formula>
    </cfRule>
  </conditionalFormatting>
  <conditionalFormatting sqref="G520:H520">
    <cfRule type="cellIs" dxfId="23" priority="14713" operator="lessThan">
      <formula>0</formula>
    </cfRule>
    <cfRule type="cellIs" dxfId="24" priority="14714" operator="lessThan">
      <formula>0</formula>
    </cfRule>
  </conditionalFormatting>
  <conditionalFormatting sqref="I520">
    <cfRule type="expression" dxfId="22" priority="45022">
      <formula>$I520=0</formula>
    </cfRule>
  </conditionalFormatting>
  <conditionalFormatting sqref="J520">
    <cfRule type="expression" dxfId="22" priority="14712">
      <formula>$I520=0</formula>
    </cfRule>
  </conditionalFormatting>
  <conditionalFormatting sqref="K520">
    <cfRule type="expression" dxfId="22" priority="45021">
      <formula>$I520=0</formula>
    </cfRule>
  </conditionalFormatting>
  <conditionalFormatting sqref="M520">
    <cfRule type="expression" dxfId="22" priority="45020">
      <formula>$I520=0</formula>
    </cfRule>
  </conditionalFormatting>
  <conditionalFormatting sqref="N520:P520">
    <cfRule type="expression" dxfId="22" priority="14706">
      <formula>$I520=0</formula>
    </cfRule>
  </conditionalFormatting>
  <conditionalFormatting sqref="O520:P520">
    <cfRule type="cellIs" dxfId="23" priority="14704" operator="lessThan">
      <formula>0</formula>
    </cfRule>
    <cfRule type="cellIs" dxfId="24" priority="14705" operator="lessThan">
      <formula>0</formula>
    </cfRule>
  </conditionalFormatting>
  <conditionalFormatting sqref="Q520">
    <cfRule type="expression" dxfId="22" priority="45019">
      <formula>$I520=0</formula>
    </cfRule>
  </conditionalFormatting>
  <conditionalFormatting sqref="R520:T520">
    <cfRule type="expression" dxfId="22" priority="14703">
      <formula>$I520=0</formula>
    </cfRule>
  </conditionalFormatting>
  <conditionalFormatting sqref="S520:T520">
    <cfRule type="cellIs" dxfId="23" priority="14701" operator="lessThan">
      <formula>0</formula>
    </cfRule>
    <cfRule type="cellIs" dxfId="24" priority="14702" operator="lessThan">
      <formula>0</formula>
    </cfRule>
  </conditionalFormatting>
  <conditionalFormatting sqref="U520">
    <cfRule type="expression" dxfId="22" priority="45018">
      <formula>$I520=0</formula>
    </cfRule>
  </conditionalFormatting>
  <conditionalFormatting sqref="B521">
    <cfRule type="expression" dxfId="22" priority="45014">
      <formula>$I521=0</formula>
    </cfRule>
  </conditionalFormatting>
  <conditionalFormatting sqref="C521:E521">
    <cfRule type="expression" dxfId="22" priority="45013">
      <formula>$I521=0</formula>
    </cfRule>
  </conditionalFormatting>
  <conditionalFormatting sqref="D521:E521">
    <cfRule type="cellIs" dxfId="23" priority="45011" operator="lessThan">
      <formula>0</formula>
    </cfRule>
    <cfRule type="cellIs" dxfId="24" priority="45012" operator="lessThan">
      <formula>0</formula>
    </cfRule>
  </conditionalFormatting>
  <conditionalFormatting sqref="F521">
    <cfRule type="expression" dxfId="22" priority="45010">
      <formula>$I521=0</formula>
    </cfRule>
  </conditionalFormatting>
  <conditionalFormatting sqref="G521:H521">
    <cfRule type="cellIs" dxfId="23" priority="45007" operator="lessThan">
      <formula>0</formula>
    </cfRule>
    <cfRule type="cellIs" dxfId="24" priority="45008" operator="lessThan">
      <formula>0</formula>
    </cfRule>
  </conditionalFormatting>
  <conditionalFormatting sqref="I521">
    <cfRule type="expression" dxfId="22" priority="45006">
      <formula>$I521=0</formula>
    </cfRule>
  </conditionalFormatting>
  <conditionalFormatting sqref="J521">
    <cfRule type="expression" dxfId="22" priority="45005">
      <formula>$I521=0</formula>
    </cfRule>
  </conditionalFormatting>
  <conditionalFormatting sqref="K521">
    <cfRule type="expression" dxfId="22" priority="45002">
      <formula>$I521=0</formula>
    </cfRule>
  </conditionalFormatting>
  <conditionalFormatting sqref="M521">
    <cfRule type="expression" dxfId="22" priority="44998">
      <formula>$I521=0</formula>
    </cfRule>
  </conditionalFormatting>
  <conditionalFormatting sqref="N521:P521">
    <cfRule type="expression" dxfId="22" priority="44997">
      <formula>$I521=0</formula>
    </cfRule>
  </conditionalFormatting>
  <conditionalFormatting sqref="O521:P521">
    <cfRule type="cellIs" dxfId="23" priority="44995" operator="lessThan">
      <formula>0</formula>
    </cfRule>
    <cfRule type="cellIs" dxfId="24" priority="44996" operator="lessThan">
      <formula>0</formula>
    </cfRule>
  </conditionalFormatting>
  <conditionalFormatting sqref="Q521">
    <cfRule type="expression" dxfId="22" priority="44994">
      <formula>$I521=0</formula>
    </cfRule>
  </conditionalFormatting>
  <conditionalFormatting sqref="R521:T521">
    <cfRule type="expression" dxfId="22" priority="44993">
      <formula>$I521=0</formula>
    </cfRule>
  </conditionalFormatting>
  <conditionalFormatting sqref="S521:T521">
    <cfRule type="cellIs" dxfId="23" priority="44991" operator="lessThan">
      <formula>0</formula>
    </cfRule>
    <cfRule type="cellIs" dxfId="24" priority="44992" operator="lessThan">
      <formula>0</formula>
    </cfRule>
  </conditionalFormatting>
  <conditionalFormatting sqref="U521">
    <cfRule type="expression" dxfId="22" priority="44990">
      <formula>$I521=0</formula>
    </cfRule>
  </conditionalFormatting>
  <conditionalFormatting sqref="B522">
    <cfRule type="expression" dxfId="22" priority="44989">
      <formula>$I522=0</formula>
    </cfRule>
  </conditionalFormatting>
  <conditionalFormatting sqref="C522:E522">
    <cfRule type="expression" dxfId="22" priority="14697">
      <formula>$I522=0</formula>
    </cfRule>
  </conditionalFormatting>
  <conditionalFormatting sqref="D522:E522">
    <cfRule type="cellIs" dxfId="23" priority="14695" operator="lessThan">
      <formula>0</formula>
    </cfRule>
    <cfRule type="cellIs" dxfId="24" priority="14696" operator="lessThan">
      <formula>0</formula>
    </cfRule>
  </conditionalFormatting>
  <conditionalFormatting sqref="F522">
    <cfRule type="expression" dxfId="22" priority="44988">
      <formula>$I522=0</formula>
    </cfRule>
  </conditionalFormatting>
  <conditionalFormatting sqref="G522:H522">
    <cfRule type="cellIs" dxfId="23" priority="14692" operator="lessThan">
      <formula>0</formula>
    </cfRule>
    <cfRule type="cellIs" dxfId="24" priority="14693" operator="lessThan">
      <formula>0</formula>
    </cfRule>
  </conditionalFormatting>
  <conditionalFormatting sqref="I522">
    <cfRule type="expression" dxfId="22" priority="44987">
      <formula>$I522=0</formula>
    </cfRule>
  </conditionalFormatting>
  <conditionalFormatting sqref="J522">
    <cfRule type="expression" dxfId="22" priority="14691">
      <formula>$I522=0</formula>
    </cfRule>
  </conditionalFormatting>
  <conditionalFormatting sqref="K522">
    <cfRule type="expression" dxfId="22" priority="44986">
      <formula>$I522=0</formula>
    </cfRule>
  </conditionalFormatting>
  <conditionalFormatting sqref="M522">
    <cfRule type="expression" dxfId="22" priority="44985">
      <formula>$I522=0</formula>
    </cfRule>
  </conditionalFormatting>
  <conditionalFormatting sqref="N522:P522">
    <cfRule type="expression" dxfId="22" priority="14685">
      <formula>$I522=0</formula>
    </cfRule>
  </conditionalFormatting>
  <conditionalFormatting sqref="O522:P522">
    <cfRule type="cellIs" dxfId="23" priority="14683" operator="lessThan">
      <formula>0</formula>
    </cfRule>
    <cfRule type="cellIs" dxfId="24" priority="14684" operator="lessThan">
      <formula>0</formula>
    </cfRule>
  </conditionalFormatting>
  <conditionalFormatting sqref="Q522">
    <cfRule type="expression" dxfId="22" priority="44984">
      <formula>$I522=0</formula>
    </cfRule>
  </conditionalFormatting>
  <conditionalFormatting sqref="R522:T522">
    <cfRule type="expression" dxfId="22" priority="14682">
      <formula>$I522=0</formula>
    </cfRule>
  </conditionalFormatting>
  <conditionalFormatting sqref="S522:T522">
    <cfRule type="cellIs" dxfId="23" priority="14680" operator="lessThan">
      <formula>0</formula>
    </cfRule>
    <cfRule type="cellIs" dxfId="24" priority="14681" operator="lessThan">
      <formula>0</formula>
    </cfRule>
  </conditionalFormatting>
  <conditionalFormatting sqref="U522">
    <cfRule type="expression" dxfId="22" priority="44983">
      <formula>$I522=0</formula>
    </cfRule>
  </conditionalFormatting>
  <conditionalFormatting sqref="B523">
    <cfRule type="expression" dxfId="22" priority="44979">
      <formula>$I523=0</formula>
    </cfRule>
  </conditionalFormatting>
  <conditionalFormatting sqref="C523:E523">
    <cfRule type="expression" dxfId="22" priority="44978">
      <formula>$I523=0</formula>
    </cfRule>
  </conditionalFormatting>
  <conditionalFormatting sqref="D523:E523">
    <cfRule type="cellIs" dxfId="23" priority="44976" operator="lessThan">
      <formula>0</formula>
    </cfRule>
    <cfRule type="cellIs" dxfId="24" priority="44977" operator="lessThan">
      <formula>0</formula>
    </cfRule>
  </conditionalFormatting>
  <conditionalFormatting sqref="F523">
    <cfRule type="expression" dxfId="22" priority="44975">
      <formula>$I523=0</formula>
    </cfRule>
  </conditionalFormatting>
  <conditionalFormatting sqref="G523:H523">
    <cfRule type="cellIs" dxfId="23" priority="44972" operator="lessThan">
      <formula>0</formula>
    </cfRule>
    <cfRule type="cellIs" dxfId="24" priority="44973" operator="lessThan">
      <formula>0</formula>
    </cfRule>
  </conditionalFormatting>
  <conditionalFormatting sqref="I523">
    <cfRule type="expression" dxfId="22" priority="44971">
      <formula>$I523=0</formula>
    </cfRule>
  </conditionalFormatting>
  <conditionalFormatting sqref="J523">
    <cfRule type="expression" dxfId="22" priority="44970">
      <formula>$I523=0</formula>
    </cfRule>
  </conditionalFormatting>
  <conditionalFormatting sqref="K523">
    <cfRule type="expression" dxfId="22" priority="44967">
      <formula>$I523=0</formula>
    </cfRule>
  </conditionalFormatting>
  <conditionalFormatting sqref="M523">
    <cfRule type="expression" dxfId="22" priority="44963">
      <formula>$I523=0</formula>
    </cfRule>
  </conditionalFormatting>
  <conditionalFormatting sqref="N523:P523">
    <cfRule type="expression" dxfId="22" priority="44962">
      <formula>$I523=0</formula>
    </cfRule>
  </conditionalFormatting>
  <conditionalFormatting sqref="O523:P523">
    <cfRule type="cellIs" dxfId="23" priority="44960" operator="lessThan">
      <formula>0</formula>
    </cfRule>
    <cfRule type="cellIs" dxfId="24" priority="44961" operator="lessThan">
      <formula>0</formula>
    </cfRule>
  </conditionalFormatting>
  <conditionalFormatting sqref="Q523">
    <cfRule type="expression" dxfId="22" priority="44959">
      <formula>$I523=0</formula>
    </cfRule>
  </conditionalFormatting>
  <conditionalFormatting sqref="R523:T523">
    <cfRule type="expression" dxfId="22" priority="44958">
      <formula>$I523=0</formula>
    </cfRule>
  </conditionalFormatting>
  <conditionalFormatting sqref="S523:T523">
    <cfRule type="cellIs" dxfId="23" priority="44956" operator="lessThan">
      <formula>0</formula>
    </cfRule>
    <cfRule type="cellIs" dxfId="24" priority="44957" operator="lessThan">
      <formula>0</formula>
    </cfRule>
  </conditionalFormatting>
  <conditionalFormatting sqref="U523">
    <cfRule type="expression" dxfId="22" priority="44955">
      <formula>$I523=0</formula>
    </cfRule>
  </conditionalFormatting>
  <conditionalFormatting sqref="B524">
    <cfRule type="expression" dxfId="22" priority="44954">
      <formula>$I524=0</formula>
    </cfRule>
  </conditionalFormatting>
  <conditionalFormatting sqref="C524:E524">
    <cfRule type="expression" dxfId="22" priority="14676">
      <formula>$I524=0</formula>
    </cfRule>
  </conditionalFormatting>
  <conditionalFormatting sqref="D524:E524">
    <cfRule type="cellIs" dxfId="23" priority="14674" operator="lessThan">
      <formula>0</formula>
    </cfRule>
    <cfRule type="cellIs" dxfId="24" priority="14675" operator="lessThan">
      <formula>0</formula>
    </cfRule>
  </conditionalFormatting>
  <conditionalFormatting sqref="F524">
    <cfRule type="expression" dxfId="22" priority="44953">
      <formula>$I524=0</formula>
    </cfRule>
  </conditionalFormatting>
  <conditionalFormatting sqref="G524:H524">
    <cfRule type="cellIs" dxfId="23" priority="14671" operator="lessThan">
      <formula>0</formula>
    </cfRule>
    <cfRule type="cellIs" dxfId="24" priority="14672" operator="lessThan">
      <formula>0</formula>
    </cfRule>
  </conditionalFormatting>
  <conditionalFormatting sqref="I524">
    <cfRule type="expression" dxfId="22" priority="44952">
      <formula>$I524=0</formula>
    </cfRule>
  </conditionalFormatting>
  <conditionalFormatting sqref="J524">
    <cfRule type="expression" dxfId="22" priority="14670">
      <formula>$I524=0</formula>
    </cfRule>
  </conditionalFormatting>
  <conditionalFormatting sqref="K524">
    <cfRule type="expression" dxfId="22" priority="44951">
      <formula>$I524=0</formula>
    </cfRule>
  </conditionalFormatting>
  <conditionalFormatting sqref="M524">
    <cfRule type="expression" dxfId="22" priority="44950">
      <formula>$I524=0</formula>
    </cfRule>
  </conditionalFormatting>
  <conditionalFormatting sqref="N524:P524">
    <cfRule type="expression" dxfId="22" priority="14664">
      <formula>$I524=0</formula>
    </cfRule>
  </conditionalFormatting>
  <conditionalFormatting sqref="O524:P524">
    <cfRule type="cellIs" dxfId="23" priority="14662" operator="lessThan">
      <formula>0</formula>
    </cfRule>
    <cfRule type="cellIs" dxfId="24" priority="14663" operator="lessThan">
      <formula>0</formula>
    </cfRule>
  </conditionalFormatting>
  <conditionalFormatting sqref="Q524">
    <cfRule type="expression" dxfId="22" priority="44949">
      <formula>$I524=0</formula>
    </cfRule>
  </conditionalFormatting>
  <conditionalFormatting sqref="R524:T524">
    <cfRule type="expression" dxfId="22" priority="14661">
      <formula>$I524=0</formula>
    </cfRule>
  </conditionalFormatting>
  <conditionalFormatting sqref="S524:T524">
    <cfRule type="cellIs" dxfId="23" priority="14659" operator="lessThan">
      <formula>0</formula>
    </cfRule>
    <cfRule type="cellIs" dxfId="24" priority="14660" operator="lessThan">
      <formula>0</formula>
    </cfRule>
  </conditionalFormatting>
  <conditionalFormatting sqref="U524">
    <cfRule type="expression" dxfId="22" priority="44948">
      <formula>$I524=0</formula>
    </cfRule>
  </conditionalFormatting>
  <conditionalFormatting sqref="B525">
    <cfRule type="expression" dxfId="22" priority="44944">
      <formula>$I525=0</formula>
    </cfRule>
  </conditionalFormatting>
  <conditionalFormatting sqref="C525:E525">
    <cfRule type="expression" dxfId="22" priority="44943">
      <formula>$I525=0</formula>
    </cfRule>
  </conditionalFormatting>
  <conditionalFormatting sqref="D525:E525">
    <cfRule type="cellIs" dxfId="23" priority="44941" operator="lessThan">
      <formula>0</formula>
    </cfRule>
    <cfRule type="cellIs" dxfId="24" priority="44942" operator="lessThan">
      <formula>0</formula>
    </cfRule>
  </conditionalFormatting>
  <conditionalFormatting sqref="F525">
    <cfRule type="expression" dxfId="22" priority="44940">
      <formula>$I525=0</formula>
    </cfRule>
  </conditionalFormatting>
  <conditionalFormatting sqref="G525:H525">
    <cfRule type="cellIs" dxfId="23" priority="44937" operator="lessThan">
      <formula>0</formula>
    </cfRule>
    <cfRule type="cellIs" dxfId="24" priority="44938" operator="lessThan">
      <formula>0</formula>
    </cfRule>
  </conditionalFormatting>
  <conditionalFormatting sqref="I525">
    <cfRule type="expression" dxfId="22" priority="44936">
      <formula>$I525=0</formula>
    </cfRule>
  </conditionalFormatting>
  <conditionalFormatting sqref="J525">
    <cfRule type="expression" dxfId="22" priority="44935">
      <formula>$I525=0</formula>
    </cfRule>
  </conditionalFormatting>
  <conditionalFormatting sqref="K525">
    <cfRule type="expression" dxfId="22" priority="44932">
      <formula>$I525=0</formula>
    </cfRule>
  </conditionalFormatting>
  <conditionalFormatting sqref="M525">
    <cfRule type="expression" dxfId="22" priority="44928">
      <formula>$I525=0</formula>
    </cfRule>
  </conditionalFormatting>
  <conditionalFormatting sqref="N525:P525">
    <cfRule type="expression" dxfId="22" priority="44927">
      <formula>$I525=0</formula>
    </cfRule>
  </conditionalFormatting>
  <conditionalFormatting sqref="O525:P525">
    <cfRule type="cellIs" dxfId="23" priority="44925" operator="lessThan">
      <formula>0</formula>
    </cfRule>
    <cfRule type="cellIs" dxfId="24" priority="44926" operator="lessThan">
      <formula>0</formula>
    </cfRule>
  </conditionalFormatting>
  <conditionalFormatting sqref="Q525">
    <cfRule type="expression" dxfId="22" priority="44924">
      <formula>$I525=0</formula>
    </cfRule>
  </conditionalFormatting>
  <conditionalFormatting sqref="R525:T525">
    <cfRule type="expression" dxfId="22" priority="44923">
      <formula>$I525=0</formula>
    </cfRule>
  </conditionalFormatting>
  <conditionalFormatting sqref="S525:T525">
    <cfRule type="cellIs" dxfId="23" priority="44921" operator="lessThan">
      <formula>0</formula>
    </cfRule>
    <cfRule type="cellIs" dxfId="24" priority="44922" operator="lessThan">
      <formula>0</formula>
    </cfRule>
  </conditionalFormatting>
  <conditionalFormatting sqref="U525">
    <cfRule type="expression" dxfId="22" priority="44920">
      <formula>$I525=0</formula>
    </cfRule>
  </conditionalFormatting>
  <conditionalFormatting sqref="B526">
    <cfRule type="expression" dxfId="22" priority="44919">
      <formula>$I526=0</formula>
    </cfRule>
  </conditionalFormatting>
  <conditionalFormatting sqref="C526:E526">
    <cfRule type="expression" dxfId="22" priority="14655">
      <formula>$I526=0</formula>
    </cfRule>
  </conditionalFormatting>
  <conditionalFormatting sqref="D526:E526">
    <cfRule type="cellIs" dxfId="23" priority="14653" operator="lessThan">
      <formula>0</formula>
    </cfRule>
    <cfRule type="cellIs" dxfId="24" priority="14654" operator="lessThan">
      <formula>0</formula>
    </cfRule>
  </conditionalFormatting>
  <conditionalFormatting sqref="F526">
    <cfRule type="expression" dxfId="22" priority="44918">
      <formula>$I526=0</formula>
    </cfRule>
  </conditionalFormatting>
  <conditionalFormatting sqref="G526:H526">
    <cfRule type="cellIs" dxfId="23" priority="14650" operator="lessThan">
      <formula>0</formula>
    </cfRule>
    <cfRule type="cellIs" dxfId="24" priority="14651" operator="lessThan">
      <formula>0</formula>
    </cfRule>
  </conditionalFormatting>
  <conditionalFormatting sqref="I526">
    <cfRule type="expression" dxfId="22" priority="44917">
      <formula>$I526=0</formula>
    </cfRule>
  </conditionalFormatting>
  <conditionalFormatting sqref="J526">
    <cfRule type="expression" dxfId="22" priority="14649">
      <formula>$I526=0</formula>
    </cfRule>
  </conditionalFormatting>
  <conditionalFormatting sqref="K526">
    <cfRule type="expression" dxfId="22" priority="44916">
      <formula>$I526=0</formula>
    </cfRule>
  </conditionalFormatting>
  <conditionalFormatting sqref="M526">
    <cfRule type="expression" dxfId="22" priority="44915">
      <formula>$I526=0</formula>
    </cfRule>
  </conditionalFormatting>
  <conditionalFormatting sqref="N526:P526">
    <cfRule type="expression" dxfId="22" priority="14643">
      <formula>$I526=0</formula>
    </cfRule>
  </conditionalFormatting>
  <conditionalFormatting sqref="O526:P526">
    <cfRule type="cellIs" dxfId="23" priority="14641" operator="lessThan">
      <formula>0</formula>
    </cfRule>
    <cfRule type="cellIs" dxfId="24" priority="14642" operator="lessThan">
      <formula>0</formula>
    </cfRule>
  </conditionalFormatting>
  <conditionalFormatting sqref="Q526">
    <cfRule type="expression" dxfId="22" priority="44914">
      <formula>$I526=0</formula>
    </cfRule>
  </conditionalFormatting>
  <conditionalFormatting sqref="R526:T526">
    <cfRule type="expression" dxfId="22" priority="14640">
      <formula>$I526=0</formula>
    </cfRule>
  </conditionalFormatting>
  <conditionalFormatting sqref="S526:T526">
    <cfRule type="cellIs" dxfId="23" priority="14638" operator="lessThan">
      <formula>0</formula>
    </cfRule>
    <cfRule type="cellIs" dxfId="24" priority="14639" operator="lessThan">
      <formula>0</formula>
    </cfRule>
  </conditionalFormatting>
  <conditionalFormatting sqref="U526">
    <cfRule type="expression" dxfId="22" priority="44913">
      <formula>$I526=0</formula>
    </cfRule>
  </conditionalFormatting>
  <conditionalFormatting sqref="B527">
    <cfRule type="expression" dxfId="22" priority="44909">
      <formula>$I527=0</formula>
    </cfRule>
  </conditionalFormatting>
  <conditionalFormatting sqref="C527:E527">
    <cfRule type="expression" dxfId="22" priority="44908">
      <formula>$I527=0</formula>
    </cfRule>
  </conditionalFormatting>
  <conditionalFormatting sqref="D527:E527">
    <cfRule type="cellIs" dxfId="23" priority="44906" operator="lessThan">
      <formula>0</formula>
    </cfRule>
    <cfRule type="cellIs" dxfId="24" priority="44907" operator="lessThan">
      <formula>0</formula>
    </cfRule>
  </conditionalFormatting>
  <conditionalFormatting sqref="F527">
    <cfRule type="expression" dxfId="22" priority="44905">
      <formula>$I527=0</formula>
    </cfRule>
  </conditionalFormatting>
  <conditionalFormatting sqref="G527:H527">
    <cfRule type="cellIs" dxfId="23" priority="44902" operator="lessThan">
      <formula>0</formula>
    </cfRule>
    <cfRule type="cellIs" dxfId="24" priority="44903" operator="lessThan">
      <formula>0</formula>
    </cfRule>
  </conditionalFormatting>
  <conditionalFormatting sqref="I527">
    <cfRule type="expression" dxfId="22" priority="44901">
      <formula>$I527=0</formula>
    </cfRule>
  </conditionalFormatting>
  <conditionalFormatting sqref="J527">
    <cfRule type="expression" dxfId="22" priority="44900">
      <formula>$I527=0</formula>
    </cfRule>
  </conditionalFormatting>
  <conditionalFormatting sqref="K527">
    <cfRule type="expression" dxfId="22" priority="44897">
      <formula>$I527=0</formula>
    </cfRule>
  </conditionalFormatting>
  <conditionalFormatting sqref="M527">
    <cfRule type="expression" dxfId="22" priority="44893">
      <formula>$I527=0</formula>
    </cfRule>
  </conditionalFormatting>
  <conditionalFormatting sqref="N527:P527">
    <cfRule type="expression" dxfId="22" priority="44892">
      <formula>$I527=0</formula>
    </cfRule>
  </conditionalFormatting>
  <conditionalFormatting sqref="O527:P527">
    <cfRule type="cellIs" dxfId="23" priority="44890" operator="lessThan">
      <formula>0</formula>
    </cfRule>
    <cfRule type="cellIs" dxfId="24" priority="44891" operator="lessThan">
      <formula>0</formula>
    </cfRule>
  </conditionalFormatting>
  <conditionalFormatting sqref="Q527">
    <cfRule type="expression" dxfId="22" priority="44889">
      <formula>$I527=0</formula>
    </cfRule>
  </conditionalFormatting>
  <conditionalFormatting sqref="R527:T527">
    <cfRule type="expression" dxfId="22" priority="44888">
      <formula>$I527=0</formula>
    </cfRule>
  </conditionalFormatting>
  <conditionalFormatting sqref="S527:T527">
    <cfRule type="cellIs" dxfId="23" priority="44886" operator="lessThan">
      <formula>0</formula>
    </cfRule>
    <cfRule type="cellIs" dxfId="24" priority="44887" operator="lessThan">
      <formula>0</formula>
    </cfRule>
  </conditionalFormatting>
  <conditionalFormatting sqref="U527">
    <cfRule type="expression" dxfId="22" priority="44885">
      <formula>$I527=0</formula>
    </cfRule>
  </conditionalFormatting>
  <conditionalFormatting sqref="B528">
    <cfRule type="expression" dxfId="22" priority="44884">
      <formula>$I528=0</formula>
    </cfRule>
  </conditionalFormatting>
  <conditionalFormatting sqref="C528:E528">
    <cfRule type="expression" dxfId="22" priority="14634">
      <formula>$I528=0</formula>
    </cfRule>
  </conditionalFormatting>
  <conditionalFormatting sqref="D528:E528">
    <cfRule type="cellIs" dxfId="23" priority="14632" operator="lessThan">
      <formula>0</formula>
    </cfRule>
    <cfRule type="cellIs" dxfId="24" priority="14633" operator="lessThan">
      <formula>0</formula>
    </cfRule>
  </conditionalFormatting>
  <conditionalFormatting sqref="F528">
    <cfRule type="expression" dxfId="22" priority="44883">
      <formula>$I528=0</formula>
    </cfRule>
  </conditionalFormatting>
  <conditionalFormatting sqref="G528:H528">
    <cfRule type="cellIs" dxfId="23" priority="14629" operator="lessThan">
      <formula>0</formula>
    </cfRule>
    <cfRule type="cellIs" dxfId="24" priority="14630" operator="lessThan">
      <formula>0</formula>
    </cfRule>
  </conditionalFormatting>
  <conditionalFormatting sqref="I528">
    <cfRule type="expression" dxfId="22" priority="44882">
      <formula>$I528=0</formula>
    </cfRule>
  </conditionalFormatting>
  <conditionalFormatting sqref="J528">
    <cfRule type="expression" dxfId="22" priority="14628">
      <formula>$I528=0</formula>
    </cfRule>
  </conditionalFormatting>
  <conditionalFormatting sqref="K528">
    <cfRule type="expression" dxfId="22" priority="44881">
      <formula>$I528=0</formula>
    </cfRule>
  </conditionalFormatting>
  <conditionalFormatting sqref="M528">
    <cfRule type="expression" dxfId="22" priority="44880">
      <formula>$I528=0</formula>
    </cfRule>
  </conditionalFormatting>
  <conditionalFormatting sqref="N528:P528">
    <cfRule type="expression" dxfId="22" priority="14622">
      <formula>$I528=0</formula>
    </cfRule>
  </conditionalFormatting>
  <conditionalFormatting sqref="O528:P528">
    <cfRule type="cellIs" dxfId="23" priority="14620" operator="lessThan">
      <formula>0</formula>
    </cfRule>
    <cfRule type="cellIs" dxfId="24" priority="14621" operator="lessThan">
      <formula>0</formula>
    </cfRule>
  </conditionalFormatting>
  <conditionalFormatting sqref="Q528">
    <cfRule type="expression" dxfId="22" priority="44879">
      <formula>$I528=0</formula>
    </cfRule>
  </conditionalFormatting>
  <conditionalFormatting sqref="R528:T528">
    <cfRule type="expression" dxfId="22" priority="14619">
      <formula>$I528=0</formula>
    </cfRule>
  </conditionalFormatting>
  <conditionalFormatting sqref="S528:T528">
    <cfRule type="cellIs" dxfId="23" priority="14617" operator="lessThan">
      <formula>0</formula>
    </cfRule>
    <cfRule type="cellIs" dxfId="24" priority="14618" operator="lessThan">
      <formula>0</formula>
    </cfRule>
  </conditionalFormatting>
  <conditionalFormatting sqref="U528">
    <cfRule type="expression" dxfId="22" priority="44878">
      <formula>$I528=0</formula>
    </cfRule>
  </conditionalFormatting>
  <conditionalFormatting sqref="B529">
    <cfRule type="expression" dxfId="22" priority="44874">
      <formula>$I529=0</formula>
    </cfRule>
  </conditionalFormatting>
  <conditionalFormatting sqref="C529:E529">
    <cfRule type="expression" dxfId="22" priority="44873">
      <formula>$I529=0</formula>
    </cfRule>
  </conditionalFormatting>
  <conditionalFormatting sqref="D529:E529">
    <cfRule type="cellIs" dxfId="23" priority="44871" operator="lessThan">
      <formula>0</formula>
    </cfRule>
    <cfRule type="cellIs" dxfId="24" priority="44872" operator="lessThan">
      <formula>0</formula>
    </cfRule>
  </conditionalFormatting>
  <conditionalFormatting sqref="F529">
    <cfRule type="expression" dxfId="22" priority="44870">
      <formula>$I529=0</formula>
    </cfRule>
  </conditionalFormatting>
  <conditionalFormatting sqref="G529:H529">
    <cfRule type="cellIs" dxfId="23" priority="44867" operator="lessThan">
      <formula>0</formula>
    </cfRule>
    <cfRule type="cellIs" dxfId="24" priority="44868" operator="lessThan">
      <formula>0</formula>
    </cfRule>
  </conditionalFormatting>
  <conditionalFormatting sqref="I529">
    <cfRule type="expression" dxfId="22" priority="44866">
      <formula>$I529=0</formula>
    </cfRule>
  </conditionalFormatting>
  <conditionalFormatting sqref="J529">
    <cfRule type="expression" dxfId="22" priority="44865">
      <formula>$I529=0</formula>
    </cfRule>
  </conditionalFormatting>
  <conditionalFormatting sqref="K529">
    <cfRule type="expression" dxfId="22" priority="44862">
      <formula>$I529=0</formula>
    </cfRule>
  </conditionalFormatting>
  <conditionalFormatting sqref="M529">
    <cfRule type="expression" dxfId="22" priority="44858">
      <formula>$I529=0</formula>
    </cfRule>
  </conditionalFormatting>
  <conditionalFormatting sqref="N529:P529">
    <cfRule type="expression" dxfId="22" priority="44857">
      <formula>$I529=0</formula>
    </cfRule>
  </conditionalFormatting>
  <conditionalFormatting sqref="O529:P529">
    <cfRule type="cellIs" dxfId="23" priority="44855" operator="lessThan">
      <formula>0</formula>
    </cfRule>
    <cfRule type="cellIs" dxfId="24" priority="44856" operator="lessThan">
      <formula>0</formula>
    </cfRule>
  </conditionalFormatting>
  <conditionalFormatting sqref="Q529">
    <cfRule type="expression" dxfId="22" priority="44854">
      <formula>$I529=0</formula>
    </cfRule>
  </conditionalFormatting>
  <conditionalFormatting sqref="R529:T529">
    <cfRule type="expression" dxfId="22" priority="44853">
      <formula>$I529=0</formula>
    </cfRule>
  </conditionalFormatting>
  <conditionalFormatting sqref="S529:T529">
    <cfRule type="cellIs" dxfId="23" priority="44851" operator="lessThan">
      <formula>0</formula>
    </cfRule>
    <cfRule type="cellIs" dxfId="24" priority="44852" operator="lessThan">
      <formula>0</formula>
    </cfRule>
  </conditionalFormatting>
  <conditionalFormatting sqref="U529">
    <cfRule type="expression" dxfId="22" priority="44850">
      <formula>$I529=0</formula>
    </cfRule>
  </conditionalFormatting>
  <conditionalFormatting sqref="B530">
    <cfRule type="expression" dxfId="22" priority="44849">
      <formula>$I530=0</formula>
    </cfRule>
  </conditionalFormatting>
  <conditionalFormatting sqref="C530:E530">
    <cfRule type="expression" dxfId="22" priority="14613">
      <formula>$I530=0</formula>
    </cfRule>
  </conditionalFormatting>
  <conditionalFormatting sqref="D530:E530">
    <cfRule type="cellIs" dxfId="23" priority="14611" operator="lessThan">
      <formula>0</formula>
    </cfRule>
    <cfRule type="cellIs" dxfId="24" priority="14612" operator="lessThan">
      <formula>0</formula>
    </cfRule>
  </conditionalFormatting>
  <conditionalFormatting sqref="F530">
    <cfRule type="expression" dxfId="22" priority="44848">
      <formula>$I530=0</formula>
    </cfRule>
  </conditionalFormatting>
  <conditionalFormatting sqref="G530:H530">
    <cfRule type="cellIs" dxfId="23" priority="14608" operator="lessThan">
      <formula>0</formula>
    </cfRule>
    <cfRule type="cellIs" dxfId="24" priority="14609" operator="lessThan">
      <formula>0</formula>
    </cfRule>
  </conditionalFormatting>
  <conditionalFormatting sqref="I530">
    <cfRule type="expression" dxfId="22" priority="44847">
      <formula>$I530=0</formula>
    </cfRule>
  </conditionalFormatting>
  <conditionalFormatting sqref="J530">
    <cfRule type="expression" dxfId="22" priority="14607">
      <formula>$I530=0</formula>
    </cfRule>
  </conditionalFormatting>
  <conditionalFormatting sqref="K530">
    <cfRule type="expression" dxfId="22" priority="44846">
      <formula>$I530=0</formula>
    </cfRule>
  </conditionalFormatting>
  <conditionalFormatting sqref="M530">
    <cfRule type="expression" dxfId="22" priority="44845">
      <formula>$I530=0</formula>
    </cfRule>
  </conditionalFormatting>
  <conditionalFormatting sqref="N530:P530">
    <cfRule type="expression" dxfId="22" priority="14601">
      <formula>$I530=0</formula>
    </cfRule>
  </conditionalFormatting>
  <conditionalFormatting sqref="O530:P530">
    <cfRule type="cellIs" dxfId="23" priority="14599" operator="lessThan">
      <formula>0</formula>
    </cfRule>
    <cfRule type="cellIs" dxfId="24" priority="14600" operator="lessThan">
      <formula>0</formula>
    </cfRule>
  </conditionalFormatting>
  <conditionalFormatting sqref="Q530">
    <cfRule type="expression" dxfId="22" priority="44844">
      <formula>$I530=0</formula>
    </cfRule>
  </conditionalFormatting>
  <conditionalFormatting sqref="R530:T530">
    <cfRule type="expression" dxfId="22" priority="14598">
      <formula>$I530=0</formula>
    </cfRule>
  </conditionalFormatting>
  <conditionalFormatting sqref="S530:T530">
    <cfRule type="cellIs" dxfId="23" priority="14596" operator="lessThan">
      <formula>0</formula>
    </cfRule>
    <cfRule type="cellIs" dxfId="24" priority="14597" operator="lessThan">
      <formula>0</formula>
    </cfRule>
  </conditionalFormatting>
  <conditionalFormatting sqref="U530">
    <cfRule type="expression" dxfId="22" priority="44843">
      <formula>$I530=0</formula>
    </cfRule>
  </conditionalFormatting>
  <conditionalFormatting sqref="B531">
    <cfRule type="expression" dxfId="22" priority="44839">
      <formula>$I531=0</formula>
    </cfRule>
  </conditionalFormatting>
  <conditionalFormatting sqref="C531:E531">
    <cfRule type="expression" dxfId="22" priority="44838">
      <formula>$I531=0</formula>
    </cfRule>
  </conditionalFormatting>
  <conditionalFormatting sqref="D531:E531">
    <cfRule type="cellIs" dxfId="23" priority="44836" operator="lessThan">
      <formula>0</formula>
    </cfRule>
    <cfRule type="cellIs" dxfId="24" priority="44837" operator="lessThan">
      <formula>0</formula>
    </cfRule>
  </conditionalFormatting>
  <conditionalFormatting sqref="F531">
    <cfRule type="expression" dxfId="22" priority="44835">
      <formula>$I531=0</formula>
    </cfRule>
  </conditionalFormatting>
  <conditionalFormatting sqref="G531:H531">
    <cfRule type="cellIs" dxfId="23" priority="44832" operator="lessThan">
      <formula>0</formula>
    </cfRule>
    <cfRule type="cellIs" dxfId="24" priority="44833" operator="lessThan">
      <formula>0</formula>
    </cfRule>
  </conditionalFormatting>
  <conditionalFormatting sqref="I531">
    <cfRule type="expression" dxfId="22" priority="44831">
      <formula>$I531=0</formula>
    </cfRule>
  </conditionalFormatting>
  <conditionalFormatting sqref="J531">
    <cfRule type="expression" dxfId="22" priority="44830">
      <formula>$I531=0</formula>
    </cfRule>
  </conditionalFormatting>
  <conditionalFormatting sqref="K531">
    <cfRule type="expression" dxfId="22" priority="44827">
      <formula>$I531=0</formula>
    </cfRule>
  </conditionalFormatting>
  <conditionalFormatting sqref="M531">
    <cfRule type="expression" dxfId="22" priority="44823">
      <formula>$I531=0</formula>
    </cfRule>
  </conditionalFormatting>
  <conditionalFormatting sqref="N531:P531">
    <cfRule type="expression" dxfId="22" priority="44822">
      <formula>$I531=0</formula>
    </cfRule>
  </conditionalFormatting>
  <conditionalFormatting sqref="O531:P531">
    <cfRule type="cellIs" dxfId="23" priority="44820" operator="lessThan">
      <formula>0</formula>
    </cfRule>
    <cfRule type="cellIs" dxfId="24" priority="44821" operator="lessThan">
      <formula>0</formula>
    </cfRule>
  </conditionalFormatting>
  <conditionalFormatting sqref="Q531">
    <cfRule type="expression" dxfId="22" priority="44819">
      <formula>$I531=0</formula>
    </cfRule>
  </conditionalFormatting>
  <conditionalFormatting sqref="R531:T531">
    <cfRule type="expression" dxfId="22" priority="44818">
      <formula>$I531=0</formula>
    </cfRule>
  </conditionalFormatting>
  <conditionalFormatting sqref="S531:T531">
    <cfRule type="cellIs" dxfId="23" priority="44816" operator="lessThan">
      <formula>0</formula>
    </cfRule>
    <cfRule type="cellIs" dxfId="24" priority="44817" operator="lessThan">
      <formula>0</formula>
    </cfRule>
  </conditionalFormatting>
  <conditionalFormatting sqref="U531">
    <cfRule type="expression" dxfId="22" priority="44815">
      <formula>$I531=0</formula>
    </cfRule>
  </conditionalFormatting>
  <conditionalFormatting sqref="B532">
    <cfRule type="expression" dxfId="22" priority="44814">
      <formula>$I532=0</formula>
    </cfRule>
  </conditionalFormatting>
  <conditionalFormatting sqref="C532:E532">
    <cfRule type="expression" dxfId="22" priority="14592">
      <formula>$I532=0</formula>
    </cfRule>
  </conditionalFormatting>
  <conditionalFormatting sqref="D532:E532">
    <cfRule type="cellIs" dxfId="23" priority="14590" operator="lessThan">
      <formula>0</formula>
    </cfRule>
    <cfRule type="cellIs" dxfId="24" priority="14591" operator="lessThan">
      <formula>0</formula>
    </cfRule>
  </conditionalFormatting>
  <conditionalFormatting sqref="F532">
    <cfRule type="expression" dxfId="22" priority="44813">
      <formula>$I532=0</formula>
    </cfRule>
  </conditionalFormatting>
  <conditionalFormatting sqref="G532:H532">
    <cfRule type="cellIs" dxfId="23" priority="14587" operator="lessThan">
      <formula>0</formula>
    </cfRule>
    <cfRule type="cellIs" dxfId="24" priority="14588" operator="lessThan">
      <formula>0</formula>
    </cfRule>
  </conditionalFormatting>
  <conditionalFormatting sqref="I532">
    <cfRule type="expression" dxfId="22" priority="44812">
      <formula>$I532=0</formula>
    </cfRule>
  </conditionalFormatting>
  <conditionalFormatting sqref="J532">
    <cfRule type="expression" dxfId="22" priority="14586">
      <formula>$I532=0</formula>
    </cfRule>
  </conditionalFormatting>
  <conditionalFormatting sqref="K532">
    <cfRule type="expression" dxfId="22" priority="44811">
      <formula>$I532=0</formula>
    </cfRule>
  </conditionalFormatting>
  <conditionalFormatting sqref="M532">
    <cfRule type="expression" dxfId="22" priority="44810">
      <formula>$I532=0</formula>
    </cfRule>
  </conditionalFormatting>
  <conditionalFormatting sqref="N532:P532">
    <cfRule type="expression" dxfId="22" priority="14580">
      <formula>$I532=0</formula>
    </cfRule>
  </conditionalFormatting>
  <conditionalFormatting sqref="O532:P532">
    <cfRule type="cellIs" dxfId="23" priority="14578" operator="lessThan">
      <formula>0</formula>
    </cfRule>
    <cfRule type="cellIs" dxfId="24" priority="14579" operator="lessThan">
      <formula>0</formula>
    </cfRule>
  </conditionalFormatting>
  <conditionalFormatting sqref="Q532">
    <cfRule type="expression" dxfId="22" priority="44809">
      <formula>$I532=0</formula>
    </cfRule>
  </conditionalFormatting>
  <conditionalFormatting sqref="R532:T532">
    <cfRule type="expression" dxfId="22" priority="14577">
      <formula>$I532=0</formula>
    </cfRule>
  </conditionalFormatting>
  <conditionalFormatting sqref="S532:T532">
    <cfRule type="cellIs" dxfId="23" priority="14575" operator="lessThan">
      <formula>0</formula>
    </cfRule>
    <cfRule type="cellIs" dxfId="24" priority="14576" operator="lessThan">
      <formula>0</formula>
    </cfRule>
  </conditionalFormatting>
  <conditionalFormatting sqref="U532">
    <cfRule type="expression" dxfId="22" priority="44808">
      <formula>$I532=0</formula>
    </cfRule>
  </conditionalFormatting>
  <conditionalFormatting sqref="B533">
    <cfRule type="expression" dxfId="22" priority="44804">
      <formula>$I533=0</formula>
    </cfRule>
  </conditionalFormatting>
  <conditionalFormatting sqref="C533:E533">
    <cfRule type="expression" dxfId="22" priority="44803">
      <formula>$I533=0</formula>
    </cfRule>
  </conditionalFormatting>
  <conditionalFormatting sqref="D533:E533">
    <cfRule type="cellIs" dxfId="23" priority="44801" operator="lessThan">
      <formula>0</formula>
    </cfRule>
    <cfRule type="cellIs" dxfId="24" priority="44802" operator="lessThan">
      <formula>0</formula>
    </cfRule>
  </conditionalFormatting>
  <conditionalFormatting sqref="F533">
    <cfRule type="expression" dxfId="22" priority="44800">
      <formula>$I533=0</formula>
    </cfRule>
  </conditionalFormatting>
  <conditionalFormatting sqref="G533:H533">
    <cfRule type="cellIs" dxfId="23" priority="44797" operator="lessThan">
      <formula>0</formula>
    </cfRule>
    <cfRule type="cellIs" dxfId="24" priority="44798" operator="lessThan">
      <formula>0</formula>
    </cfRule>
  </conditionalFormatting>
  <conditionalFormatting sqref="I533">
    <cfRule type="expression" dxfId="22" priority="44796">
      <formula>$I533=0</formula>
    </cfRule>
  </conditionalFormatting>
  <conditionalFormatting sqref="J533">
    <cfRule type="expression" dxfId="22" priority="44795">
      <formula>$I533=0</formula>
    </cfRule>
  </conditionalFormatting>
  <conditionalFormatting sqref="K533">
    <cfRule type="expression" dxfId="22" priority="44792">
      <formula>$I533=0</formula>
    </cfRule>
  </conditionalFormatting>
  <conditionalFormatting sqref="M533">
    <cfRule type="expression" dxfId="22" priority="44788">
      <formula>$I533=0</formula>
    </cfRule>
  </conditionalFormatting>
  <conditionalFormatting sqref="N533:P533">
    <cfRule type="expression" dxfId="22" priority="44787">
      <formula>$I533=0</formula>
    </cfRule>
  </conditionalFormatting>
  <conditionalFormatting sqref="O533:P533">
    <cfRule type="cellIs" dxfId="23" priority="44785" operator="lessThan">
      <formula>0</formula>
    </cfRule>
    <cfRule type="cellIs" dxfId="24" priority="44786" operator="lessThan">
      <formula>0</formula>
    </cfRule>
  </conditionalFormatting>
  <conditionalFormatting sqref="Q533">
    <cfRule type="expression" dxfId="22" priority="44784">
      <formula>$I533=0</formula>
    </cfRule>
  </conditionalFormatting>
  <conditionalFormatting sqref="R533:T533">
    <cfRule type="expression" dxfId="22" priority="44783">
      <formula>$I533=0</formula>
    </cfRule>
  </conditionalFormatting>
  <conditionalFormatting sqref="S533:T533">
    <cfRule type="cellIs" dxfId="23" priority="44781" operator="lessThan">
      <formula>0</formula>
    </cfRule>
    <cfRule type="cellIs" dxfId="24" priority="44782" operator="lessThan">
      <formula>0</formula>
    </cfRule>
  </conditionalFormatting>
  <conditionalFormatting sqref="U533">
    <cfRule type="expression" dxfId="22" priority="44780">
      <formula>$I533=0</formula>
    </cfRule>
  </conditionalFormatting>
  <conditionalFormatting sqref="B534">
    <cfRule type="expression" dxfId="22" priority="44779">
      <formula>$I534=0</formula>
    </cfRule>
  </conditionalFormatting>
  <conditionalFormatting sqref="C534:E534">
    <cfRule type="expression" dxfId="22" priority="14571">
      <formula>$I534=0</formula>
    </cfRule>
  </conditionalFormatting>
  <conditionalFormatting sqref="D534:E534">
    <cfRule type="cellIs" dxfId="23" priority="14569" operator="lessThan">
      <formula>0</formula>
    </cfRule>
    <cfRule type="cellIs" dxfId="24" priority="14570" operator="lessThan">
      <formula>0</formula>
    </cfRule>
  </conditionalFormatting>
  <conditionalFormatting sqref="F534">
    <cfRule type="expression" dxfId="22" priority="44778">
      <formula>$I534=0</formula>
    </cfRule>
  </conditionalFormatting>
  <conditionalFormatting sqref="G534:H534">
    <cfRule type="cellIs" dxfId="23" priority="14566" operator="lessThan">
      <formula>0</formula>
    </cfRule>
    <cfRule type="cellIs" dxfId="24" priority="14567" operator="lessThan">
      <formula>0</formula>
    </cfRule>
  </conditionalFormatting>
  <conditionalFormatting sqref="I534">
    <cfRule type="expression" dxfId="22" priority="44777">
      <formula>$I534=0</formula>
    </cfRule>
  </conditionalFormatting>
  <conditionalFormatting sqref="J534">
    <cfRule type="expression" dxfId="22" priority="14565">
      <formula>$I534=0</formula>
    </cfRule>
  </conditionalFormatting>
  <conditionalFormatting sqref="K534">
    <cfRule type="expression" dxfId="22" priority="44776">
      <formula>$I534=0</formula>
    </cfRule>
  </conditionalFormatting>
  <conditionalFormatting sqref="M534">
    <cfRule type="expression" dxfId="22" priority="44775">
      <formula>$I534=0</formula>
    </cfRule>
  </conditionalFormatting>
  <conditionalFormatting sqref="N534:P534">
    <cfRule type="expression" dxfId="22" priority="14559">
      <formula>$I534=0</formula>
    </cfRule>
  </conditionalFormatting>
  <conditionalFormatting sqref="O534:P534">
    <cfRule type="cellIs" dxfId="23" priority="14557" operator="lessThan">
      <formula>0</formula>
    </cfRule>
    <cfRule type="cellIs" dxfId="24" priority="14558" operator="lessThan">
      <formula>0</formula>
    </cfRule>
  </conditionalFormatting>
  <conditionalFormatting sqref="Q534">
    <cfRule type="expression" dxfId="22" priority="44774">
      <formula>$I534=0</formula>
    </cfRule>
  </conditionalFormatting>
  <conditionalFormatting sqref="R534:T534">
    <cfRule type="expression" dxfId="22" priority="14556">
      <formula>$I534=0</formula>
    </cfRule>
  </conditionalFormatting>
  <conditionalFormatting sqref="S534:T534">
    <cfRule type="cellIs" dxfId="23" priority="14554" operator="lessThan">
      <formula>0</formula>
    </cfRule>
    <cfRule type="cellIs" dxfId="24" priority="14555" operator="lessThan">
      <formula>0</formula>
    </cfRule>
  </conditionalFormatting>
  <conditionalFormatting sqref="U534">
    <cfRule type="expression" dxfId="22" priority="44773">
      <formula>$I534=0</formula>
    </cfRule>
  </conditionalFormatting>
  <conditionalFormatting sqref="B535">
    <cfRule type="expression" dxfId="22" priority="44769">
      <formula>$I535=0</formula>
    </cfRule>
  </conditionalFormatting>
  <conditionalFormatting sqref="C535:E535">
    <cfRule type="expression" dxfId="22" priority="44768">
      <formula>$I535=0</formula>
    </cfRule>
  </conditionalFormatting>
  <conditionalFormatting sqref="D535:E535">
    <cfRule type="cellIs" dxfId="23" priority="44766" operator="lessThan">
      <formula>0</formula>
    </cfRule>
    <cfRule type="cellIs" dxfId="24" priority="44767" operator="lessThan">
      <formula>0</formula>
    </cfRule>
  </conditionalFormatting>
  <conditionalFormatting sqref="F535">
    <cfRule type="expression" dxfId="22" priority="44765">
      <formula>$I535=0</formula>
    </cfRule>
  </conditionalFormatting>
  <conditionalFormatting sqref="G535:H535">
    <cfRule type="cellIs" dxfId="23" priority="44762" operator="lessThan">
      <formula>0</formula>
    </cfRule>
    <cfRule type="cellIs" dxfId="24" priority="44763" operator="lessThan">
      <formula>0</formula>
    </cfRule>
  </conditionalFormatting>
  <conditionalFormatting sqref="I535">
    <cfRule type="expression" dxfId="22" priority="44761">
      <formula>$I535=0</formula>
    </cfRule>
  </conditionalFormatting>
  <conditionalFormatting sqref="J535">
    <cfRule type="expression" dxfId="22" priority="44760">
      <formula>$I535=0</formula>
    </cfRule>
  </conditionalFormatting>
  <conditionalFormatting sqref="K535">
    <cfRule type="expression" dxfId="22" priority="44757">
      <formula>$I535=0</formula>
    </cfRule>
  </conditionalFormatting>
  <conditionalFormatting sqref="M535">
    <cfRule type="expression" dxfId="22" priority="44753">
      <formula>$I535=0</formula>
    </cfRule>
  </conditionalFormatting>
  <conditionalFormatting sqref="N535:P535">
    <cfRule type="expression" dxfId="22" priority="44752">
      <formula>$I535=0</formula>
    </cfRule>
  </conditionalFormatting>
  <conditionalFormatting sqref="O535:P535">
    <cfRule type="cellIs" dxfId="23" priority="44750" operator="lessThan">
      <formula>0</formula>
    </cfRule>
    <cfRule type="cellIs" dxfId="24" priority="44751" operator="lessThan">
      <formula>0</formula>
    </cfRule>
  </conditionalFormatting>
  <conditionalFormatting sqref="Q535">
    <cfRule type="expression" dxfId="22" priority="44749">
      <formula>$I535=0</formula>
    </cfRule>
  </conditionalFormatting>
  <conditionalFormatting sqref="R535:T535">
    <cfRule type="expression" dxfId="22" priority="44748">
      <formula>$I535=0</formula>
    </cfRule>
  </conditionalFormatting>
  <conditionalFormatting sqref="S535:T535">
    <cfRule type="cellIs" dxfId="23" priority="44746" operator="lessThan">
      <formula>0</formula>
    </cfRule>
    <cfRule type="cellIs" dxfId="24" priority="44747" operator="lessThan">
      <formula>0</formula>
    </cfRule>
  </conditionalFormatting>
  <conditionalFormatting sqref="U535">
    <cfRule type="expression" dxfId="22" priority="44745">
      <formula>$I535=0</formula>
    </cfRule>
  </conditionalFormatting>
  <conditionalFormatting sqref="B536">
    <cfRule type="expression" dxfId="22" priority="44744">
      <formula>$I536=0</formula>
    </cfRule>
  </conditionalFormatting>
  <conditionalFormatting sqref="C536:E536">
    <cfRule type="expression" dxfId="22" priority="14550">
      <formula>$I536=0</formula>
    </cfRule>
  </conditionalFormatting>
  <conditionalFormatting sqref="D536:E536">
    <cfRule type="cellIs" dxfId="23" priority="14548" operator="lessThan">
      <formula>0</formula>
    </cfRule>
    <cfRule type="cellIs" dxfId="24" priority="14549" operator="lessThan">
      <formula>0</formula>
    </cfRule>
  </conditionalFormatting>
  <conditionalFormatting sqref="F536">
    <cfRule type="expression" dxfId="22" priority="44743">
      <formula>$I536=0</formula>
    </cfRule>
  </conditionalFormatting>
  <conditionalFormatting sqref="G536:H536">
    <cfRule type="cellIs" dxfId="23" priority="14545" operator="lessThan">
      <formula>0</formula>
    </cfRule>
    <cfRule type="cellIs" dxfId="24" priority="14546" operator="lessThan">
      <formula>0</formula>
    </cfRule>
  </conditionalFormatting>
  <conditionalFormatting sqref="I536">
    <cfRule type="expression" dxfId="22" priority="44742">
      <formula>$I536=0</formula>
    </cfRule>
  </conditionalFormatting>
  <conditionalFormatting sqref="J536">
    <cfRule type="expression" dxfId="22" priority="14544">
      <formula>$I536=0</formula>
    </cfRule>
  </conditionalFormatting>
  <conditionalFormatting sqref="K536">
    <cfRule type="expression" dxfId="22" priority="44741">
      <formula>$I536=0</formula>
    </cfRule>
  </conditionalFormatting>
  <conditionalFormatting sqref="M536">
    <cfRule type="expression" dxfId="22" priority="44740">
      <formula>$I536=0</formula>
    </cfRule>
  </conditionalFormatting>
  <conditionalFormatting sqref="N536:P536">
    <cfRule type="expression" dxfId="22" priority="14538">
      <formula>$I536=0</formula>
    </cfRule>
  </conditionalFormatting>
  <conditionalFormatting sqref="O536:P536">
    <cfRule type="cellIs" dxfId="23" priority="14536" operator="lessThan">
      <formula>0</formula>
    </cfRule>
    <cfRule type="cellIs" dxfId="24" priority="14537" operator="lessThan">
      <formula>0</formula>
    </cfRule>
  </conditionalFormatting>
  <conditionalFormatting sqref="Q536">
    <cfRule type="expression" dxfId="22" priority="44739">
      <formula>$I536=0</formula>
    </cfRule>
  </conditionalFormatting>
  <conditionalFormatting sqref="R536:T536">
    <cfRule type="expression" dxfId="22" priority="14535">
      <formula>$I536=0</formula>
    </cfRule>
  </conditionalFormatting>
  <conditionalFormatting sqref="S536:T536">
    <cfRule type="cellIs" dxfId="23" priority="14533" operator="lessThan">
      <formula>0</formula>
    </cfRule>
    <cfRule type="cellIs" dxfId="24" priority="14534" operator="lessThan">
      <formula>0</formula>
    </cfRule>
  </conditionalFormatting>
  <conditionalFormatting sqref="U536">
    <cfRule type="expression" dxfId="22" priority="44738">
      <formula>$I536=0</formula>
    </cfRule>
  </conditionalFormatting>
  <conditionalFormatting sqref="B537">
    <cfRule type="expression" dxfId="22" priority="44734">
      <formula>$I537=0</formula>
    </cfRule>
  </conditionalFormatting>
  <conditionalFormatting sqref="C537:E537">
    <cfRule type="expression" dxfId="22" priority="44733">
      <formula>$I537=0</formula>
    </cfRule>
  </conditionalFormatting>
  <conditionalFormatting sqref="D537:E537">
    <cfRule type="cellIs" dxfId="23" priority="44731" operator="lessThan">
      <formula>0</formula>
    </cfRule>
    <cfRule type="cellIs" dxfId="24" priority="44732" operator="lessThan">
      <formula>0</formula>
    </cfRule>
  </conditionalFormatting>
  <conditionalFormatting sqref="F537">
    <cfRule type="expression" dxfId="22" priority="44730">
      <formula>$I537=0</formula>
    </cfRule>
  </conditionalFormatting>
  <conditionalFormatting sqref="G537:H537">
    <cfRule type="cellIs" dxfId="23" priority="44727" operator="lessThan">
      <formula>0</formula>
    </cfRule>
    <cfRule type="cellIs" dxfId="24" priority="44728" operator="lessThan">
      <formula>0</formula>
    </cfRule>
  </conditionalFormatting>
  <conditionalFormatting sqref="I537">
    <cfRule type="expression" dxfId="22" priority="44726">
      <formula>$I537=0</formula>
    </cfRule>
  </conditionalFormatting>
  <conditionalFormatting sqref="J537">
    <cfRule type="expression" dxfId="22" priority="44725">
      <formula>$I537=0</formula>
    </cfRule>
  </conditionalFormatting>
  <conditionalFormatting sqref="K537">
    <cfRule type="expression" dxfId="22" priority="44722">
      <formula>$I537=0</formula>
    </cfRule>
  </conditionalFormatting>
  <conditionalFormatting sqref="M537">
    <cfRule type="expression" dxfId="22" priority="44718">
      <formula>$I537=0</formula>
    </cfRule>
  </conditionalFormatting>
  <conditionalFormatting sqref="N537:P537">
    <cfRule type="expression" dxfId="22" priority="44717">
      <formula>$I537=0</formula>
    </cfRule>
  </conditionalFormatting>
  <conditionalFormatting sqref="O537:P537">
    <cfRule type="cellIs" dxfId="23" priority="44715" operator="lessThan">
      <formula>0</formula>
    </cfRule>
    <cfRule type="cellIs" dxfId="24" priority="44716" operator="lessThan">
      <formula>0</formula>
    </cfRule>
  </conditionalFormatting>
  <conditionalFormatting sqref="Q537">
    <cfRule type="expression" dxfId="22" priority="44714">
      <formula>$I537=0</formula>
    </cfRule>
  </conditionalFormatting>
  <conditionalFormatting sqref="R537:T537">
    <cfRule type="expression" dxfId="22" priority="44713">
      <formula>$I537=0</formula>
    </cfRule>
  </conditionalFormatting>
  <conditionalFormatting sqref="S537:T537">
    <cfRule type="cellIs" dxfId="23" priority="44711" operator="lessThan">
      <formula>0</formula>
    </cfRule>
    <cfRule type="cellIs" dxfId="24" priority="44712" operator="lessThan">
      <formula>0</formula>
    </cfRule>
  </conditionalFormatting>
  <conditionalFormatting sqref="U537">
    <cfRule type="expression" dxfId="22" priority="44710">
      <formula>$I537=0</formula>
    </cfRule>
  </conditionalFormatting>
  <conditionalFormatting sqref="B538">
    <cfRule type="expression" dxfId="22" priority="44709">
      <formula>$I538=0</formula>
    </cfRule>
  </conditionalFormatting>
  <conditionalFormatting sqref="C538:E538">
    <cfRule type="expression" dxfId="22" priority="14529">
      <formula>$I538=0</formula>
    </cfRule>
  </conditionalFormatting>
  <conditionalFormatting sqref="D538:E538">
    <cfRule type="cellIs" dxfId="23" priority="14527" operator="lessThan">
      <formula>0</formula>
    </cfRule>
    <cfRule type="cellIs" dxfId="24" priority="14528" operator="lessThan">
      <formula>0</formula>
    </cfRule>
  </conditionalFormatting>
  <conditionalFormatting sqref="F538">
    <cfRule type="expression" dxfId="22" priority="44708">
      <formula>$I538=0</formula>
    </cfRule>
  </conditionalFormatting>
  <conditionalFormatting sqref="G538:H538">
    <cfRule type="cellIs" dxfId="23" priority="14524" operator="lessThan">
      <formula>0</formula>
    </cfRule>
    <cfRule type="cellIs" dxfId="24" priority="14525" operator="lessThan">
      <formula>0</formula>
    </cfRule>
  </conditionalFormatting>
  <conditionalFormatting sqref="I538">
    <cfRule type="expression" dxfId="22" priority="44707">
      <formula>$I538=0</formula>
    </cfRule>
  </conditionalFormatting>
  <conditionalFormatting sqref="J538">
    <cfRule type="expression" dxfId="22" priority="14523">
      <formula>$I538=0</formula>
    </cfRule>
  </conditionalFormatting>
  <conditionalFormatting sqref="K538">
    <cfRule type="expression" dxfId="22" priority="44706">
      <formula>$I538=0</formula>
    </cfRule>
  </conditionalFormatting>
  <conditionalFormatting sqref="M538">
    <cfRule type="expression" dxfId="22" priority="44705">
      <formula>$I538=0</formula>
    </cfRule>
  </conditionalFormatting>
  <conditionalFormatting sqref="N538:P538">
    <cfRule type="expression" dxfId="22" priority="14517">
      <formula>$I538=0</formula>
    </cfRule>
  </conditionalFormatting>
  <conditionalFormatting sqref="O538:P538">
    <cfRule type="cellIs" dxfId="23" priority="14515" operator="lessThan">
      <formula>0</formula>
    </cfRule>
    <cfRule type="cellIs" dxfId="24" priority="14516" operator="lessThan">
      <formula>0</formula>
    </cfRule>
  </conditionalFormatting>
  <conditionalFormatting sqref="Q538">
    <cfRule type="expression" dxfId="22" priority="44704">
      <formula>$I538=0</formula>
    </cfRule>
  </conditionalFormatting>
  <conditionalFormatting sqref="R538:T538">
    <cfRule type="expression" dxfId="22" priority="14514">
      <formula>$I538=0</formula>
    </cfRule>
  </conditionalFormatting>
  <conditionalFormatting sqref="S538:T538">
    <cfRule type="cellIs" dxfId="23" priority="14512" operator="lessThan">
      <formula>0</formula>
    </cfRule>
    <cfRule type="cellIs" dxfId="24" priority="14513" operator="lessThan">
      <formula>0</formula>
    </cfRule>
  </conditionalFormatting>
  <conditionalFormatting sqref="U538">
    <cfRule type="expression" dxfId="22" priority="44703">
      <formula>$I538=0</formula>
    </cfRule>
  </conditionalFormatting>
  <conditionalFormatting sqref="B539">
    <cfRule type="expression" dxfId="22" priority="44699">
      <formula>$I539=0</formula>
    </cfRule>
  </conditionalFormatting>
  <conditionalFormatting sqref="C539:E539">
    <cfRule type="expression" dxfId="22" priority="44698">
      <formula>$I539=0</formula>
    </cfRule>
  </conditionalFormatting>
  <conditionalFormatting sqref="D539:E539">
    <cfRule type="cellIs" dxfId="23" priority="44696" operator="lessThan">
      <formula>0</formula>
    </cfRule>
    <cfRule type="cellIs" dxfId="24" priority="44697" operator="lessThan">
      <formula>0</formula>
    </cfRule>
  </conditionalFormatting>
  <conditionalFormatting sqref="F539">
    <cfRule type="expression" dxfId="22" priority="44695">
      <formula>$I539=0</formula>
    </cfRule>
  </conditionalFormatting>
  <conditionalFormatting sqref="G539:H539">
    <cfRule type="cellIs" dxfId="23" priority="44692" operator="lessThan">
      <formula>0</formula>
    </cfRule>
    <cfRule type="cellIs" dxfId="24" priority="44693" operator="lessThan">
      <formula>0</formula>
    </cfRule>
  </conditionalFormatting>
  <conditionalFormatting sqref="I539">
    <cfRule type="expression" dxfId="22" priority="44691">
      <formula>$I539=0</formula>
    </cfRule>
  </conditionalFormatting>
  <conditionalFormatting sqref="J539">
    <cfRule type="expression" dxfId="22" priority="44690">
      <formula>$I539=0</formula>
    </cfRule>
  </conditionalFormatting>
  <conditionalFormatting sqref="K539">
    <cfRule type="expression" dxfId="22" priority="44687">
      <formula>$I539=0</formula>
    </cfRule>
  </conditionalFormatting>
  <conditionalFormatting sqref="M539">
    <cfRule type="expression" dxfId="22" priority="44683">
      <formula>$I539=0</formula>
    </cfRule>
  </conditionalFormatting>
  <conditionalFormatting sqref="N539:P539">
    <cfRule type="expression" dxfId="22" priority="44682">
      <formula>$I539=0</formula>
    </cfRule>
  </conditionalFormatting>
  <conditionalFormatting sqref="O539:P539">
    <cfRule type="cellIs" dxfId="23" priority="44680" operator="lessThan">
      <formula>0</formula>
    </cfRule>
    <cfRule type="cellIs" dxfId="24" priority="44681" operator="lessThan">
      <formula>0</formula>
    </cfRule>
  </conditionalFormatting>
  <conditionalFormatting sqref="Q539">
    <cfRule type="expression" dxfId="22" priority="44679">
      <formula>$I539=0</formula>
    </cfRule>
  </conditionalFormatting>
  <conditionalFormatting sqref="R539:T539">
    <cfRule type="expression" dxfId="22" priority="44678">
      <formula>$I539=0</formula>
    </cfRule>
  </conditionalFormatting>
  <conditionalFormatting sqref="S539:T539">
    <cfRule type="cellIs" dxfId="23" priority="44676" operator="lessThan">
      <formula>0</formula>
    </cfRule>
    <cfRule type="cellIs" dxfId="24" priority="44677" operator="lessThan">
      <formula>0</formula>
    </cfRule>
  </conditionalFormatting>
  <conditionalFormatting sqref="U539">
    <cfRule type="expression" dxfId="22" priority="44675">
      <formula>$I539=0</formula>
    </cfRule>
  </conditionalFormatting>
  <conditionalFormatting sqref="B540">
    <cfRule type="expression" dxfId="22" priority="44674">
      <formula>$I540=0</formula>
    </cfRule>
  </conditionalFormatting>
  <conditionalFormatting sqref="C540:E540">
    <cfRule type="expression" dxfId="22" priority="14508">
      <formula>$I540=0</formula>
    </cfRule>
  </conditionalFormatting>
  <conditionalFormatting sqref="D540:E540">
    <cfRule type="cellIs" dxfId="23" priority="14506" operator="lessThan">
      <formula>0</formula>
    </cfRule>
    <cfRule type="cellIs" dxfId="24" priority="14507" operator="lessThan">
      <formula>0</formula>
    </cfRule>
  </conditionalFormatting>
  <conditionalFormatting sqref="F540">
    <cfRule type="expression" dxfId="22" priority="44673">
      <formula>$I540=0</formula>
    </cfRule>
  </conditionalFormatting>
  <conditionalFormatting sqref="G540:H540">
    <cfRule type="cellIs" dxfId="23" priority="14503" operator="lessThan">
      <formula>0</formula>
    </cfRule>
    <cfRule type="cellIs" dxfId="24" priority="14504" operator="lessThan">
      <formula>0</formula>
    </cfRule>
  </conditionalFormatting>
  <conditionalFormatting sqref="I540">
    <cfRule type="expression" dxfId="22" priority="44672">
      <formula>$I540=0</formula>
    </cfRule>
  </conditionalFormatting>
  <conditionalFormatting sqref="J540">
    <cfRule type="expression" dxfId="22" priority="14502">
      <formula>$I540=0</formula>
    </cfRule>
  </conditionalFormatting>
  <conditionalFormatting sqref="K540">
    <cfRule type="expression" dxfId="22" priority="44671">
      <formula>$I540=0</formula>
    </cfRule>
  </conditionalFormatting>
  <conditionalFormatting sqref="M540">
    <cfRule type="expression" dxfId="22" priority="44670">
      <formula>$I540=0</formula>
    </cfRule>
  </conditionalFormatting>
  <conditionalFormatting sqref="N540:P540">
    <cfRule type="expression" dxfId="22" priority="14496">
      <formula>$I540=0</formula>
    </cfRule>
  </conditionalFormatting>
  <conditionalFormatting sqref="O540:P540">
    <cfRule type="cellIs" dxfId="23" priority="14494" operator="lessThan">
      <formula>0</formula>
    </cfRule>
    <cfRule type="cellIs" dxfId="24" priority="14495" operator="lessThan">
      <formula>0</formula>
    </cfRule>
  </conditionalFormatting>
  <conditionalFormatting sqref="Q540">
    <cfRule type="expression" dxfId="22" priority="44669">
      <formula>$I540=0</formula>
    </cfRule>
  </conditionalFormatting>
  <conditionalFormatting sqref="R540:T540">
    <cfRule type="expression" dxfId="22" priority="14493">
      <formula>$I540=0</formula>
    </cfRule>
  </conditionalFormatting>
  <conditionalFormatting sqref="S540:T540">
    <cfRule type="cellIs" dxfId="23" priority="14491" operator="lessThan">
      <formula>0</formula>
    </cfRule>
    <cfRule type="cellIs" dxfId="24" priority="14492" operator="lessThan">
      <formula>0</formula>
    </cfRule>
  </conditionalFormatting>
  <conditionalFormatting sqref="U540">
    <cfRule type="expression" dxfId="22" priority="44668">
      <formula>$I540=0</formula>
    </cfRule>
  </conditionalFormatting>
  <conditionalFormatting sqref="B541">
    <cfRule type="expression" dxfId="22" priority="44664">
      <formula>$I541=0</formula>
    </cfRule>
  </conditionalFormatting>
  <conditionalFormatting sqref="C541:E541">
    <cfRule type="expression" dxfId="22" priority="44663">
      <formula>$I541=0</formula>
    </cfRule>
  </conditionalFormatting>
  <conditionalFormatting sqref="D541:E541">
    <cfRule type="cellIs" dxfId="23" priority="44661" operator="lessThan">
      <formula>0</formula>
    </cfRule>
    <cfRule type="cellIs" dxfId="24" priority="44662" operator="lessThan">
      <formula>0</formula>
    </cfRule>
  </conditionalFormatting>
  <conditionalFormatting sqref="F541">
    <cfRule type="expression" dxfId="22" priority="44660">
      <formula>$I541=0</formula>
    </cfRule>
  </conditionalFormatting>
  <conditionalFormatting sqref="G541:H541">
    <cfRule type="cellIs" dxfId="23" priority="44657" operator="lessThan">
      <formula>0</formula>
    </cfRule>
    <cfRule type="cellIs" dxfId="24" priority="44658" operator="lessThan">
      <formula>0</formula>
    </cfRule>
  </conditionalFormatting>
  <conditionalFormatting sqref="I541">
    <cfRule type="expression" dxfId="22" priority="44656">
      <formula>$I541=0</formula>
    </cfRule>
  </conditionalFormatting>
  <conditionalFormatting sqref="J541">
    <cfRule type="expression" dxfId="22" priority="44655">
      <formula>$I541=0</formula>
    </cfRule>
  </conditionalFormatting>
  <conditionalFormatting sqref="K541">
    <cfRule type="expression" dxfId="22" priority="44652">
      <formula>$I541=0</formula>
    </cfRule>
  </conditionalFormatting>
  <conditionalFormatting sqref="M541">
    <cfRule type="expression" dxfId="22" priority="44648">
      <formula>$I541=0</formula>
    </cfRule>
  </conditionalFormatting>
  <conditionalFormatting sqref="N541:P541">
    <cfRule type="expression" dxfId="22" priority="44647">
      <formula>$I541=0</formula>
    </cfRule>
  </conditionalFormatting>
  <conditionalFormatting sqref="O541:P541">
    <cfRule type="cellIs" dxfId="23" priority="44645" operator="lessThan">
      <formula>0</formula>
    </cfRule>
    <cfRule type="cellIs" dxfId="24" priority="44646" operator="lessThan">
      <formula>0</formula>
    </cfRule>
  </conditionalFormatting>
  <conditionalFormatting sqref="Q541">
    <cfRule type="expression" dxfId="22" priority="44644">
      <formula>$I541=0</formula>
    </cfRule>
  </conditionalFormatting>
  <conditionalFormatting sqref="R541:T541">
    <cfRule type="expression" dxfId="22" priority="44643">
      <formula>$I541=0</formula>
    </cfRule>
  </conditionalFormatting>
  <conditionalFormatting sqref="S541:T541">
    <cfRule type="cellIs" dxfId="23" priority="44641" operator="lessThan">
      <formula>0</formula>
    </cfRule>
    <cfRule type="cellIs" dxfId="24" priority="44642" operator="lessThan">
      <formula>0</formula>
    </cfRule>
  </conditionalFormatting>
  <conditionalFormatting sqref="U541">
    <cfRule type="expression" dxfId="22" priority="44640">
      <formula>$I541=0</formula>
    </cfRule>
  </conditionalFormatting>
  <conditionalFormatting sqref="B542">
    <cfRule type="expression" dxfId="22" priority="44639">
      <formula>$I542=0</formula>
    </cfRule>
  </conditionalFormatting>
  <conditionalFormatting sqref="C542:E542">
    <cfRule type="expression" dxfId="22" priority="14487">
      <formula>$I542=0</formula>
    </cfRule>
  </conditionalFormatting>
  <conditionalFormatting sqref="D542:E542">
    <cfRule type="cellIs" dxfId="23" priority="14485" operator="lessThan">
      <formula>0</formula>
    </cfRule>
    <cfRule type="cellIs" dxfId="24" priority="14486" operator="lessThan">
      <formula>0</formula>
    </cfRule>
  </conditionalFormatting>
  <conditionalFormatting sqref="F542">
    <cfRule type="expression" dxfId="22" priority="44638">
      <formula>$I542=0</formula>
    </cfRule>
  </conditionalFormatting>
  <conditionalFormatting sqref="G542:H542">
    <cfRule type="cellIs" dxfId="23" priority="14482" operator="lessThan">
      <formula>0</formula>
    </cfRule>
    <cfRule type="cellIs" dxfId="24" priority="14483" operator="lessThan">
      <formula>0</formula>
    </cfRule>
  </conditionalFormatting>
  <conditionalFormatting sqref="I542">
    <cfRule type="expression" dxfId="22" priority="44637">
      <formula>$I542=0</formula>
    </cfRule>
  </conditionalFormatting>
  <conditionalFormatting sqref="J542">
    <cfRule type="expression" dxfId="22" priority="14481">
      <formula>$I542=0</formula>
    </cfRule>
  </conditionalFormatting>
  <conditionalFormatting sqref="K542">
    <cfRule type="expression" dxfId="22" priority="44636">
      <formula>$I542=0</formula>
    </cfRule>
  </conditionalFormatting>
  <conditionalFormatting sqref="M542">
    <cfRule type="expression" dxfId="22" priority="44635">
      <formula>$I542=0</formula>
    </cfRule>
  </conditionalFormatting>
  <conditionalFormatting sqref="N542:P542">
    <cfRule type="expression" dxfId="22" priority="14475">
      <formula>$I542=0</formula>
    </cfRule>
  </conditionalFormatting>
  <conditionalFormatting sqref="O542:P542">
    <cfRule type="cellIs" dxfId="23" priority="14473" operator="lessThan">
      <formula>0</formula>
    </cfRule>
    <cfRule type="cellIs" dxfId="24" priority="14474" operator="lessThan">
      <formula>0</formula>
    </cfRule>
  </conditionalFormatting>
  <conditionalFormatting sqref="Q542">
    <cfRule type="expression" dxfId="22" priority="44634">
      <formula>$I542=0</formula>
    </cfRule>
  </conditionalFormatting>
  <conditionalFormatting sqref="R542:T542">
    <cfRule type="expression" dxfId="22" priority="14472">
      <formula>$I542=0</formula>
    </cfRule>
  </conditionalFormatting>
  <conditionalFormatting sqref="S542:T542">
    <cfRule type="cellIs" dxfId="23" priority="14470" operator="lessThan">
      <formula>0</formula>
    </cfRule>
    <cfRule type="cellIs" dxfId="24" priority="14471" operator="lessThan">
      <formula>0</formula>
    </cfRule>
  </conditionalFormatting>
  <conditionalFormatting sqref="U542">
    <cfRule type="expression" dxfId="22" priority="44633">
      <formula>$I542=0</formula>
    </cfRule>
  </conditionalFormatting>
  <conditionalFormatting sqref="B543">
    <cfRule type="expression" dxfId="22" priority="44629">
      <formula>$I543=0</formula>
    </cfRule>
  </conditionalFormatting>
  <conditionalFormatting sqref="C543:E543">
    <cfRule type="expression" dxfId="22" priority="44628">
      <formula>$I543=0</formula>
    </cfRule>
  </conditionalFormatting>
  <conditionalFormatting sqref="D543:E543">
    <cfRule type="cellIs" dxfId="23" priority="44626" operator="lessThan">
      <formula>0</formula>
    </cfRule>
    <cfRule type="cellIs" dxfId="24" priority="44627" operator="lessThan">
      <formula>0</formula>
    </cfRule>
  </conditionalFormatting>
  <conditionalFormatting sqref="F543">
    <cfRule type="expression" dxfId="22" priority="44625">
      <formula>$I543=0</formula>
    </cfRule>
  </conditionalFormatting>
  <conditionalFormatting sqref="G543:H543">
    <cfRule type="cellIs" dxfId="23" priority="44622" operator="lessThan">
      <formula>0</formula>
    </cfRule>
    <cfRule type="cellIs" dxfId="24" priority="44623" operator="lessThan">
      <formula>0</formula>
    </cfRule>
  </conditionalFormatting>
  <conditionalFormatting sqref="I543">
    <cfRule type="expression" dxfId="22" priority="44621">
      <formula>$I543=0</formula>
    </cfRule>
  </conditionalFormatting>
  <conditionalFormatting sqref="J543">
    <cfRule type="expression" dxfId="22" priority="44620">
      <formula>$I543=0</formula>
    </cfRule>
  </conditionalFormatting>
  <conditionalFormatting sqref="K543">
    <cfRule type="expression" dxfId="22" priority="44617">
      <formula>$I543=0</formula>
    </cfRule>
  </conditionalFormatting>
  <conditionalFormatting sqref="M543">
    <cfRule type="expression" dxfId="22" priority="44613">
      <formula>$I543=0</formula>
    </cfRule>
  </conditionalFormatting>
  <conditionalFormatting sqref="N543:P543">
    <cfRule type="expression" dxfId="22" priority="44612">
      <formula>$I543=0</formula>
    </cfRule>
  </conditionalFormatting>
  <conditionalFormatting sqref="O543:P543">
    <cfRule type="cellIs" dxfId="23" priority="44610" operator="lessThan">
      <formula>0</formula>
    </cfRule>
    <cfRule type="cellIs" dxfId="24" priority="44611" operator="lessThan">
      <formula>0</formula>
    </cfRule>
  </conditionalFormatting>
  <conditionalFormatting sqref="Q543">
    <cfRule type="expression" dxfId="22" priority="44609">
      <formula>$I543=0</formula>
    </cfRule>
  </conditionalFormatting>
  <conditionalFormatting sqref="R543:T543">
    <cfRule type="expression" dxfId="22" priority="44608">
      <formula>$I543=0</formula>
    </cfRule>
  </conditionalFormatting>
  <conditionalFormatting sqref="S543:T543">
    <cfRule type="cellIs" dxfId="23" priority="44606" operator="lessThan">
      <formula>0</formula>
    </cfRule>
    <cfRule type="cellIs" dxfId="24" priority="44607" operator="lessThan">
      <formula>0</formula>
    </cfRule>
  </conditionalFormatting>
  <conditionalFormatting sqref="U543">
    <cfRule type="expression" dxfId="22" priority="44605">
      <formula>$I543=0</formula>
    </cfRule>
  </conditionalFormatting>
  <conditionalFormatting sqref="B544">
    <cfRule type="expression" dxfId="22" priority="44604">
      <formula>$I544=0</formula>
    </cfRule>
  </conditionalFormatting>
  <conditionalFormatting sqref="C544:E544">
    <cfRule type="expression" dxfId="22" priority="14466">
      <formula>$I544=0</formula>
    </cfRule>
  </conditionalFormatting>
  <conditionalFormatting sqref="D544:E544">
    <cfRule type="cellIs" dxfId="23" priority="14464" operator="lessThan">
      <formula>0</formula>
    </cfRule>
    <cfRule type="cellIs" dxfId="24" priority="14465" operator="lessThan">
      <formula>0</formula>
    </cfRule>
  </conditionalFormatting>
  <conditionalFormatting sqref="F544">
    <cfRule type="expression" dxfId="22" priority="44603">
      <formula>$I544=0</formula>
    </cfRule>
  </conditionalFormatting>
  <conditionalFormatting sqref="G544:H544">
    <cfRule type="cellIs" dxfId="23" priority="14461" operator="lessThan">
      <formula>0</formula>
    </cfRule>
    <cfRule type="cellIs" dxfId="24" priority="14462" operator="lessThan">
      <formula>0</formula>
    </cfRule>
  </conditionalFormatting>
  <conditionalFormatting sqref="I544">
    <cfRule type="expression" dxfId="22" priority="44602">
      <formula>$I544=0</formula>
    </cfRule>
  </conditionalFormatting>
  <conditionalFormatting sqref="J544">
    <cfRule type="expression" dxfId="22" priority="14460">
      <formula>$I544=0</formula>
    </cfRule>
  </conditionalFormatting>
  <conditionalFormatting sqref="K544">
    <cfRule type="expression" dxfId="22" priority="44601">
      <formula>$I544=0</formula>
    </cfRule>
  </conditionalFormatting>
  <conditionalFormatting sqref="M544">
    <cfRule type="expression" dxfId="22" priority="44600">
      <formula>$I544=0</formula>
    </cfRule>
  </conditionalFormatting>
  <conditionalFormatting sqref="N544:P544">
    <cfRule type="expression" dxfId="22" priority="14454">
      <formula>$I544=0</formula>
    </cfRule>
  </conditionalFormatting>
  <conditionalFormatting sqref="O544:P544">
    <cfRule type="cellIs" dxfId="23" priority="14452" operator="lessThan">
      <formula>0</formula>
    </cfRule>
    <cfRule type="cellIs" dxfId="24" priority="14453" operator="lessThan">
      <formula>0</formula>
    </cfRule>
  </conditionalFormatting>
  <conditionalFormatting sqref="Q544">
    <cfRule type="expression" dxfId="22" priority="44599">
      <formula>$I544=0</formula>
    </cfRule>
  </conditionalFormatting>
  <conditionalFormatting sqref="R544:T544">
    <cfRule type="expression" dxfId="22" priority="14451">
      <formula>$I544=0</formula>
    </cfRule>
  </conditionalFormatting>
  <conditionalFormatting sqref="S544:T544">
    <cfRule type="cellIs" dxfId="23" priority="14449" operator="lessThan">
      <formula>0</formula>
    </cfRule>
    <cfRule type="cellIs" dxfId="24" priority="14450" operator="lessThan">
      <formula>0</formula>
    </cfRule>
  </conditionalFormatting>
  <conditionalFormatting sqref="U544">
    <cfRule type="expression" dxfId="22" priority="44598">
      <formula>$I544=0</formula>
    </cfRule>
  </conditionalFormatting>
  <conditionalFormatting sqref="B545">
    <cfRule type="expression" dxfId="22" priority="44594">
      <formula>$I545=0</formula>
    </cfRule>
  </conditionalFormatting>
  <conditionalFormatting sqref="C545:E545">
    <cfRule type="expression" dxfId="22" priority="44593">
      <formula>$I545=0</formula>
    </cfRule>
  </conditionalFormatting>
  <conditionalFormatting sqref="D545:E545">
    <cfRule type="cellIs" dxfId="23" priority="44591" operator="lessThan">
      <formula>0</formula>
    </cfRule>
    <cfRule type="cellIs" dxfId="24" priority="44592" operator="lessThan">
      <formula>0</formula>
    </cfRule>
  </conditionalFormatting>
  <conditionalFormatting sqref="F545">
    <cfRule type="expression" dxfId="22" priority="44590">
      <formula>$I545=0</formula>
    </cfRule>
  </conditionalFormatting>
  <conditionalFormatting sqref="G545:H545">
    <cfRule type="cellIs" dxfId="23" priority="44587" operator="lessThan">
      <formula>0</formula>
    </cfRule>
    <cfRule type="cellIs" dxfId="24" priority="44588" operator="lessThan">
      <formula>0</formula>
    </cfRule>
  </conditionalFormatting>
  <conditionalFormatting sqref="I545">
    <cfRule type="expression" dxfId="22" priority="44586">
      <formula>$I545=0</formula>
    </cfRule>
  </conditionalFormatting>
  <conditionalFormatting sqref="J545">
    <cfRule type="expression" dxfId="22" priority="44585">
      <formula>$I545=0</formula>
    </cfRule>
  </conditionalFormatting>
  <conditionalFormatting sqref="K545">
    <cfRule type="expression" dxfId="22" priority="44582">
      <formula>$I545=0</formula>
    </cfRule>
  </conditionalFormatting>
  <conditionalFormatting sqref="M545">
    <cfRule type="expression" dxfId="22" priority="44578">
      <formula>$I545=0</formula>
    </cfRule>
  </conditionalFormatting>
  <conditionalFormatting sqref="N545:P545">
    <cfRule type="expression" dxfId="22" priority="44577">
      <formula>$I545=0</formula>
    </cfRule>
  </conditionalFormatting>
  <conditionalFormatting sqref="O545:P545">
    <cfRule type="cellIs" dxfId="23" priority="44575" operator="lessThan">
      <formula>0</formula>
    </cfRule>
    <cfRule type="cellIs" dxfId="24" priority="44576" operator="lessThan">
      <formula>0</formula>
    </cfRule>
  </conditionalFormatting>
  <conditionalFormatting sqref="Q545">
    <cfRule type="expression" dxfId="22" priority="44574">
      <formula>$I545=0</formula>
    </cfRule>
  </conditionalFormatting>
  <conditionalFormatting sqref="R545:T545">
    <cfRule type="expression" dxfId="22" priority="44573">
      <formula>$I545=0</formula>
    </cfRule>
  </conditionalFormatting>
  <conditionalFormatting sqref="S545:T545">
    <cfRule type="cellIs" dxfId="23" priority="44571" operator="lessThan">
      <formula>0</formula>
    </cfRule>
    <cfRule type="cellIs" dxfId="24" priority="44572" operator="lessThan">
      <formula>0</formula>
    </cfRule>
  </conditionalFormatting>
  <conditionalFormatting sqref="U545">
    <cfRule type="expression" dxfId="22" priority="44570">
      <formula>$I545=0</formula>
    </cfRule>
  </conditionalFormatting>
  <conditionalFormatting sqref="B546">
    <cfRule type="expression" dxfId="22" priority="44569">
      <formula>$I546=0</formula>
    </cfRule>
  </conditionalFormatting>
  <conditionalFormatting sqref="C546:E546">
    <cfRule type="expression" dxfId="22" priority="14445">
      <formula>$I546=0</formula>
    </cfRule>
  </conditionalFormatting>
  <conditionalFormatting sqref="D546:E546">
    <cfRule type="cellIs" dxfId="23" priority="14443" operator="lessThan">
      <formula>0</formula>
    </cfRule>
    <cfRule type="cellIs" dxfId="24" priority="14444" operator="lessThan">
      <formula>0</formula>
    </cfRule>
  </conditionalFormatting>
  <conditionalFormatting sqref="F546">
    <cfRule type="expression" dxfId="22" priority="44568">
      <formula>$I546=0</formula>
    </cfRule>
  </conditionalFormatting>
  <conditionalFormatting sqref="G546:H546">
    <cfRule type="cellIs" dxfId="23" priority="14440" operator="lessThan">
      <formula>0</formula>
    </cfRule>
    <cfRule type="cellIs" dxfId="24" priority="14441" operator="lessThan">
      <formula>0</formula>
    </cfRule>
  </conditionalFormatting>
  <conditionalFormatting sqref="I546">
    <cfRule type="expression" dxfId="22" priority="44567">
      <formula>$I546=0</formula>
    </cfRule>
  </conditionalFormatting>
  <conditionalFormatting sqref="J546">
    <cfRule type="expression" dxfId="22" priority="14439">
      <formula>$I546=0</formula>
    </cfRule>
  </conditionalFormatting>
  <conditionalFormatting sqref="K546">
    <cfRule type="expression" dxfId="22" priority="44566">
      <formula>$I546=0</formula>
    </cfRule>
  </conditionalFormatting>
  <conditionalFormatting sqref="M546">
    <cfRule type="expression" dxfId="22" priority="44565">
      <formula>$I546=0</formula>
    </cfRule>
  </conditionalFormatting>
  <conditionalFormatting sqref="N546:P546">
    <cfRule type="expression" dxfId="22" priority="14433">
      <formula>$I546=0</formula>
    </cfRule>
  </conditionalFormatting>
  <conditionalFormatting sqref="O546:P546">
    <cfRule type="cellIs" dxfId="23" priority="14431" operator="lessThan">
      <formula>0</formula>
    </cfRule>
    <cfRule type="cellIs" dxfId="24" priority="14432" operator="lessThan">
      <formula>0</formula>
    </cfRule>
  </conditionalFormatting>
  <conditionalFormatting sqref="Q546">
    <cfRule type="expression" dxfId="22" priority="44564">
      <formula>$I546=0</formula>
    </cfRule>
  </conditionalFormatting>
  <conditionalFormatting sqref="R546:T546">
    <cfRule type="expression" dxfId="22" priority="14430">
      <formula>$I546=0</formula>
    </cfRule>
  </conditionalFormatting>
  <conditionalFormatting sqref="S546:T546">
    <cfRule type="cellIs" dxfId="23" priority="14428" operator="lessThan">
      <formula>0</formula>
    </cfRule>
    <cfRule type="cellIs" dxfId="24" priority="14429" operator="lessThan">
      <formula>0</formula>
    </cfRule>
  </conditionalFormatting>
  <conditionalFormatting sqref="U546">
    <cfRule type="expression" dxfId="22" priority="44563">
      <formula>$I546=0</formula>
    </cfRule>
  </conditionalFormatting>
  <conditionalFormatting sqref="B547">
    <cfRule type="expression" dxfId="22" priority="44559">
      <formula>$I547=0</formula>
    </cfRule>
  </conditionalFormatting>
  <conditionalFormatting sqref="C547:E547">
    <cfRule type="expression" dxfId="22" priority="44558">
      <formula>$I547=0</formula>
    </cfRule>
  </conditionalFormatting>
  <conditionalFormatting sqref="D547:E547">
    <cfRule type="cellIs" dxfId="23" priority="44556" operator="lessThan">
      <formula>0</formula>
    </cfRule>
    <cfRule type="cellIs" dxfId="24" priority="44557" operator="lessThan">
      <formula>0</formula>
    </cfRule>
  </conditionalFormatting>
  <conditionalFormatting sqref="F547">
    <cfRule type="expression" dxfId="22" priority="44555">
      <formula>$I547=0</formula>
    </cfRule>
  </conditionalFormatting>
  <conditionalFormatting sqref="G547:H547">
    <cfRule type="cellIs" dxfId="23" priority="44552" operator="lessThan">
      <formula>0</formula>
    </cfRule>
    <cfRule type="cellIs" dxfId="24" priority="44553" operator="lessThan">
      <formula>0</formula>
    </cfRule>
  </conditionalFormatting>
  <conditionalFormatting sqref="I547">
    <cfRule type="expression" dxfId="22" priority="44551">
      <formula>$I547=0</formula>
    </cfRule>
  </conditionalFormatting>
  <conditionalFormatting sqref="J547">
    <cfRule type="expression" dxfId="22" priority="44550">
      <formula>$I547=0</formula>
    </cfRule>
  </conditionalFormatting>
  <conditionalFormatting sqref="K547">
    <cfRule type="expression" dxfId="22" priority="44547">
      <formula>$I547=0</formula>
    </cfRule>
  </conditionalFormatting>
  <conditionalFormatting sqref="M547">
    <cfRule type="expression" dxfId="22" priority="44543">
      <formula>$I547=0</formula>
    </cfRule>
  </conditionalFormatting>
  <conditionalFormatting sqref="N547:P547">
    <cfRule type="expression" dxfId="22" priority="44542">
      <formula>$I547=0</formula>
    </cfRule>
  </conditionalFormatting>
  <conditionalFormatting sqref="O547:P547">
    <cfRule type="cellIs" dxfId="23" priority="44540" operator="lessThan">
      <formula>0</formula>
    </cfRule>
    <cfRule type="cellIs" dxfId="24" priority="44541" operator="lessThan">
      <formula>0</formula>
    </cfRule>
  </conditionalFormatting>
  <conditionalFormatting sqref="Q547">
    <cfRule type="expression" dxfId="22" priority="44539">
      <formula>$I547=0</formula>
    </cfRule>
  </conditionalFormatting>
  <conditionalFormatting sqref="R547:T547">
    <cfRule type="expression" dxfId="22" priority="44538">
      <formula>$I547=0</formula>
    </cfRule>
  </conditionalFormatting>
  <conditionalFormatting sqref="S547:T547">
    <cfRule type="cellIs" dxfId="23" priority="44536" operator="lessThan">
      <formula>0</formula>
    </cfRule>
    <cfRule type="cellIs" dxfId="24" priority="44537" operator="lessThan">
      <formula>0</formula>
    </cfRule>
  </conditionalFormatting>
  <conditionalFormatting sqref="U547">
    <cfRule type="expression" dxfId="22" priority="44535">
      <formula>$I547=0</formula>
    </cfRule>
  </conditionalFormatting>
  <conditionalFormatting sqref="B548">
    <cfRule type="expression" dxfId="22" priority="44534">
      <formula>$I548=0</formula>
    </cfRule>
  </conditionalFormatting>
  <conditionalFormatting sqref="C548:E548">
    <cfRule type="expression" dxfId="22" priority="14424">
      <formula>$I548=0</formula>
    </cfRule>
  </conditionalFormatting>
  <conditionalFormatting sqref="D548:E548">
    <cfRule type="cellIs" dxfId="23" priority="14422" operator="lessThan">
      <formula>0</formula>
    </cfRule>
    <cfRule type="cellIs" dxfId="24" priority="14423" operator="lessThan">
      <formula>0</formula>
    </cfRule>
  </conditionalFormatting>
  <conditionalFormatting sqref="F548">
    <cfRule type="expression" dxfId="22" priority="44533">
      <formula>$I548=0</formula>
    </cfRule>
  </conditionalFormatting>
  <conditionalFormatting sqref="G548:H548">
    <cfRule type="cellIs" dxfId="23" priority="14419" operator="lessThan">
      <formula>0</formula>
    </cfRule>
    <cfRule type="cellIs" dxfId="24" priority="14420" operator="lessThan">
      <formula>0</formula>
    </cfRule>
  </conditionalFormatting>
  <conditionalFormatting sqref="I548">
    <cfRule type="expression" dxfId="22" priority="44532">
      <formula>$I548=0</formula>
    </cfRule>
  </conditionalFormatting>
  <conditionalFormatting sqref="J548">
    <cfRule type="expression" dxfId="22" priority="14418">
      <formula>$I548=0</formula>
    </cfRule>
  </conditionalFormatting>
  <conditionalFormatting sqref="K548">
    <cfRule type="expression" dxfId="22" priority="44531">
      <formula>$I548=0</formula>
    </cfRule>
  </conditionalFormatting>
  <conditionalFormatting sqref="M548">
    <cfRule type="expression" dxfId="22" priority="44530">
      <formula>$I548=0</formula>
    </cfRule>
  </conditionalFormatting>
  <conditionalFormatting sqref="N548:P548">
    <cfRule type="expression" dxfId="22" priority="14412">
      <formula>$I548=0</formula>
    </cfRule>
  </conditionalFormatting>
  <conditionalFormatting sqref="O548:P548">
    <cfRule type="cellIs" dxfId="23" priority="14410" operator="lessThan">
      <formula>0</formula>
    </cfRule>
    <cfRule type="cellIs" dxfId="24" priority="14411" operator="lessThan">
      <formula>0</formula>
    </cfRule>
  </conditionalFormatting>
  <conditionalFormatting sqref="Q548">
    <cfRule type="expression" dxfId="22" priority="44529">
      <formula>$I548=0</formula>
    </cfRule>
  </conditionalFormatting>
  <conditionalFormatting sqref="R548:T548">
    <cfRule type="expression" dxfId="22" priority="14409">
      <formula>$I548=0</formula>
    </cfRule>
  </conditionalFormatting>
  <conditionalFormatting sqref="S548:T548">
    <cfRule type="cellIs" dxfId="23" priority="14407" operator="lessThan">
      <formula>0</formula>
    </cfRule>
    <cfRule type="cellIs" dxfId="24" priority="14408" operator="lessThan">
      <formula>0</formula>
    </cfRule>
  </conditionalFormatting>
  <conditionalFormatting sqref="U548">
    <cfRule type="expression" dxfId="22" priority="44528">
      <formula>$I548=0</formula>
    </cfRule>
  </conditionalFormatting>
  <conditionalFormatting sqref="B549">
    <cfRule type="expression" dxfId="22" priority="44524">
      <formula>$I549=0</formula>
    </cfRule>
  </conditionalFormatting>
  <conditionalFormatting sqref="C549:E549">
    <cfRule type="expression" dxfId="22" priority="44523">
      <formula>$I549=0</formula>
    </cfRule>
  </conditionalFormatting>
  <conditionalFormatting sqref="D549:E549">
    <cfRule type="cellIs" dxfId="23" priority="44521" operator="lessThan">
      <formula>0</formula>
    </cfRule>
    <cfRule type="cellIs" dxfId="24" priority="44522" operator="lessThan">
      <formula>0</formula>
    </cfRule>
  </conditionalFormatting>
  <conditionalFormatting sqref="F549">
    <cfRule type="expression" dxfId="22" priority="44520">
      <formula>$I549=0</formula>
    </cfRule>
  </conditionalFormatting>
  <conditionalFormatting sqref="G549:H549">
    <cfRule type="cellIs" dxfId="23" priority="44517" operator="lessThan">
      <formula>0</formula>
    </cfRule>
    <cfRule type="cellIs" dxfId="24" priority="44518" operator="lessThan">
      <formula>0</formula>
    </cfRule>
  </conditionalFormatting>
  <conditionalFormatting sqref="I549">
    <cfRule type="expression" dxfId="22" priority="44516">
      <formula>$I549=0</formula>
    </cfRule>
  </conditionalFormatting>
  <conditionalFormatting sqref="J549">
    <cfRule type="expression" dxfId="22" priority="44515">
      <formula>$I549=0</formula>
    </cfRule>
  </conditionalFormatting>
  <conditionalFormatting sqref="K549">
    <cfRule type="expression" dxfId="22" priority="44512">
      <formula>$I549=0</formula>
    </cfRule>
  </conditionalFormatting>
  <conditionalFormatting sqref="M549">
    <cfRule type="expression" dxfId="22" priority="44508">
      <formula>$I549=0</formula>
    </cfRule>
  </conditionalFormatting>
  <conditionalFormatting sqref="N549:P549">
    <cfRule type="expression" dxfId="22" priority="44507">
      <formula>$I549=0</formula>
    </cfRule>
  </conditionalFormatting>
  <conditionalFormatting sqref="O549:P549">
    <cfRule type="cellIs" dxfId="23" priority="44505" operator="lessThan">
      <formula>0</formula>
    </cfRule>
    <cfRule type="cellIs" dxfId="24" priority="44506" operator="lessThan">
      <formula>0</formula>
    </cfRule>
  </conditionalFormatting>
  <conditionalFormatting sqref="Q549">
    <cfRule type="expression" dxfId="22" priority="44504">
      <formula>$I549=0</formula>
    </cfRule>
  </conditionalFormatting>
  <conditionalFormatting sqref="R549:T549">
    <cfRule type="expression" dxfId="22" priority="44503">
      <formula>$I549=0</formula>
    </cfRule>
  </conditionalFormatting>
  <conditionalFormatting sqref="S549:T549">
    <cfRule type="cellIs" dxfId="23" priority="44501" operator="lessThan">
      <formula>0</formula>
    </cfRule>
    <cfRule type="cellIs" dxfId="24" priority="44502" operator="lessThan">
      <formula>0</formula>
    </cfRule>
  </conditionalFormatting>
  <conditionalFormatting sqref="U549">
    <cfRule type="expression" dxfId="22" priority="44500">
      <formula>$I549=0</formula>
    </cfRule>
  </conditionalFormatting>
  <conditionalFormatting sqref="B550">
    <cfRule type="expression" dxfId="22" priority="44499">
      <formula>$I550=0</formula>
    </cfRule>
  </conditionalFormatting>
  <conditionalFormatting sqref="C550:E550">
    <cfRule type="expression" dxfId="22" priority="14403">
      <formula>$I550=0</formula>
    </cfRule>
  </conditionalFormatting>
  <conditionalFormatting sqref="D550:E550">
    <cfRule type="cellIs" dxfId="23" priority="14401" operator="lessThan">
      <formula>0</formula>
    </cfRule>
    <cfRule type="cellIs" dxfId="24" priority="14402" operator="lessThan">
      <formula>0</formula>
    </cfRule>
  </conditionalFormatting>
  <conditionalFormatting sqref="F550">
    <cfRule type="expression" dxfId="22" priority="44498">
      <formula>$I550=0</formula>
    </cfRule>
  </conditionalFormatting>
  <conditionalFormatting sqref="G550:H550">
    <cfRule type="cellIs" dxfId="23" priority="14398" operator="lessThan">
      <formula>0</formula>
    </cfRule>
    <cfRule type="cellIs" dxfId="24" priority="14399" operator="lessThan">
      <formula>0</formula>
    </cfRule>
  </conditionalFormatting>
  <conditionalFormatting sqref="I550">
    <cfRule type="expression" dxfId="22" priority="44497">
      <formula>$I550=0</formula>
    </cfRule>
  </conditionalFormatting>
  <conditionalFormatting sqref="J550">
    <cfRule type="expression" dxfId="22" priority="14397">
      <formula>$I550=0</formula>
    </cfRule>
  </conditionalFormatting>
  <conditionalFormatting sqref="K550">
    <cfRule type="expression" dxfId="22" priority="44496">
      <formula>$I550=0</formula>
    </cfRule>
  </conditionalFormatting>
  <conditionalFormatting sqref="M550">
    <cfRule type="expression" dxfId="22" priority="44495">
      <formula>$I550=0</formula>
    </cfRule>
  </conditionalFormatting>
  <conditionalFormatting sqref="N550:P550">
    <cfRule type="expression" dxfId="22" priority="14391">
      <formula>$I550=0</formula>
    </cfRule>
  </conditionalFormatting>
  <conditionalFormatting sqref="O550:P550">
    <cfRule type="cellIs" dxfId="23" priority="14389" operator="lessThan">
      <formula>0</formula>
    </cfRule>
    <cfRule type="cellIs" dxfId="24" priority="14390" operator="lessThan">
      <formula>0</formula>
    </cfRule>
  </conditionalFormatting>
  <conditionalFormatting sqref="Q550">
    <cfRule type="expression" dxfId="22" priority="44494">
      <formula>$I550=0</formula>
    </cfRule>
  </conditionalFormatting>
  <conditionalFormatting sqref="R550:T550">
    <cfRule type="expression" dxfId="22" priority="14388">
      <formula>$I550=0</formula>
    </cfRule>
  </conditionalFormatting>
  <conditionalFormatting sqref="S550:T550">
    <cfRule type="cellIs" dxfId="23" priority="14386" operator="lessThan">
      <formula>0</formula>
    </cfRule>
    <cfRule type="cellIs" dxfId="24" priority="14387" operator="lessThan">
      <formula>0</formula>
    </cfRule>
  </conditionalFormatting>
  <conditionalFormatting sqref="U550">
    <cfRule type="expression" dxfId="22" priority="44493">
      <formula>$I550=0</formula>
    </cfRule>
  </conditionalFormatting>
  <conditionalFormatting sqref="B551">
    <cfRule type="expression" dxfId="22" priority="44489">
      <formula>$I551=0</formula>
    </cfRule>
  </conditionalFormatting>
  <conditionalFormatting sqref="C551:E551">
    <cfRule type="expression" dxfId="22" priority="44488">
      <formula>$I551=0</formula>
    </cfRule>
  </conditionalFormatting>
  <conditionalFormatting sqref="D551:E551">
    <cfRule type="cellIs" dxfId="23" priority="44486" operator="lessThan">
      <formula>0</formula>
    </cfRule>
    <cfRule type="cellIs" dxfId="24" priority="44487" operator="lessThan">
      <formula>0</formula>
    </cfRule>
  </conditionalFormatting>
  <conditionalFormatting sqref="F551">
    <cfRule type="expression" dxfId="22" priority="44485">
      <formula>$I551=0</formula>
    </cfRule>
  </conditionalFormatting>
  <conditionalFormatting sqref="G551:H551">
    <cfRule type="cellIs" dxfId="23" priority="44482" operator="lessThan">
      <formula>0</formula>
    </cfRule>
    <cfRule type="cellIs" dxfId="24" priority="44483" operator="lessThan">
      <formula>0</formula>
    </cfRule>
  </conditionalFormatting>
  <conditionalFormatting sqref="I551">
    <cfRule type="expression" dxfId="22" priority="44481">
      <formula>$I551=0</formula>
    </cfRule>
  </conditionalFormatting>
  <conditionalFormatting sqref="J551">
    <cfRule type="expression" dxfId="22" priority="44480">
      <formula>$I551=0</formula>
    </cfRule>
  </conditionalFormatting>
  <conditionalFormatting sqref="K551">
    <cfRule type="expression" dxfId="22" priority="44477">
      <formula>$I551=0</formula>
    </cfRule>
  </conditionalFormatting>
  <conditionalFormatting sqref="M551">
    <cfRule type="expression" dxfId="22" priority="44473">
      <formula>$I551=0</formula>
    </cfRule>
  </conditionalFormatting>
  <conditionalFormatting sqref="N551:P551">
    <cfRule type="expression" dxfId="22" priority="44472">
      <formula>$I551=0</formula>
    </cfRule>
  </conditionalFormatting>
  <conditionalFormatting sqref="O551:P551">
    <cfRule type="cellIs" dxfId="23" priority="44470" operator="lessThan">
      <formula>0</formula>
    </cfRule>
    <cfRule type="cellIs" dxfId="24" priority="44471" operator="lessThan">
      <formula>0</formula>
    </cfRule>
  </conditionalFormatting>
  <conditionalFormatting sqref="Q551">
    <cfRule type="expression" dxfId="22" priority="44469">
      <formula>$I551=0</formula>
    </cfRule>
  </conditionalFormatting>
  <conditionalFormatting sqref="R551:T551">
    <cfRule type="expression" dxfId="22" priority="44468">
      <formula>$I551=0</formula>
    </cfRule>
  </conditionalFormatting>
  <conditionalFormatting sqref="S551:T551">
    <cfRule type="cellIs" dxfId="23" priority="44466" operator="lessThan">
      <formula>0</formula>
    </cfRule>
    <cfRule type="cellIs" dxfId="24" priority="44467" operator="lessThan">
      <formula>0</formula>
    </cfRule>
  </conditionalFormatting>
  <conditionalFormatting sqref="U551">
    <cfRule type="expression" dxfId="22" priority="44465">
      <formula>$I551=0</formula>
    </cfRule>
  </conditionalFormatting>
  <conditionalFormatting sqref="B552">
    <cfRule type="expression" dxfId="22" priority="44464">
      <formula>$I552=0</formula>
    </cfRule>
  </conditionalFormatting>
  <conditionalFormatting sqref="C552:E552">
    <cfRule type="expression" dxfId="22" priority="14382">
      <formula>$I552=0</formula>
    </cfRule>
  </conditionalFormatting>
  <conditionalFormatting sqref="D552:E552">
    <cfRule type="cellIs" dxfId="23" priority="14380" operator="lessThan">
      <formula>0</formula>
    </cfRule>
    <cfRule type="cellIs" dxfId="24" priority="14381" operator="lessThan">
      <formula>0</formula>
    </cfRule>
  </conditionalFormatting>
  <conditionalFormatting sqref="F552">
    <cfRule type="expression" dxfId="22" priority="44463">
      <formula>$I552=0</formula>
    </cfRule>
  </conditionalFormatting>
  <conditionalFormatting sqref="G552:H552">
    <cfRule type="cellIs" dxfId="23" priority="14377" operator="lessThan">
      <formula>0</formula>
    </cfRule>
    <cfRule type="cellIs" dxfId="24" priority="14378" operator="lessThan">
      <formula>0</formula>
    </cfRule>
  </conditionalFormatting>
  <conditionalFormatting sqref="I552">
    <cfRule type="expression" dxfId="22" priority="44462">
      <formula>$I552=0</formula>
    </cfRule>
  </conditionalFormatting>
  <conditionalFormatting sqref="J552">
    <cfRule type="expression" dxfId="22" priority="14376">
      <formula>$I552=0</formula>
    </cfRule>
  </conditionalFormatting>
  <conditionalFormatting sqref="K552">
    <cfRule type="expression" dxfId="22" priority="44461">
      <formula>$I552=0</formula>
    </cfRule>
  </conditionalFormatting>
  <conditionalFormatting sqref="M552">
    <cfRule type="expression" dxfId="22" priority="44460">
      <formula>$I552=0</formula>
    </cfRule>
  </conditionalFormatting>
  <conditionalFormatting sqref="N552:P552">
    <cfRule type="expression" dxfId="22" priority="14370">
      <formula>$I552=0</formula>
    </cfRule>
  </conditionalFormatting>
  <conditionalFormatting sqref="O552:P552">
    <cfRule type="cellIs" dxfId="23" priority="14368" operator="lessThan">
      <formula>0</formula>
    </cfRule>
    <cfRule type="cellIs" dxfId="24" priority="14369" operator="lessThan">
      <formula>0</formula>
    </cfRule>
  </conditionalFormatting>
  <conditionalFormatting sqref="Q552">
    <cfRule type="expression" dxfId="22" priority="44459">
      <formula>$I552=0</formula>
    </cfRule>
  </conditionalFormatting>
  <conditionalFormatting sqref="R552:T552">
    <cfRule type="expression" dxfId="22" priority="14367">
      <formula>$I552=0</formula>
    </cfRule>
  </conditionalFormatting>
  <conditionalFormatting sqref="S552:T552">
    <cfRule type="cellIs" dxfId="23" priority="14365" operator="lessThan">
      <formula>0</formula>
    </cfRule>
    <cfRule type="cellIs" dxfId="24" priority="14366" operator="lessThan">
      <formula>0</formula>
    </cfRule>
  </conditionalFormatting>
  <conditionalFormatting sqref="U552">
    <cfRule type="expression" dxfId="22" priority="44458">
      <formula>$I552=0</formula>
    </cfRule>
  </conditionalFormatting>
  <conditionalFormatting sqref="B553">
    <cfRule type="expression" dxfId="22" priority="44454">
      <formula>$I553=0</formula>
    </cfRule>
  </conditionalFormatting>
  <conditionalFormatting sqref="C553:E553">
    <cfRule type="expression" dxfId="22" priority="44453">
      <formula>$I553=0</formula>
    </cfRule>
  </conditionalFormatting>
  <conditionalFormatting sqref="D553:E553">
    <cfRule type="cellIs" dxfId="23" priority="44451" operator="lessThan">
      <formula>0</formula>
    </cfRule>
    <cfRule type="cellIs" dxfId="24" priority="44452" operator="lessThan">
      <formula>0</formula>
    </cfRule>
  </conditionalFormatting>
  <conditionalFormatting sqref="F553">
    <cfRule type="expression" dxfId="22" priority="44450">
      <formula>$I553=0</formula>
    </cfRule>
  </conditionalFormatting>
  <conditionalFormatting sqref="G553:H553">
    <cfRule type="cellIs" dxfId="23" priority="44447" operator="lessThan">
      <formula>0</formula>
    </cfRule>
    <cfRule type="cellIs" dxfId="24" priority="44448" operator="lessThan">
      <formula>0</formula>
    </cfRule>
  </conditionalFormatting>
  <conditionalFormatting sqref="I553">
    <cfRule type="expression" dxfId="22" priority="44446">
      <formula>$I553=0</formula>
    </cfRule>
  </conditionalFormatting>
  <conditionalFormatting sqref="J553">
    <cfRule type="expression" dxfId="22" priority="44445">
      <formula>$I553=0</formula>
    </cfRule>
  </conditionalFormatting>
  <conditionalFormatting sqref="K553">
    <cfRule type="expression" dxfId="22" priority="44442">
      <formula>$I553=0</formula>
    </cfRule>
  </conditionalFormatting>
  <conditionalFormatting sqref="M553">
    <cfRule type="expression" dxfId="22" priority="44438">
      <formula>$I553=0</formula>
    </cfRule>
  </conditionalFormatting>
  <conditionalFormatting sqref="N553:P553">
    <cfRule type="expression" dxfId="22" priority="44437">
      <formula>$I553=0</formula>
    </cfRule>
  </conditionalFormatting>
  <conditionalFormatting sqref="O553:P553">
    <cfRule type="cellIs" dxfId="23" priority="44435" operator="lessThan">
      <formula>0</formula>
    </cfRule>
    <cfRule type="cellIs" dxfId="24" priority="44436" operator="lessThan">
      <formula>0</formula>
    </cfRule>
  </conditionalFormatting>
  <conditionalFormatting sqref="Q553">
    <cfRule type="expression" dxfId="22" priority="44434">
      <formula>$I553=0</formula>
    </cfRule>
  </conditionalFormatting>
  <conditionalFormatting sqref="R553:T553">
    <cfRule type="expression" dxfId="22" priority="44433">
      <formula>$I553=0</formula>
    </cfRule>
  </conditionalFormatting>
  <conditionalFormatting sqref="S553:T553">
    <cfRule type="cellIs" dxfId="23" priority="44431" operator="lessThan">
      <formula>0</formula>
    </cfRule>
    <cfRule type="cellIs" dxfId="24" priority="44432" operator="lessThan">
      <formula>0</formula>
    </cfRule>
  </conditionalFormatting>
  <conditionalFormatting sqref="U553">
    <cfRule type="expression" dxfId="22" priority="44430">
      <formula>$I553=0</formula>
    </cfRule>
  </conditionalFormatting>
  <conditionalFormatting sqref="B554">
    <cfRule type="expression" dxfId="22" priority="44429">
      <formula>$I554=0</formula>
    </cfRule>
  </conditionalFormatting>
  <conditionalFormatting sqref="C554:E554">
    <cfRule type="expression" dxfId="22" priority="14361">
      <formula>$I554=0</formula>
    </cfRule>
  </conditionalFormatting>
  <conditionalFormatting sqref="D554:E554">
    <cfRule type="cellIs" dxfId="23" priority="14359" operator="lessThan">
      <formula>0</formula>
    </cfRule>
    <cfRule type="cellIs" dxfId="24" priority="14360" operator="lessThan">
      <formula>0</formula>
    </cfRule>
  </conditionalFormatting>
  <conditionalFormatting sqref="F554">
    <cfRule type="expression" dxfId="22" priority="44428">
      <formula>$I554=0</formula>
    </cfRule>
  </conditionalFormatting>
  <conditionalFormatting sqref="G554:H554">
    <cfRule type="cellIs" dxfId="23" priority="14356" operator="lessThan">
      <formula>0</formula>
    </cfRule>
    <cfRule type="cellIs" dxfId="24" priority="14357" operator="lessThan">
      <formula>0</formula>
    </cfRule>
  </conditionalFormatting>
  <conditionalFormatting sqref="I554">
    <cfRule type="expression" dxfId="22" priority="44427">
      <formula>$I554=0</formula>
    </cfRule>
  </conditionalFormatting>
  <conditionalFormatting sqref="J554">
    <cfRule type="expression" dxfId="22" priority="14355">
      <formula>$I554=0</formula>
    </cfRule>
  </conditionalFormatting>
  <conditionalFormatting sqref="K554">
    <cfRule type="expression" dxfId="22" priority="44426">
      <formula>$I554=0</formula>
    </cfRule>
  </conditionalFormatting>
  <conditionalFormatting sqref="M554">
    <cfRule type="expression" dxfId="22" priority="44425">
      <formula>$I554=0</formula>
    </cfRule>
  </conditionalFormatting>
  <conditionalFormatting sqref="N554:P554">
    <cfRule type="expression" dxfId="22" priority="14349">
      <formula>$I554=0</formula>
    </cfRule>
  </conditionalFormatting>
  <conditionalFormatting sqref="O554:P554">
    <cfRule type="cellIs" dxfId="23" priority="14347" operator="lessThan">
      <formula>0</formula>
    </cfRule>
    <cfRule type="cellIs" dxfId="24" priority="14348" operator="lessThan">
      <formula>0</formula>
    </cfRule>
  </conditionalFormatting>
  <conditionalFormatting sqref="Q554">
    <cfRule type="expression" dxfId="22" priority="44424">
      <formula>$I554=0</formula>
    </cfRule>
  </conditionalFormatting>
  <conditionalFormatting sqref="R554:T554">
    <cfRule type="expression" dxfId="22" priority="14346">
      <formula>$I554=0</formula>
    </cfRule>
  </conditionalFormatting>
  <conditionalFormatting sqref="S554:T554">
    <cfRule type="cellIs" dxfId="23" priority="14344" operator="lessThan">
      <formula>0</formula>
    </cfRule>
    <cfRule type="cellIs" dxfId="24" priority="14345" operator="lessThan">
      <formula>0</formula>
    </cfRule>
  </conditionalFormatting>
  <conditionalFormatting sqref="U554">
    <cfRule type="expression" dxfId="22" priority="44423">
      <formula>$I554=0</formula>
    </cfRule>
  </conditionalFormatting>
  <conditionalFormatting sqref="B555">
    <cfRule type="expression" dxfId="22" priority="44419">
      <formula>$I555=0</formula>
    </cfRule>
  </conditionalFormatting>
  <conditionalFormatting sqref="C555:E555">
    <cfRule type="expression" dxfId="22" priority="44418">
      <formula>$I555=0</formula>
    </cfRule>
  </conditionalFormatting>
  <conditionalFormatting sqref="D555:E555">
    <cfRule type="cellIs" dxfId="23" priority="44416" operator="lessThan">
      <formula>0</formula>
    </cfRule>
    <cfRule type="cellIs" dxfId="24" priority="44417" operator="lessThan">
      <formula>0</formula>
    </cfRule>
  </conditionalFormatting>
  <conditionalFormatting sqref="F555">
    <cfRule type="expression" dxfId="22" priority="44415">
      <formula>$I555=0</formula>
    </cfRule>
  </conditionalFormatting>
  <conditionalFormatting sqref="G555:H555">
    <cfRule type="cellIs" dxfId="23" priority="44412" operator="lessThan">
      <formula>0</formula>
    </cfRule>
    <cfRule type="cellIs" dxfId="24" priority="44413" operator="lessThan">
      <formula>0</formula>
    </cfRule>
  </conditionalFormatting>
  <conditionalFormatting sqref="I555">
    <cfRule type="expression" dxfId="22" priority="44411">
      <formula>$I555=0</formula>
    </cfRule>
  </conditionalFormatting>
  <conditionalFormatting sqref="J555">
    <cfRule type="expression" dxfId="22" priority="44410">
      <formula>$I555=0</formula>
    </cfRule>
  </conditionalFormatting>
  <conditionalFormatting sqref="K555">
    <cfRule type="expression" dxfId="22" priority="44407">
      <formula>$I555=0</formula>
    </cfRule>
  </conditionalFormatting>
  <conditionalFormatting sqref="M555">
    <cfRule type="expression" dxfId="22" priority="44403">
      <formula>$I555=0</formula>
    </cfRule>
  </conditionalFormatting>
  <conditionalFormatting sqref="N555:P555">
    <cfRule type="expression" dxfId="22" priority="44402">
      <formula>$I555=0</formula>
    </cfRule>
  </conditionalFormatting>
  <conditionalFormatting sqref="O555:P555">
    <cfRule type="cellIs" dxfId="23" priority="44400" operator="lessThan">
      <formula>0</formula>
    </cfRule>
    <cfRule type="cellIs" dxfId="24" priority="44401" operator="lessThan">
      <formula>0</formula>
    </cfRule>
  </conditionalFormatting>
  <conditionalFormatting sqref="Q555">
    <cfRule type="expression" dxfId="22" priority="44399">
      <formula>$I555=0</formula>
    </cfRule>
  </conditionalFormatting>
  <conditionalFormatting sqref="R555:T555">
    <cfRule type="expression" dxfId="22" priority="44398">
      <formula>$I555=0</formula>
    </cfRule>
  </conditionalFormatting>
  <conditionalFormatting sqref="S555:T555">
    <cfRule type="cellIs" dxfId="23" priority="44396" operator="lessThan">
      <formula>0</formula>
    </cfRule>
    <cfRule type="cellIs" dxfId="24" priority="44397" operator="lessThan">
      <formula>0</formula>
    </cfRule>
  </conditionalFormatting>
  <conditionalFormatting sqref="U555">
    <cfRule type="expression" dxfId="22" priority="44395">
      <formula>$I555=0</formula>
    </cfRule>
  </conditionalFormatting>
  <conditionalFormatting sqref="B556">
    <cfRule type="expression" dxfId="22" priority="44394">
      <formula>$I556=0</formula>
    </cfRule>
  </conditionalFormatting>
  <conditionalFormatting sqref="C556:E556">
    <cfRule type="expression" dxfId="22" priority="14340">
      <formula>$I556=0</formula>
    </cfRule>
  </conditionalFormatting>
  <conditionalFormatting sqref="D556:E556">
    <cfRule type="cellIs" dxfId="23" priority="14338" operator="lessThan">
      <formula>0</formula>
    </cfRule>
    <cfRule type="cellIs" dxfId="24" priority="14339" operator="lessThan">
      <formula>0</formula>
    </cfRule>
  </conditionalFormatting>
  <conditionalFormatting sqref="F556">
    <cfRule type="expression" dxfId="22" priority="44393">
      <formula>$I556=0</formula>
    </cfRule>
  </conditionalFormatting>
  <conditionalFormatting sqref="G556:H556">
    <cfRule type="cellIs" dxfId="23" priority="14335" operator="lessThan">
      <formula>0</formula>
    </cfRule>
    <cfRule type="cellIs" dxfId="24" priority="14336" operator="lessThan">
      <formula>0</formula>
    </cfRule>
  </conditionalFormatting>
  <conditionalFormatting sqref="I556">
    <cfRule type="expression" dxfId="22" priority="44392">
      <formula>$I556=0</formula>
    </cfRule>
  </conditionalFormatting>
  <conditionalFormatting sqref="J556">
    <cfRule type="expression" dxfId="22" priority="14334">
      <formula>$I556=0</formula>
    </cfRule>
  </conditionalFormatting>
  <conditionalFormatting sqref="K556">
    <cfRule type="expression" dxfId="22" priority="44391">
      <formula>$I556=0</formula>
    </cfRule>
  </conditionalFormatting>
  <conditionalFormatting sqref="M556">
    <cfRule type="expression" dxfId="22" priority="44390">
      <formula>$I556=0</formula>
    </cfRule>
  </conditionalFormatting>
  <conditionalFormatting sqref="N556:P556">
    <cfRule type="expression" dxfId="22" priority="14328">
      <formula>$I556=0</formula>
    </cfRule>
  </conditionalFormatting>
  <conditionalFormatting sqref="O556:P556">
    <cfRule type="cellIs" dxfId="23" priority="14326" operator="lessThan">
      <formula>0</formula>
    </cfRule>
    <cfRule type="cellIs" dxfId="24" priority="14327" operator="lessThan">
      <formula>0</formula>
    </cfRule>
  </conditionalFormatting>
  <conditionalFormatting sqref="Q556">
    <cfRule type="expression" dxfId="22" priority="44389">
      <formula>$I556=0</formula>
    </cfRule>
  </conditionalFormatting>
  <conditionalFormatting sqref="R556:T556">
    <cfRule type="expression" dxfId="22" priority="14325">
      <formula>$I556=0</formula>
    </cfRule>
  </conditionalFormatting>
  <conditionalFormatting sqref="S556:T556">
    <cfRule type="cellIs" dxfId="23" priority="14323" operator="lessThan">
      <formula>0</formula>
    </cfRule>
    <cfRule type="cellIs" dxfId="24" priority="14324" operator="lessThan">
      <formula>0</formula>
    </cfRule>
  </conditionalFormatting>
  <conditionalFormatting sqref="U556">
    <cfRule type="expression" dxfId="22" priority="44388">
      <formula>$I556=0</formula>
    </cfRule>
  </conditionalFormatting>
  <conditionalFormatting sqref="B557">
    <cfRule type="expression" dxfId="22" priority="44384">
      <formula>$I557=0</formula>
    </cfRule>
  </conditionalFormatting>
  <conditionalFormatting sqref="C557:E557">
    <cfRule type="expression" dxfId="22" priority="44383">
      <formula>$I557=0</formula>
    </cfRule>
  </conditionalFormatting>
  <conditionalFormatting sqref="D557:E557">
    <cfRule type="cellIs" dxfId="23" priority="44381" operator="lessThan">
      <formula>0</formula>
    </cfRule>
    <cfRule type="cellIs" dxfId="24" priority="44382" operator="lessThan">
      <formula>0</formula>
    </cfRule>
  </conditionalFormatting>
  <conditionalFormatting sqref="F557">
    <cfRule type="expression" dxfId="22" priority="44380">
      <formula>$I557=0</formula>
    </cfRule>
  </conditionalFormatting>
  <conditionalFormatting sqref="G557:H557">
    <cfRule type="cellIs" dxfId="23" priority="44377" operator="lessThan">
      <formula>0</formula>
    </cfRule>
    <cfRule type="cellIs" dxfId="24" priority="44378" operator="lessThan">
      <formula>0</formula>
    </cfRule>
  </conditionalFormatting>
  <conditionalFormatting sqref="I557">
    <cfRule type="expression" dxfId="22" priority="44376">
      <formula>$I557=0</formula>
    </cfRule>
  </conditionalFormatting>
  <conditionalFormatting sqref="J557">
    <cfRule type="expression" dxfId="22" priority="44375">
      <formula>$I557=0</formula>
    </cfRule>
  </conditionalFormatting>
  <conditionalFormatting sqref="K557">
    <cfRule type="expression" dxfId="22" priority="44372">
      <formula>$I557=0</formula>
    </cfRule>
  </conditionalFormatting>
  <conditionalFormatting sqref="M557">
    <cfRule type="expression" dxfId="22" priority="44368">
      <formula>$I557=0</formula>
    </cfRule>
  </conditionalFormatting>
  <conditionalFormatting sqref="N557:P557">
    <cfRule type="expression" dxfId="22" priority="44367">
      <formula>$I557=0</formula>
    </cfRule>
  </conditionalFormatting>
  <conditionalFormatting sqref="O557:P557">
    <cfRule type="cellIs" dxfId="23" priority="44365" operator="lessThan">
      <formula>0</formula>
    </cfRule>
    <cfRule type="cellIs" dxfId="24" priority="44366" operator="lessThan">
      <formula>0</formula>
    </cfRule>
  </conditionalFormatting>
  <conditionalFormatting sqref="Q557">
    <cfRule type="expression" dxfId="22" priority="44364">
      <formula>$I557=0</formula>
    </cfRule>
  </conditionalFormatting>
  <conditionalFormatting sqref="R557:T557">
    <cfRule type="expression" dxfId="22" priority="44363">
      <formula>$I557=0</formula>
    </cfRule>
  </conditionalFormatting>
  <conditionalFormatting sqref="S557:T557">
    <cfRule type="cellIs" dxfId="23" priority="44361" operator="lessThan">
      <formula>0</formula>
    </cfRule>
    <cfRule type="cellIs" dxfId="24" priority="44362" operator="lessThan">
      <formula>0</formula>
    </cfRule>
  </conditionalFormatting>
  <conditionalFormatting sqref="U557">
    <cfRule type="expression" dxfId="22" priority="44360">
      <formula>$I557=0</formula>
    </cfRule>
  </conditionalFormatting>
  <conditionalFormatting sqref="B558">
    <cfRule type="expression" dxfId="22" priority="44359">
      <formula>$I558=0</formula>
    </cfRule>
  </conditionalFormatting>
  <conditionalFormatting sqref="C558:E558">
    <cfRule type="expression" dxfId="22" priority="14319">
      <formula>$I558=0</formula>
    </cfRule>
  </conditionalFormatting>
  <conditionalFormatting sqref="D558:E558">
    <cfRule type="cellIs" dxfId="23" priority="14317" operator="lessThan">
      <formula>0</formula>
    </cfRule>
    <cfRule type="cellIs" dxfId="24" priority="14318" operator="lessThan">
      <formula>0</formula>
    </cfRule>
  </conditionalFormatting>
  <conditionalFormatting sqref="F558">
    <cfRule type="expression" dxfId="22" priority="44358">
      <formula>$I558=0</formula>
    </cfRule>
  </conditionalFormatting>
  <conditionalFormatting sqref="G558:H558">
    <cfRule type="cellIs" dxfId="23" priority="14314" operator="lessThan">
      <formula>0</formula>
    </cfRule>
    <cfRule type="cellIs" dxfId="24" priority="14315" operator="lessThan">
      <formula>0</formula>
    </cfRule>
  </conditionalFormatting>
  <conditionalFormatting sqref="I558">
    <cfRule type="expression" dxfId="22" priority="44357">
      <formula>$I558=0</formula>
    </cfRule>
  </conditionalFormatting>
  <conditionalFormatting sqref="J558">
    <cfRule type="expression" dxfId="22" priority="14313">
      <formula>$I558=0</formula>
    </cfRule>
  </conditionalFormatting>
  <conditionalFormatting sqref="K558">
    <cfRule type="expression" dxfId="22" priority="44356">
      <formula>$I558=0</formula>
    </cfRule>
  </conditionalFormatting>
  <conditionalFormatting sqref="M558">
    <cfRule type="expression" dxfId="22" priority="44355">
      <formula>$I558=0</formula>
    </cfRule>
  </conditionalFormatting>
  <conditionalFormatting sqref="N558:P558">
    <cfRule type="expression" dxfId="22" priority="14307">
      <formula>$I558=0</formula>
    </cfRule>
  </conditionalFormatting>
  <conditionalFormatting sqref="O558:P558">
    <cfRule type="cellIs" dxfId="23" priority="14305" operator="lessThan">
      <formula>0</formula>
    </cfRule>
    <cfRule type="cellIs" dxfId="24" priority="14306" operator="lessThan">
      <formula>0</formula>
    </cfRule>
  </conditionalFormatting>
  <conditionalFormatting sqref="Q558">
    <cfRule type="expression" dxfId="22" priority="44354">
      <formula>$I558=0</formula>
    </cfRule>
  </conditionalFormatting>
  <conditionalFormatting sqref="R558:T558">
    <cfRule type="expression" dxfId="22" priority="14304">
      <formula>$I558=0</formula>
    </cfRule>
  </conditionalFormatting>
  <conditionalFormatting sqref="S558:T558">
    <cfRule type="cellIs" dxfId="23" priority="14302" operator="lessThan">
      <formula>0</formula>
    </cfRule>
    <cfRule type="cellIs" dxfId="24" priority="14303" operator="lessThan">
      <formula>0</formula>
    </cfRule>
  </conditionalFormatting>
  <conditionalFormatting sqref="U558">
    <cfRule type="expression" dxfId="22" priority="44353">
      <formula>$I558=0</formula>
    </cfRule>
  </conditionalFormatting>
  <conditionalFormatting sqref="B559">
    <cfRule type="expression" dxfId="22" priority="44349">
      <formula>$I559=0</formula>
    </cfRule>
  </conditionalFormatting>
  <conditionalFormatting sqref="C559:E559">
    <cfRule type="expression" dxfId="22" priority="44348">
      <formula>$I559=0</formula>
    </cfRule>
  </conditionalFormatting>
  <conditionalFormatting sqref="D559:E559">
    <cfRule type="cellIs" dxfId="23" priority="44346" operator="lessThan">
      <formula>0</formula>
    </cfRule>
    <cfRule type="cellIs" dxfId="24" priority="44347" operator="lessThan">
      <formula>0</formula>
    </cfRule>
  </conditionalFormatting>
  <conditionalFormatting sqref="F559">
    <cfRule type="expression" dxfId="22" priority="44345">
      <formula>$I559=0</formula>
    </cfRule>
  </conditionalFormatting>
  <conditionalFormatting sqref="G559:H559">
    <cfRule type="cellIs" dxfId="23" priority="44342" operator="lessThan">
      <formula>0</formula>
    </cfRule>
    <cfRule type="cellIs" dxfId="24" priority="44343" operator="lessThan">
      <formula>0</formula>
    </cfRule>
  </conditionalFormatting>
  <conditionalFormatting sqref="I559">
    <cfRule type="expression" dxfId="22" priority="44341">
      <formula>$I559=0</formula>
    </cfRule>
  </conditionalFormatting>
  <conditionalFormatting sqref="J559">
    <cfRule type="expression" dxfId="22" priority="44340">
      <formula>$I559=0</formula>
    </cfRule>
  </conditionalFormatting>
  <conditionalFormatting sqref="K559">
    <cfRule type="expression" dxfId="22" priority="44337">
      <formula>$I559=0</formula>
    </cfRule>
  </conditionalFormatting>
  <conditionalFormatting sqref="M559">
    <cfRule type="expression" dxfId="22" priority="44333">
      <formula>$I559=0</formula>
    </cfRule>
  </conditionalFormatting>
  <conditionalFormatting sqref="N559:P559">
    <cfRule type="expression" dxfId="22" priority="44332">
      <formula>$I559=0</formula>
    </cfRule>
  </conditionalFormatting>
  <conditionalFormatting sqref="O559:P559">
    <cfRule type="cellIs" dxfId="23" priority="44330" operator="lessThan">
      <formula>0</formula>
    </cfRule>
    <cfRule type="cellIs" dxfId="24" priority="44331" operator="lessThan">
      <formula>0</formula>
    </cfRule>
  </conditionalFormatting>
  <conditionalFormatting sqref="Q559">
    <cfRule type="expression" dxfId="22" priority="44329">
      <formula>$I559=0</formula>
    </cfRule>
  </conditionalFormatting>
  <conditionalFormatting sqref="R559:T559">
    <cfRule type="expression" dxfId="22" priority="44328">
      <formula>$I559=0</formula>
    </cfRule>
  </conditionalFormatting>
  <conditionalFormatting sqref="S559:T559">
    <cfRule type="cellIs" dxfId="23" priority="44326" operator="lessThan">
      <formula>0</formula>
    </cfRule>
    <cfRule type="cellIs" dxfId="24" priority="44327" operator="lessThan">
      <formula>0</formula>
    </cfRule>
  </conditionalFormatting>
  <conditionalFormatting sqref="U559">
    <cfRule type="expression" dxfId="22" priority="44325">
      <formula>$I559=0</formula>
    </cfRule>
  </conditionalFormatting>
  <conditionalFormatting sqref="B560">
    <cfRule type="expression" dxfId="22" priority="44324">
      <formula>$I560=0</formula>
    </cfRule>
  </conditionalFormatting>
  <conditionalFormatting sqref="C560:E560">
    <cfRule type="expression" dxfId="22" priority="14298">
      <formula>$I560=0</formula>
    </cfRule>
  </conditionalFormatting>
  <conditionalFormatting sqref="D560:E560">
    <cfRule type="cellIs" dxfId="23" priority="14296" operator="lessThan">
      <formula>0</formula>
    </cfRule>
    <cfRule type="cellIs" dxfId="24" priority="14297" operator="lessThan">
      <formula>0</formula>
    </cfRule>
  </conditionalFormatting>
  <conditionalFormatting sqref="F560">
    <cfRule type="expression" dxfId="22" priority="44323">
      <formula>$I560=0</formula>
    </cfRule>
  </conditionalFormatting>
  <conditionalFormatting sqref="G560:H560">
    <cfRule type="cellIs" dxfId="23" priority="14293" operator="lessThan">
      <formula>0</formula>
    </cfRule>
    <cfRule type="cellIs" dxfId="24" priority="14294" operator="lessThan">
      <formula>0</formula>
    </cfRule>
  </conditionalFormatting>
  <conditionalFormatting sqref="I560">
    <cfRule type="expression" dxfId="22" priority="44322">
      <formula>$I560=0</formula>
    </cfRule>
  </conditionalFormatting>
  <conditionalFormatting sqref="J560">
    <cfRule type="expression" dxfId="22" priority="14292">
      <formula>$I560=0</formula>
    </cfRule>
  </conditionalFormatting>
  <conditionalFormatting sqref="K560">
    <cfRule type="expression" dxfId="22" priority="44321">
      <formula>$I560=0</formula>
    </cfRule>
  </conditionalFormatting>
  <conditionalFormatting sqref="M560">
    <cfRule type="expression" dxfId="22" priority="44320">
      <formula>$I560=0</formula>
    </cfRule>
  </conditionalFormatting>
  <conditionalFormatting sqref="N560:P560">
    <cfRule type="expression" dxfId="22" priority="14286">
      <formula>$I560=0</formula>
    </cfRule>
  </conditionalFormatting>
  <conditionalFormatting sqref="O560:P560">
    <cfRule type="cellIs" dxfId="23" priority="14284" operator="lessThan">
      <formula>0</formula>
    </cfRule>
    <cfRule type="cellIs" dxfId="24" priority="14285" operator="lessThan">
      <formula>0</formula>
    </cfRule>
  </conditionalFormatting>
  <conditionalFormatting sqref="Q560">
    <cfRule type="expression" dxfId="22" priority="44319">
      <formula>$I560=0</formula>
    </cfRule>
  </conditionalFormatting>
  <conditionalFormatting sqref="R560:T560">
    <cfRule type="expression" dxfId="22" priority="14283">
      <formula>$I560=0</formula>
    </cfRule>
  </conditionalFormatting>
  <conditionalFormatting sqref="S560:T560">
    <cfRule type="cellIs" dxfId="23" priority="14281" operator="lessThan">
      <formula>0</formula>
    </cfRule>
    <cfRule type="cellIs" dxfId="24" priority="14282" operator="lessThan">
      <formula>0</formula>
    </cfRule>
  </conditionalFormatting>
  <conditionalFormatting sqref="U560">
    <cfRule type="expression" dxfId="22" priority="44318">
      <formula>$I560=0</formula>
    </cfRule>
  </conditionalFormatting>
  <conditionalFormatting sqref="B561">
    <cfRule type="expression" dxfId="22" priority="44314">
      <formula>$I561=0</formula>
    </cfRule>
  </conditionalFormatting>
  <conditionalFormatting sqref="C561:E561">
    <cfRule type="expression" dxfId="22" priority="44313">
      <formula>$I561=0</formula>
    </cfRule>
  </conditionalFormatting>
  <conditionalFormatting sqref="D561:E561">
    <cfRule type="cellIs" dxfId="23" priority="44311" operator="lessThan">
      <formula>0</formula>
    </cfRule>
    <cfRule type="cellIs" dxfId="24" priority="44312" operator="lessThan">
      <formula>0</formula>
    </cfRule>
  </conditionalFormatting>
  <conditionalFormatting sqref="F561">
    <cfRule type="expression" dxfId="22" priority="44310">
      <formula>$I561=0</formula>
    </cfRule>
  </conditionalFormatting>
  <conditionalFormatting sqref="G561:H561">
    <cfRule type="cellIs" dxfId="23" priority="44307" operator="lessThan">
      <formula>0</formula>
    </cfRule>
    <cfRule type="cellIs" dxfId="24" priority="44308" operator="lessThan">
      <formula>0</formula>
    </cfRule>
  </conditionalFormatting>
  <conditionalFormatting sqref="I561">
    <cfRule type="expression" dxfId="22" priority="44306">
      <formula>$I561=0</formula>
    </cfRule>
  </conditionalFormatting>
  <conditionalFormatting sqref="J561">
    <cfRule type="expression" dxfId="22" priority="44305">
      <formula>$I561=0</formula>
    </cfRule>
  </conditionalFormatting>
  <conditionalFormatting sqref="K561">
    <cfRule type="expression" dxfId="22" priority="44302">
      <formula>$I561=0</formula>
    </cfRule>
  </conditionalFormatting>
  <conditionalFormatting sqref="M561">
    <cfRule type="expression" dxfId="22" priority="44298">
      <formula>$I561=0</formula>
    </cfRule>
  </conditionalFormatting>
  <conditionalFormatting sqref="N561:P561">
    <cfRule type="expression" dxfId="22" priority="44297">
      <formula>$I561=0</formula>
    </cfRule>
  </conditionalFormatting>
  <conditionalFormatting sqref="O561:P561">
    <cfRule type="cellIs" dxfId="23" priority="44295" operator="lessThan">
      <formula>0</formula>
    </cfRule>
    <cfRule type="cellIs" dxfId="24" priority="44296" operator="lessThan">
      <formula>0</formula>
    </cfRule>
  </conditionalFormatting>
  <conditionalFormatting sqref="Q561">
    <cfRule type="expression" dxfId="22" priority="44294">
      <formula>$I561=0</formula>
    </cfRule>
  </conditionalFormatting>
  <conditionalFormatting sqref="R561:T561">
    <cfRule type="expression" dxfId="22" priority="44293">
      <formula>$I561=0</formula>
    </cfRule>
  </conditionalFormatting>
  <conditionalFormatting sqref="S561:T561">
    <cfRule type="cellIs" dxfId="23" priority="44291" operator="lessThan">
      <formula>0</formula>
    </cfRule>
    <cfRule type="cellIs" dxfId="24" priority="44292" operator="lessThan">
      <formula>0</formula>
    </cfRule>
  </conditionalFormatting>
  <conditionalFormatting sqref="U561">
    <cfRule type="expression" dxfId="22" priority="44290">
      <formula>$I561=0</formula>
    </cfRule>
  </conditionalFormatting>
  <conditionalFormatting sqref="B562">
    <cfRule type="expression" dxfId="22" priority="44289">
      <formula>$I562=0</formula>
    </cfRule>
  </conditionalFormatting>
  <conditionalFormatting sqref="C562:E562">
    <cfRule type="expression" dxfId="22" priority="14277">
      <formula>$I562=0</formula>
    </cfRule>
  </conditionalFormatting>
  <conditionalFormatting sqref="D562:E562">
    <cfRule type="cellIs" dxfId="23" priority="14275" operator="lessThan">
      <formula>0</formula>
    </cfRule>
    <cfRule type="cellIs" dxfId="24" priority="14276" operator="lessThan">
      <formula>0</formula>
    </cfRule>
  </conditionalFormatting>
  <conditionalFormatting sqref="F562">
    <cfRule type="expression" dxfId="22" priority="44288">
      <formula>$I562=0</formula>
    </cfRule>
  </conditionalFormatting>
  <conditionalFormatting sqref="G562:H562">
    <cfRule type="cellIs" dxfId="23" priority="14272" operator="lessThan">
      <formula>0</formula>
    </cfRule>
    <cfRule type="cellIs" dxfId="24" priority="14273" operator="lessThan">
      <formula>0</formula>
    </cfRule>
  </conditionalFormatting>
  <conditionalFormatting sqref="I562">
    <cfRule type="expression" dxfId="22" priority="44287">
      <formula>$I562=0</formula>
    </cfRule>
  </conditionalFormatting>
  <conditionalFormatting sqref="J562">
    <cfRule type="expression" dxfId="22" priority="14271">
      <formula>$I562=0</formula>
    </cfRule>
  </conditionalFormatting>
  <conditionalFormatting sqref="K562">
    <cfRule type="expression" dxfId="22" priority="44286">
      <formula>$I562=0</formula>
    </cfRule>
  </conditionalFormatting>
  <conditionalFormatting sqref="M562">
    <cfRule type="expression" dxfId="22" priority="44285">
      <formula>$I562=0</formula>
    </cfRule>
  </conditionalFormatting>
  <conditionalFormatting sqref="N562:P562">
    <cfRule type="expression" dxfId="22" priority="14265">
      <formula>$I562=0</formula>
    </cfRule>
  </conditionalFormatting>
  <conditionalFormatting sqref="O562:P562">
    <cfRule type="cellIs" dxfId="23" priority="14263" operator="lessThan">
      <formula>0</formula>
    </cfRule>
    <cfRule type="cellIs" dxfId="24" priority="14264" operator="lessThan">
      <formula>0</formula>
    </cfRule>
  </conditionalFormatting>
  <conditionalFormatting sqref="Q562">
    <cfRule type="expression" dxfId="22" priority="44284">
      <formula>$I562=0</formula>
    </cfRule>
  </conditionalFormatting>
  <conditionalFormatting sqref="R562:T562">
    <cfRule type="expression" dxfId="22" priority="14262">
      <formula>$I562=0</formula>
    </cfRule>
  </conditionalFormatting>
  <conditionalFormatting sqref="S562:T562">
    <cfRule type="cellIs" dxfId="23" priority="14260" operator="lessThan">
      <formula>0</formula>
    </cfRule>
    <cfRule type="cellIs" dxfId="24" priority="14261" operator="lessThan">
      <formula>0</formula>
    </cfRule>
  </conditionalFormatting>
  <conditionalFormatting sqref="U562">
    <cfRule type="expression" dxfId="22" priority="44283">
      <formula>$I562=0</formula>
    </cfRule>
  </conditionalFormatting>
  <conditionalFormatting sqref="B563">
    <cfRule type="expression" dxfId="22" priority="44279">
      <formula>$I563=0</formula>
    </cfRule>
  </conditionalFormatting>
  <conditionalFormatting sqref="C563:E563">
    <cfRule type="expression" dxfId="22" priority="44278">
      <formula>$I563=0</formula>
    </cfRule>
  </conditionalFormatting>
  <conditionalFormatting sqref="D563:E563">
    <cfRule type="cellIs" dxfId="23" priority="44276" operator="lessThan">
      <formula>0</formula>
    </cfRule>
    <cfRule type="cellIs" dxfId="24" priority="44277" operator="lessThan">
      <formula>0</formula>
    </cfRule>
  </conditionalFormatting>
  <conditionalFormatting sqref="F563">
    <cfRule type="expression" dxfId="22" priority="44275">
      <formula>$I563=0</formula>
    </cfRule>
  </conditionalFormatting>
  <conditionalFormatting sqref="G563:H563">
    <cfRule type="cellIs" dxfId="23" priority="44272" operator="lessThan">
      <formula>0</formula>
    </cfRule>
    <cfRule type="cellIs" dxfId="24" priority="44273" operator="lessThan">
      <formula>0</formula>
    </cfRule>
  </conditionalFormatting>
  <conditionalFormatting sqref="I563">
    <cfRule type="expression" dxfId="22" priority="44271">
      <formula>$I563=0</formula>
    </cfRule>
  </conditionalFormatting>
  <conditionalFormatting sqref="J563">
    <cfRule type="expression" dxfId="22" priority="44270">
      <formula>$I563=0</formula>
    </cfRule>
  </conditionalFormatting>
  <conditionalFormatting sqref="K563">
    <cfRule type="expression" dxfId="22" priority="44267">
      <formula>$I563=0</formula>
    </cfRule>
  </conditionalFormatting>
  <conditionalFormatting sqref="M563">
    <cfRule type="expression" dxfId="22" priority="44263">
      <formula>$I563=0</formula>
    </cfRule>
  </conditionalFormatting>
  <conditionalFormatting sqref="N563:P563">
    <cfRule type="expression" dxfId="22" priority="44262">
      <formula>$I563=0</formula>
    </cfRule>
  </conditionalFormatting>
  <conditionalFormatting sqref="O563:P563">
    <cfRule type="cellIs" dxfId="23" priority="44260" operator="lessThan">
      <formula>0</formula>
    </cfRule>
    <cfRule type="cellIs" dxfId="24" priority="44261" operator="lessThan">
      <formula>0</formula>
    </cfRule>
  </conditionalFormatting>
  <conditionalFormatting sqref="Q563">
    <cfRule type="expression" dxfId="22" priority="44259">
      <formula>$I563=0</formula>
    </cfRule>
  </conditionalFormatting>
  <conditionalFormatting sqref="R563:T563">
    <cfRule type="expression" dxfId="22" priority="44258">
      <formula>$I563=0</formula>
    </cfRule>
  </conditionalFormatting>
  <conditionalFormatting sqref="S563:T563">
    <cfRule type="cellIs" dxfId="23" priority="44256" operator="lessThan">
      <formula>0</formula>
    </cfRule>
    <cfRule type="cellIs" dxfId="24" priority="44257" operator="lessThan">
      <formula>0</formula>
    </cfRule>
  </conditionalFormatting>
  <conditionalFormatting sqref="U563">
    <cfRule type="expression" dxfId="22" priority="44255">
      <formula>$I563=0</formula>
    </cfRule>
  </conditionalFormatting>
  <conditionalFormatting sqref="B564">
    <cfRule type="expression" dxfId="22" priority="44254">
      <formula>$I564=0</formula>
    </cfRule>
  </conditionalFormatting>
  <conditionalFormatting sqref="C564:E564">
    <cfRule type="expression" dxfId="22" priority="14256">
      <formula>$I564=0</formula>
    </cfRule>
  </conditionalFormatting>
  <conditionalFormatting sqref="D564:E564">
    <cfRule type="cellIs" dxfId="23" priority="14254" operator="lessThan">
      <formula>0</formula>
    </cfRule>
    <cfRule type="cellIs" dxfId="24" priority="14255" operator="lessThan">
      <formula>0</formula>
    </cfRule>
  </conditionalFormatting>
  <conditionalFormatting sqref="F564">
    <cfRule type="expression" dxfId="22" priority="44253">
      <formula>$I564=0</formula>
    </cfRule>
  </conditionalFormatting>
  <conditionalFormatting sqref="G564:H564">
    <cfRule type="cellIs" dxfId="23" priority="14251" operator="lessThan">
      <formula>0</formula>
    </cfRule>
    <cfRule type="cellIs" dxfId="24" priority="14252" operator="lessThan">
      <formula>0</formula>
    </cfRule>
  </conditionalFormatting>
  <conditionalFormatting sqref="I564">
    <cfRule type="expression" dxfId="22" priority="44252">
      <formula>$I564=0</formula>
    </cfRule>
  </conditionalFormatting>
  <conditionalFormatting sqref="J564">
    <cfRule type="expression" dxfId="22" priority="14250">
      <formula>$I564=0</formula>
    </cfRule>
  </conditionalFormatting>
  <conditionalFormatting sqref="K564">
    <cfRule type="expression" dxfId="22" priority="44251">
      <formula>$I564=0</formula>
    </cfRule>
  </conditionalFormatting>
  <conditionalFormatting sqref="M564">
    <cfRule type="expression" dxfId="22" priority="44250">
      <formula>$I564=0</formula>
    </cfRule>
  </conditionalFormatting>
  <conditionalFormatting sqref="N564:P564">
    <cfRule type="expression" dxfId="22" priority="14244">
      <formula>$I564=0</formula>
    </cfRule>
  </conditionalFormatting>
  <conditionalFormatting sqref="O564:P564">
    <cfRule type="cellIs" dxfId="23" priority="14242" operator="lessThan">
      <formula>0</formula>
    </cfRule>
    <cfRule type="cellIs" dxfId="24" priority="14243" operator="lessThan">
      <formula>0</formula>
    </cfRule>
  </conditionalFormatting>
  <conditionalFormatting sqref="Q564">
    <cfRule type="expression" dxfId="22" priority="44249">
      <formula>$I564=0</formula>
    </cfRule>
  </conditionalFormatting>
  <conditionalFormatting sqref="R564:T564">
    <cfRule type="expression" dxfId="22" priority="14241">
      <formula>$I564=0</formula>
    </cfRule>
  </conditionalFormatting>
  <conditionalFormatting sqref="S564:T564">
    <cfRule type="cellIs" dxfId="23" priority="14239" operator="lessThan">
      <formula>0</formula>
    </cfRule>
    <cfRule type="cellIs" dxfId="24" priority="14240" operator="lessThan">
      <formula>0</formula>
    </cfRule>
  </conditionalFormatting>
  <conditionalFormatting sqref="U564">
    <cfRule type="expression" dxfId="22" priority="44248">
      <formula>$I564=0</formula>
    </cfRule>
  </conditionalFormatting>
  <conditionalFormatting sqref="B565">
    <cfRule type="expression" dxfId="22" priority="44244">
      <formula>$I565=0</formula>
    </cfRule>
  </conditionalFormatting>
  <conditionalFormatting sqref="C565:E565">
    <cfRule type="expression" dxfId="22" priority="44243">
      <formula>$I565=0</formula>
    </cfRule>
  </conditionalFormatting>
  <conditionalFormatting sqref="D565:E565">
    <cfRule type="cellIs" dxfId="23" priority="44241" operator="lessThan">
      <formula>0</formula>
    </cfRule>
    <cfRule type="cellIs" dxfId="24" priority="44242" operator="lessThan">
      <formula>0</formula>
    </cfRule>
  </conditionalFormatting>
  <conditionalFormatting sqref="F565">
    <cfRule type="expression" dxfId="22" priority="44240">
      <formula>$I565=0</formula>
    </cfRule>
  </conditionalFormatting>
  <conditionalFormatting sqref="G565:H565">
    <cfRule type="cellIs" dxfId="23" priority="44237" operator="lessThan">
      <formula>0</formula>
    </cfRule>
    <cfRule type="cellIs" dxfId="24" priority="44238" operator="lessThan">
      <formula>0</formula>
    </cfRule>
  </conditionalFormatting>
  <conditionalFormatting sqref="I565">
    <cfRule type="expression" dxfId="22" priority="44236">
      <formula>$I565=0</formula>
    </cfRule>
  </conditionalFormatting>
  <conditionalFormatting sqref="J565">
    <cfRule type="expression" dxfId="22" priority="44235">
      <formula>$I565=0</formula>
    </cfRule>
  </conditionalFormatting>
  <conditionalFormatting sqref="K565">
    <cfRule type="expression" dxfId="22" priority="44232">
      <formula>$I565=0</formula>
    </cfRule>
  </conditionalFormatting>
  <conditionalFormatting sqref="M565">
    <cfRule type="expression" dxfId="22" priority="44228">
      <formula>$I565=0</formula>
    </cfRule>
  </conditionalFormatting>
  <conditionalFormatting sqref="N565:P565">
    <cfRule type="expression" dxfId="22" priority="44227">
      <formula>$I565=0</formula>
    </cfRule>
  </conditionalFormatting>
  <conditionalFormatting sqref="O565:P565">
    <cfRule type="cellIs" dxfId="23" priority="44225" operator="lessThan">
      <formula>0</formula>
    </cfRule>
    <cfRule type="cellIs" dxfId="24" priority="44226" operator="lessThan">
      <formula>0</formula>
    </cfRule>
  </conditionalFormatting>
  <conditionalFormatting sqref="Q565">
    <cfRule type="expression" dxfId="22" priority="44224">
      <formula>$I565=0</formula>
    </cfRule>
  </conditionalFormatting>
  <conditionalFormatting sqref="R565:T565">
    <cfRule type="expression" dxfId="22" priority="44223">
      <formula>$I565=0</formula>
    </cfRule>
  </conditionalFormatting>
  <conditionalFormatting sqref="S565:T565">
    <cfRule type="cellIs" dxfId="23" priority="44221" operator="lessThan">
      <formula>0</formula>
    </cfRule>
    <cfRule type="cellIs" dxfId="24" priority="44222" operator="lessThan">
      <formula>0</formula>
    </cfRule>
  </conditionalFormatting>
  <conditionalFormatting sqref="U565">
    <cfRule type="expression" dxfId="22" priority="44220">
      <formula>$I565=0</formula>
    </cfRule>
  </conditionalFormatting>
  <conditionalFormatting sqref="B566">
    <cfRule type="expression" dxfId="22" priority="44219">
      <formula>$I566=0</formula>
    </cfRule>
  </conditionalFormatting>
  <conditionalFormatting sqref="C566:E566">
    <cfRule type="expression" dxfId="22" priority="14235">
      <formula>$I566=0</formula>
    </cfRule>
  </conditionalFormatting>
  <conditionalFormatting sqref="D566:E566">
    <cfRule type="cellIs" dxfId="23" priority="14233" operator="lessThan">
      <formula>0</formula>
    </cfRule>
    <cfRule type="cellIs" dxfId="24" priority="14234" operator="lessThan">
      <formula>0</formula>
    </cfRule>
  </conditionalFormatting>
  <conditionalFormatting sqref="F566">
    <cfRule type="expression" dxfId="22" priority="44218">
      <formula>$I566=0</formula>
    </cfRule>
  </conditionalFormatting>
  <conditionalFormatting sqref="G566:H566">
    <cfRule type="cellIs" dxfId="23" priority="14230" operator="lessThan">
      <formula>0</formula>
    </cfRule>
    <cfRule type="cellIs" dxfId="24" priority="14231" operator="lessThan">
      <formula>0</formula>
    </cfRule>
  </conditionalFormatting>
  <conditionalFormatting sqref="I566">
    <cfRule type="expression" dxfId="22" priority="44217">
      <formula>$I566=0</formula>
    </cfRule>
  </conditionalFormatting>
  <conditionalFormatting sqref="J566">
    <cfRule type="expression" dxfId="22" priority="14229">
      <formula>$I566=0</formula>
    </cfRule>
  </conditionalFormatting>
  <conditionalFormatting sqref="K566">
    <cfRule type="expression" dxfId="22" priority="44216">
      <formula>$I566=0</formula>
    </cfRule>
  </conditionalFormatting>
  <conditionalFormatting sqref="M566">
    <cfRule type="expression" dxfId="22" priority="44215">
      <formula>$I566=0</formula>
    </cfRule>
  </conditionalFormatting>
  <conditionalFormatting sqref="N566:P566">
    <cfRule type="expression" dxfId="22" priority="14223">
      <formula>$I566=0</formula>
    </cfRule>
  </conditionalFormatting>
  <conditionalFormatting sqref="O566:P566">
    <cfRule type="cellIs" dxfId="23" priority="14221" operator="lessThan">
      <formula>0</formula>
    </cfRule>
    <cfRule type="cellIs" dxfId="24" priority="14222" operator="lessThan">
      <formula>0</formula>
    </cfRule>
  </conditionalFormatting>
  <conditionalFormatting sqref="Q566">
    <cfRule type="expression" dxfId="22" priority="44214">
      <formula>$I566=0</formula>
    </cfRule>
  </conditionalFormatting>
  <conditionalFormatting sqref="R566:T566">
    <cfRule type="expression" dxfId="22" priority="14220">
      <formula>$I566=0</formula>
    </cfRule>
  </conditionalFormatting>
  <conditionalFormatting sqref="S566:T566">
    <cfRule type="cellIs" dxfId="23" priority="14218" operator="lessThan">
      <formula>0</formula>
    </cfRule>
    <cfRule type="cellIs" dxfId="24" priority="14219" operator="lessThan">
      <formula>0</formula>
    </cfRule>
  </conditionalFormatting>
  <conditionalFormatting sqref="U566">
    <cfRule type="expression" dxfId="22" priority="44213">
      <formula>$I566=0</formula>
    </cfRule>
  </conditionalFormatting>
  <conditionalFormatting sqref="B567">
    <cfRule type="expression" dxfId="22" priority="44209">
      <formula>$I567=0</formula>
    </cfRule>
  </conditionalFormatting>
  <conditionalFormatting sqref="C567:E567">
    <cfRule type="expression" dxfId="22" priority="44208">
      <formula>$I567=0</formula>
    </cfRule>
  </conditionalFormatting>
  <conditionalFormatting sqref="D567:E567">
    <cfRule type="cellIs" dxfId="23" priority="44206" operator="lessThan">
      <formula>0</formula>
    </cfRule>
    <cfRule type="cellIs" dxfId="24" priority="44207" operator="lessThan">
      <formula>0</formula>
    </cfRule>
  </conditionalFormatting>
  <conditionalFormatting sqref="F567">
    <cfRule type="expression" dxfId="22" priority="44205">
      <formula>$I567=0</formula>
    </cfRule>
  </conditionalFormatting>
  <conditionalFormatting sqref="G567:H567">
    <cfRule type="cellIs" dxfId="23" priority="44202" operator="lessThan">
      <formula>0</formula>
    </cfRule>
    <cfRule type="cellIs" dxfId="24" priority="44203" operator="lessThan">
      <formula>0</formula>
    </cfRule>
  </conditionalFormatting>
  <conditionalFormatting sqref="I567">
    <cfRule type="expression" dxfId="22" priority="44201">
      <formula>$I567=0</formula>
    </cfRule>
  </conditionalFormatting>
  <conditionalFormatting sqref="J567">
    <cfRule type="expression" dxfId="22" priority="44200">
      <formula>$I567=0</formula>
    </cfRule>
  </conditionalFormatting>
  <conditionalFormatting sqref="K567">
    <cfRule type="expression" dxfId="22" priority="44197">
      <formula>$I567=0</formula>
    </cfRule>
  </conditionalFormatting>
  <conditionalFormatting sqref="M567">
    <cfRule type="expression" dxfId="22" priority="44193">
      <formula>$I567=0</formula>
    </cfRule>
  </conditionalFormatting>
  <conditionalFormatting sqref="N567:P567">
    <cfRule type="expression" dxfId="22" priority="44192">
      <formula>$I567=0</formula>
    </cfRule>
  </conditionalFormatting>
  <conditionalFormatting sqref="O567:P567">
    <cfRule type="cellIs" dxfId="23" priority="44190" operator="lessThan">
      <formula>0</formula>
    </cfRule>
    <cfRule type="cellIs" dxfId="24" priority="44191" operator="lessThan">
      <formula>0</formula>
    </cfRule>
  </conditionalFormatting>
  <conditionalFormatting sqref="Q567">
    <cfRule type="expression" dxfId="22" priority="44189">
      <formula>$I567=0</formula>
    </cfRule>
  </conditionalFormatting>
  <conditionalFormatting sqref="R567:T567">
    <cfRule type="expression" dxfId="22" priority="44188">
      <formula>$I567=0</formula>
    </cfRule>
  </conditionalFormatting>
  <conditionalFormatting sqref="S567:T567">
    <cfRule type="cellIs" dxfId="23" priority="44186" operator="lessThan">
      <formula>0</formula>
    </cfRule>
    <cfRule type="cellIs" dxfId="24" priority="44187" operator="lessThan">
      <formula>0</formula>
    </cfRule>
  </conditionalFormatting>
  <conditionalFormatting sqref="U567">
    <cfRule type="expression" dxfId="22" priority="44185">
      <formula>$I567=0</formula>
    </cfRule>
  </conditionalFormatting>
  <conditionalFormatting sqref="B568">
    <cfRule type="expression" dxfId="22" priority="44184">
      <formula>$I568=0</formula>
    </cfRule>
  </conditionalFormatting>
  <conditionalFormatting sqref="C568:E568">
    <cfRule type="expression" dxfId="22" priority="14214">
      <formula>$I568=0</formula>
    </cfRule>
  </conditionalFormatting>
  <conditionalFormatting sqref="D568:E568">
    <cfRule type="cellIs" dxfId="23" priority="14212" operator="lessThan">
      <formula>0</formula>
    </cfRule>
    <cfRule type="cellIs" dxfId="24" priority="14213" operator="lessThan">
      <formula>0</formula>
    </cfRule>
  </conditionalFormatting>
  <conditionalFormatting sqref="F568">
    <cfRule type="expression" dxfId="22" priority="44183">
      <formula>$I568=0</formula>
    </cfRule>
  </conditionalFormatting>
  <conditionalFormatting sqref="G568:H568">
    <cfRule type="cellIs" dxfId="23" priority="14209" operator="lessThan">
      <formula>0</formula>
    </cfRule>
    <cfRule type="cellIs" dxfId="24" priority="14210" operator="lessThan">
      <formula>0</formula>
    </cfRule>
  </conditionalFormatting>
  <conditionalFormatting sqref="I568">
    <cfRule type="expression" dxfId="22" priority="44182">
      <formula>$I568=0</formula>
    </cfRule>
  </conditionalFormatting>
  <conditionalFormatting sqref="J568">
    <cfRule type="expression" dxfId="22" priority="14208">
      <formula>$I568=0</formula>
    </cfRule>
  </conditionalFormatting>
  <conditionalFormatting sqref="K568">
    <cfRule type="expression" dxfId="22" priority="44181">
      <formula>$I568=0</formula>
    </cfRule>
  </conditionalFormatting>
  <conditionalFormatting sqref="M568">
    <cfRule type="expression" dxfId="22" priority="44180">
      <formula>$I568=0</formula>
    </cfRule>
  </conditionalFormatting>
  <conditionalFormatting sqref="N568:P568">
    <cfRule type="expression" dxfId="22" priority="14202">
      <formula>$I568=0</formula>
    </cfRule>
  </conditionalFormatting>
  <conditionalFormatting sqref="O568:P568">
    <cfRule type="cellIs" dxfId="23" priority="14200" operator="lessThan">
      <formula>0</formula>
    </cfRule>
    <cfRule type="cellIs" dxfId="24" priority="14201" operator="lessThan">
      <formula>0</formula>
    </cfRule>
  </conditionalFormatting>
  <conditionalFormatting sqref="Q568">
    <cfRule type="expression" dxfId="22" priority="44179">
      <formula>$I568=0</formula>
    </cfRule>
  </conditionalFormatting>
  <conditionalFormatting sqref="R568:T568">
    <cfRule type="expression" dxfId="22" priority="14199">
      <formula>$I568=0</formula>
    </cfRule>
  </conditionalFormatting>
  <conditionalFormatting sqref="S568:T568">
    <cfRule type="cellIs" dxfId="23" priority="14197" operator="lessThan">
      <formula>0</formula>
    </cfRule>
    <cfRule type="cellIs" dxfId="24" priority="14198" operator="lessThan">
      <formula>0</formula>
    </cfRule>
  </conditionalFormatting>
  <conditionalFormatting sqref="U568">
    <cfRule type="expression" dxfId="22" priority="44178">
      <formula>$I568=0</formula>
    </cfRule>
  </conditionalFormatting>
  <conditionalFormatting sqref="B569">
    <cfRule type="expression" dxfId="22" priority="44174">
      <formula>$I569=0</formula>
    </cfRule>
  </conditionalFormatting>
  <conditionalFormatting sqref="C569:E569">
    <cfRule type="expression" dxfId="22" priority="44173">
      <formula>$I569=0</formula>
    </cfRule>
  </conditionalFormatting>
  <conditionalFormatting sqref="D569:E569">
    <cfRule type="cellIs" dxfId="23" priority="44171" operator="lessThan">
      <formula>0</formula>
    </cfRule>
    <cfRule type="cellIs" dxfId="24" priority="44172" operator="lessThan">
      <formula>0</formula>
    </cfRule>
  </conditionalFormatting>
  <conditionalFormatting sqref="F569">
    <cfRule type="expression" dxfId="22" priority="44170">
      <formula>$I569=0</formula>
    </cfRule>
  </conditionalFormatting>
  <conditionalFormatting sqref="G569:H569">
    <cfRule type="cellIs" dxfId="23" priority="44167" operator="lessThan">
      <formula>0</formula>
    </cfRule>
    <cfRule type="cellIs" dxfId="24" priority="44168" operator="lessThan">
      <formula>0</formula>
    </cfRule>
  </conditionalFormatting>
  <conditionalFormatting sqref="I569">
    <cfRule type="expression" dxfId="22" priority="44166">
      <formula>$I569=0</formula>
    </cfRule>
  </conditionalFormatting>
  <conditionalFormatting sqref="J569">
    <cfRule type="expression" dxfId="22" priority="44165">
      <formula>$I569=0</formula>
    </cfRule>
  </conditionalFormatting>
  <conditionalFormatting sqref="K569">
    <cfRule type="expression" dxfId="22" priority="44162">
      <formula>$I569=0</formula>
    </cfRule>
  </conditionalFormatting>
  <conditionalFormatting sqref="M569">
    <cfRule type="expression" dxfId="22" priority="44158">
      <formula>$I569=0</formula>
    </cfRule>
  </conditionalFormatting>
  <conditionalFormatting sqref="N569:P569">
    <cfRule type="expression" dxfId="22" priority="44157">
      <formula>$I569=0</formula>
    </cfRule>
  </conditionalFormatting>
  <conditionalFormatting sqref="O569:P569">
    <cfRule type="cellIs" dxfId="23" priority="44155" operator="lessThan">
      <formula>0</formula>
    </cfRule>
    <cfRule type="cellIs" dxfId="24" priority="44156" operator="lessThan">
      <formula>0</formula>
    </cfRule>
  </conditionalFormatting>
  <conditionalFormatting sqref="Q569">
    <cfRule type="expression" dxfId="22" priority="44154">
      <formula>$I569=0</formula>
    </cfRule>
  </conditionalFormatting>
  <conditionalFormatting sqref="R569:T569">
    <cfRule type="expression" dxfId="22" priority="44153">
      <formula>$I569=0</formula>
    </cfRule>
  </conditionalFormatting>
  <conditionalFormatting sqref="S569:T569">
    <cfRule type="cellIs" dxfId="23" priority="44151" operator="lessThan">
      <formula>0</formula>
    </cfRule>
    <cfRule type="cellIs" dxfId="24" priority="44152" operator="lessThan">
      <formula>0</formula>
    </cfRule>
  </conditionalFormatting>
  <conditionalFormatting sqref="U569">
    <cfRule type="expression" dxfId="22" priority="44150">
      <formula>$I569=0</formula>
    </cfRule>
  </conditionalFormatting>
  <conditionalFormatting sqref="B570">
    <cfRule type="expression" dxfId="22" priority="44149">
      <formula>$I570=0</formula>
    </cfRule>
  </conditionalFormatting>
  <conditionalFormatting sqref="C570:E570">
    <cfRule type="expression" dxfId="22" priority="14193">
      <formula>$I570=0</formula>
    </cfRule>
  </conditionalFormatting>
  <conditionalFormatting sqref="D570:E570">
    <cfRule type="cellIs" dxfId="23" priority="14191" operator="lessThan">
      <formula>0</formula>
    </cfRule>
    <cfRule type="cellIs" dxfId="24" priority="14192" operator="lessThan">
      <formula>0</formula>
    </cfRule>
  </conditionalFormatting>
  <conditionalFormatting sqref="F570">
    <cfRule type="expression" dxfId="22" priority="44148">
      <formula>$I570=0</formula>
    </cfRule>
  </conditionalFormatting>
  <conditionalFormatting sqref="G570:H570">
    <cfRule type="cellIs" dxfId="23" priority="14188" operator="lessThan">
      <formula>0</formula>
    </cfRule>
    <cfRule type="cellIs" dxfId="24" priority="14189" operator="lessThan">
      <formula>0</formula>
    </cfRule>
  </conditionalFormatting>
  <conditionalFormatting sqref="I570">
    <cfRule type="expression" dxfId="22" priority="44147">
      <formula>$I570=0</formula>
    </cfRule>
  </conditionalFormatting>
  <conditionalFormatting sqref="J570">
    <cfRule type="expression" dxfId="22" priority="14187">
      <formula>$I570=0</formula>
    </cfRule>
  </conditionalFormatting>
  <conditionalFormatting sqref="K570">
    <cfRule type="expression" dxfId="22" priority="44146">
      <formula>$I570=0</formula>
    </cfRule>
  </conditionalFormatting>
  <conditionalFormatting sqref="M570">
    <cfRule type="expression" dxfId="22" priority="44145">
      <formula>$I570=0</formula>
    </cfRule>
  </conditionalFormatting>
  <conditionalFormatting sqref="N570:P570">
    <cfRule type="expression" dxfId="22" priority="14181">
      <formula>$I570=0</formula>
    </cfRule>
  </conditionalFormatting>
  <conditionalFormatting sqref="O570:P570">
    <cfRule type="cellIs" dxfId="23" priority="14179" operator="lessThan">
      <formula>0</formula>
    </cfRule>
    <cfRule type="cellIs" dxfId="24" priority="14180" operator="lessThan">
      <formula>0</formula>
    </cfRule>
  </conditionalFormatting>
  <conditionalFormatting sqref="Q570">
    <cfRule type="expression" dxfId="22" priority="44144">
      <formula>$I570=0</formula>
    </cfRule>
  </conditionalFormatting>
  <conditionalFormatting sqref="R570:T570">
    <cfRule type="expression" dxfId="22" priority="14178">
      <formula>$I570=0</formula>
    </cfRule>
  </conditionalFormatting>
  <conditionalFormatting sqref="S570:T570">
    <cfRule type="cellIs" dxfId="23" priority="14176" operator="lessThan">
      <formula>0</formula>
    </cfRule>
    <cfRule type="cellIs" dxfId="24" priority="14177" operator="lessThan">
      <formula>0</formula>
    </cfRule>
  </conditionalFormatting>
  <conditionalFormatting sqref="U570">
    <cfRule type="expression" dxfId="22" priority="44143">
      <formula>$I570=0</formula>
    </cfRule>
  </conditionalFormatting>
  <conditionalFormatting sqref="B571">
    <cfRule type="expression" dxfId="22" priority="44139">
      <formula>$I571=0</formula>
    </cfRule>
  </conditionalFormatting>
  <conditionalFormatting sqref="C571:E571">
    <cfRule type="expression" dxfId="22" priority="44138">
      <formula>$I571=0</formula>
    </cfRule>
  </conditionalFormatting>
  <conditionalFormatting sqref="D571:E571">
    <cfRule type="cellIs" dxfId="23" priority="44136" operator="lessThan">
      <formula>0</formula>
    </cfRule>
    <cfRule type="cellIs" dxfId="24" priority="44137" operator="lessThan">
      <formula>0</formula>
    </cfRule>
  </conditionalFormatting>
  <conditionalFormatting sqref="F571">
    <cfRule type="expression" dxfId="22" priority="44135">
      <formula>$I571=0</formula>
    </cfRule>
  </conditionalFormatting>
  <conditionalFormatting sqref="G571:H571">
    <cfRule type="cellIs" dxfId="23" priority="44132" operator="lessThan">
      <formula>0</formula>
    </cfRule>
    <cfRule type="cellIs" dxfId="24" priority="44133" operator="lessThan">
      <formula>0</formula>
    </cfRule>
  </conditionalFormatting>
  <conditionalFormatting sqref="I571">
    <cfRule type="expression" dxfId="22" priority="44131">
      <formula>$I571=0</formula>
    </cfRule>
  </conditionalFormatting>
  <conditionalFormatting sqref="J571">
    <cfRule type="expression" dxfId="22" priority="44130">
      <formula>$I571=0</formula>
    </cfRule>
  </conditionalFormatting>
  <conditionalFormatting sqref="K571">
    <cfRule type="expression" dxfId="22" priority="44127">
      <formula>$I571=0</formula>
    </cfRule>
  </conditionalFormatting>
  <conditionalFormatting sqref="M571">
    <cfRule type="expression" dxfId="22" priority="44123">
      <formula>$I571=0</formula>
    </cfRule>
  </conditionalFormatting>
  <conditionalFormatting sqref="N571:P571">
    <cfRule type="expression" dxfId="22" priority="44122">
      <formula>$I571=0</formula>
    </cfRule>
  </conditionalFormatting>
  <conditionalFormatting sqref="O571:P571">
    <cfRule type="cellIs" dxfId="23" priority="44120" operator="lessThan">
      <formula>0</formula>
    </cfRule>
    <cfRule type="cellIs" dxfId="24" priority="44121" operator="lessThan">
      <formula>0</formula>
    </cfRule>
  </conditionalFormatting>
  <conditionalFormatting sqref="Q571">
    <cfRule type="expression" dxfId="22" priority="44119">
      <formula>$I571=0</formula>
    </cfRule>
  </conditionalFormatting>
  <conditionalFormatting sqref="R571:T571">
    <cfRule type="expression" dxfId="22" priority="44118">
      <formula>$I571=0</formula>
    </cfRule>
  </conditionalFormatting>
  <conditionalFormatting sqref="S571:T571">
    <cfRule type="cellIs" dxfId="23" priority="44116" operator="lessThan">
      <formula>0</formula>
    </cfRule>
    <cfRule type="cellIs" dxfId="24" priority="44117" operator="lessThan">
      <formula>0</formula>
    </cfRule>
  </conditionalFormatting>
  <conditionalFormatting sqref="U571">
    <cfRule type="expression" dxfId="22" priority="44115">
      <formula>$I571=0</formula>
    </cfRule>
  </conditionalFormatting>
  <conditionalFormatting sqref="B572">
    <cfRule type="expression" dxfId="22" priority="44114">
      <formula>$I572=0</formula>
    </cfRule>
  </conditionalFormatting>
  <conditionalFormatting sqref="C572:E572">
    <cfRule type="expression" dxfId="22" priority="14172">
      <formula>$I572=0</formula>
    </cfRule>
  </conditionalFormatting>
  <conditionalFormatting sqref="D572:E572">
    <cfRule type="cellIs" dxfId="23" priority="14170" operator="lessThan">
      <formula>0</formula>
    </cfRule>
    <cfRule type="cellIs" dxfId="24" priority="14171" operator="lessThan">
      <formula>0</formula>
    </cfRule>
  </conditionalFormatting>
  <conditionalFormatting sqref="F572">
    <cfRule type="expression" dxfId="22" priority="44113">
      <formula>$I572=0</formula>
    </cfRule>
  </conditionalFormatting>
  <conditionalFormatting sqref="G572:H572">
    <cfRule type="cellIs" dxfId="23" priority="14167" operator="lessThan">
      <formula>0</formula>
    </cfRule>
    <cfRule type="cellIs" dxfId="24" priority="14168" operator="lessThan">
      <formula>0</formula>
    </cfRule>
  </conditionalFormatting>
  <conditionalFormatting sqref="I572">
    <cfRule type="expression" dxfId="22" priority="44112">
      <formula>$I572=0</formula>
    </cfRule>
  </conditionalFormatting>
  <conditionalFormatting sqref="J572">
    <cfRule type="expression" dxfId="22" priority="14166">
      <formula>$I572=0</formula>
    </cfRule>
  </conditionalFormatting>
  <conditionalFormatting sqref="K572">
    <cfRule type="expression" dxfId="22" priority="44111">
      <formula>$I572=0</formula>
    </cfRule>
  </conditionalFormatting>
  <conditionalFormatting sqref="M572">
    <cfRule type="expression" dxfId="22" priority="44110">
      <formula>$I572=0</formula>
    </cfRule>
  </conditionalFormatting>
  <conditionalFormatting sqref="N572:P572">
    <cfRule type="expression" dxfId="22" priority="14160">
      <formula>$I572=0</formula>
    </cfRule>
  </conditionalFormatting>
  <conditionalFormatting sqref="O572:P572">
    <cfRule type="cellIs" dxfId="23" priority="14158" operator="lessThan">
      <formula>0</formula>
    </cfRule>
    <cfRule type="cellIs" dxfId="24" priority="14159" operator="lessThan">
      <formula>0</formula>
    </cfRule>
  </conditionalFormatting>
  <conditionalFormatting sqref="Q572">
    <cfRule type="expression" dxfId="22" priority="44109">
      <formula>$I572=0</formula>
    </cfRule>
  </conditionalFormatting>
  <conditionalFormatting sqref="R572:T572">
    <cfRule type="expression" dxfId="22" priority="14157">
      <formula>$I572=0</formula>
    </cfRule>
  </conditionalFormatting>
  <conditionalFormatting sqref="S572:T572">
    <cfRule type="cellIs" dxfId="23" priority="14155" operator="lessThan">
      <formula>0</formula>
    </cfRule>
    <cfRule type="cellIs" dxfId="24" priority="14156" operator="lessThan">
      <formula>0</formula>
    </cfRule>
  </conditionalFormatting>
  <conditionalFormatting sqref="U572">
    <cfRule type="expression" dxfId="22" priority="44108">
      <formula>$I572=0</formula>
    </cfRule>
  </conditionalFormatting>
  <conditionalFormatting sqref="B573">
    <cfRule type="expression" dxfId="22" priority="44104">
      <formula>$I573=0</formula>
    </cfRule>
  </conditionalFormatting>
  <conditionalFormatting sqref="C573:E573">
    <cfRule type="expression" dxfId="22" priority="44103">
      <formula>$I573=0</formula>
    </cfRule>
  </conditionalFormatting>
  <conditionalFormatting sqref="D573:E573">
    <cfRule type="cellIs" dxfId="23" priority="44101" operator="lessThan">
      <formula>0</formula>
    </cfRule>
    <cfRule type="cellIs" dxfId="24" priority="44102" operator="lessThan">
      <formula>0</formula>
    </cfRule>
  </conditionalFormatting>
  <conditionalFormatting sqref="F573">
    <cfRule type="expression" dxfId="22" priority="44100">
      <formula>$I573=0</formula>
    </cfRule>
  </conditionalFormatting>
  <conditionalFormatting sqref="G573:H573">
    <cfRule type="cellIs" dxfId="23" priority="44097" operator="lessThan">
      <formula>0</formula>
    </cfRule>
    <cfRule type="cellIs" dxfId="24" priority="44098" operator="lessThan">
      <formula>0</formula>
    </cfRule>
  </conditionalFormatting>
  <conditionalFormatting sqref="I573">
    <cfRule type="expression" dxfId="22" priority="44096">
      <formula>$I573=0</formula>
    </cfRule>
  </conditionalFormatting>
  <conditionalFormatting sqref="J573">
    <cfRule type="expression" dxfId="22" priority="44095">
      <formula>$I573=0</formula>
    </cfRule>
  </conditionalFormatting>
  <conditionalFormatting sqref="K573">
    <cfRule type="expression" dxfId="22" priority="44092">
      <formula>$I573=0</formula>
    </cfRule>
  </conditionalFormatting>
  <conditionalFormatting sqref="M573">
    <cfRule type="expression" dxfId="22" priority="44088">
      <formula>$I573=0</formula>
    </cfRule>
  </conditionalFormatting>
  <conditionalFormatting sqref="N573:P573">
    <cfRule type="expression" dxfId="22" priority="44087">
      <formula>$I573=0</formula>
    </cfRule>
  </conditionalFormatting>
  <conditionalFormatting sqref="O573:P573">
    <cfRule type="cellIs" dxfId="23" priority="44085" operator="lessThan">
      <formula>0</formula>
    </cfRule>
    <cfRule type="cellIs" dxfId="24" priority="44086" operator="lessThan">
      <formula>0</formula>
    </cfRule>
  </conditionalFormatting>
  <conditionalFormatting sqref="Q573">
    <cfRule type="expression" dxfId="22" priority="44084">
      <formula>$I573=0</formula>
    </cfRule>
  </conditionalFormatting>
  <conditionalFormatting sqref="R573:T573">
    <cfRule type="expression" dxfId="22" priority="44083">
      <formula>$I573=0</formula>
    </cfRule>
  </conditionalFormatting>
  <conditionalFormatting sqref="S573:T573">
    <cfRule type="cellIs" dxfId="23" priority="44081" operator="lessThan">
      <formula>0</formula>
    </cfRule>
    <cfRule type="cellIs" dxfId="24" priority="44082" operator="lessThan">
      <formula>0</formula>
    </cfRule>
  </conditionalFormatting>
  <conditionalFormatting sqref="U573">
    <cfRule type="expression" dxfId="22" priority="44080">
      <formula>$I573=0</formula>
    </cfRule>
  </conditionalFormatting>
  <conditionalFormatting sqref="B574">
    <cfRule type="expression" dxfId="22" priority="44079">
      <formula>$I574=0</formula>
    </cfRule>
  </conditionalFormatting>
  <conditionalFormatting sqref="C574:E574">
    <cfRule type="expression" dxfId="22" priority="14151">
      <formula>$I574=0</formula>
    </cfRule>
  </conditionalFormatting>
  <conditionalFormatting sqref="D574:E574">
    <cfRule type="cellIs" dxfId="23" priority="14149" operator="lessThan">
      <formula>0</formula>
    </cfRule>
    <cfRule type="cellIs" dxfId="24" priority="14150" operator="lessThan">
      <formula>0</formula>
    </cfRule>
  </conditionalFormatting>
  <conditionalFormatting sqref="F574">
    <cfRule type="expression" dxfId="22" priority="44078">
      <formula>$I574=0</formula>
    </cfRule>
  </conditionalFormatting>
  <conditionalFormatting sqref="G574:H574">
    <cfRule type="cellIs" dxfId="23" priority="14146" operator="lessThan">
      <formula>0</formula>
    </cfRule>
    <cfRule type="cellIs" dxfId="24" priority="14147" operator="lessThan">
      <formula>0</formula>
    </cfRule>
  </conditionalFormatting>
  <conditionalFormatting sqref="I574">
    <cfRule type="expression" dxfId="22" priority="44077">
      <formula>$I574=0</formula>
    </cfRule>
  </conditionalFormatting>
  <conditionalFormatting sqref="J574">
    <cfRule type="expression" dxfId="22" priority="14145">
      <formula>$I574=0</formula>
    </cfRule>
  </conditionalFormatting>
  <conditionalFormatting sqref="K574">
    <cfRule type="expression" dxfId="22" priority="44076">
      <formula>$I574=0</formula>
    </cfRule>
  </conditionalFormatting>
  <conditionalFormatting sqref="M574">
    <cfRule type="expression" dxfId="22" priority="44075">
      <formula>$I574=0</formula>
    </cfRule>
  </conditionalFormatting>
  <conditionalFormatting sqref="N574:P574">
    <cfRule type="expression" dxfId="22" priority="14139">
      <formula>$I574=0</formula>
    </cfRule>
  </conditionalFormatting>
  <conditionalFormatting sqref="O574:P574">
    <cfRule type="cellIs" dxfId="23" priority="14137" operator="lessThan">
      <formula>0</formula>
    </cfRule>
    <cfRule type="cellIs" dxfId="24" priority="14138" operator="lessThan">
      <formula>0</formula>
    </cfRule>
  </conditionalFormatting>
  <conditionalFormatting sqref="Q574">
    <cfRule type="expression" dxfId="22" priority="44074">
      <formula>$I574=0</formula>
    </cfRule>
  </conditionalFormatting>
  <conditionalFormatting sqref="R574:T574">
    <cfRule type="expression" dxfId="22" priority="14136">
      <formula>$I574=0</formula>
    </cfRule>
  </conditionalFormatting>
  <conditionalFormatting sqref="S574:T574">
    <cfRule type="cellIs" dxfId="23" priority="14134" operator="lessThan">
      <formula>0</formula>
    </cfRule>
    <cfRule type="cellIs" dxfId="24" priority="14135" operator="lessThan">
      <formula>0</formula>
    </cfRule>
  </conditionalFormatting>
  <conditionalFormatting sqref="U574">
    <cfRule type="expression" dxfId="22" priority="44073">
      <formula>$I574=0</formula>
    </cfRule>
  </conditionalFormatting>
  <conditionalFormatting sqref="B575">
    <cfRule type="expression" dxfId="22" priority="44069">
      <formula>$I575=0</formula>
    </cfRule>
  </conditionalFormatting>
  <conditionalFormatting sqref="C575:E575">
    <cfRule type="expression" dxfId="22" priority="44068">
      <formula>$I575=0</formula>
    </cfRule>
  </conditionalFormatting>
  <conditionalFormatting sqref="D575:E575">
    <cfRule type="cellIs" dxfId="23" priority="44066" operator="lessThan">
      <formula>0</formula>
    </cfRule>
    <cfRule type="cellIs" dxfId="24" priority="44067" operator="lessThan">
      <formula>0</formula>
    </cfRule>
  </conditionalFormatting>
  <conditionalFormatting sqref="F575">
    <cfRule type="expression" dxfId="22" priority="44065">
      <formula>$I575=0</formula>
    </cfRule>
  </conditionalFormatting>
  <conditionalFormatting sqref="G575:H575">
    <cfRule type="cellIs" dxfId="23" priority="44062" operator="lessThan">
      <formula>0</formula>
    </cfRule>
    <cfRule type="cellIs" dxfId="24" priority="44063" operator="lessThan">
      <formula>0</formula>
    </cfRule>
  </conditionalFormatting>
  <conditionalFormatting sqref="I575">
    <cfRule type="expression" dxfId="22" priority="44061">
      <formula>$I575=0</formula>
    </cfRule>
  </conditionalFormatting>
  <conditionalFormatting sqref="J575">
    <cfRule type="expression" dxfId="22" priority="44060">
      <formula>$I575=0</formula>
    </cfRule>
  </conditionalFormatting>
  <conditionalFormatting sqref="K575">
    <cfRule type="expression" dxfId="22" priority="44057">
      <formula>$I575=0</formula>
    </cfRule>
  </conditionalFormatting>
  <conditionalFormatting sqref="M575">
    <cfRule type="expression" dxfId="22" priority="44053">
      <formula>$I575=0</formula>
    </cfRule>
  </conditionalFormatting>
  <conditionalFormatting sqref="N575:P575">
    <cfRule type="expression" dxfId="22" priority="44052">
      <formula>$I575=0</formula>
    </cfRule>
  </conditionalFormatting>
  <conditionalFormatting sqref="O575:P575">
    <cfRule type="cellIs" dxfId="23" priority="44050" operator="lessThan">
      <formula>0</formula>
    </cfRule>
    <cfRule type="cellIs" dxfId="24" priority="44051" operator="lessThan">
      <formula>0</formula>
    </cfRule>
  </conditionalFormatting>
  <conditionalFormatting sqref="Q575">
    <cfRule type="expression" dxfId="22" priority="44049">
      <formula>$I575=0</formula>
    </cfRule>
  </conditionalFormatting>
  <conditionalFormatting sqref="R575:T575">
    <cfRule type="expression" dxfId="22" priority="44048">
      <formula>$I575=0</formula>
    </cfRule>
  </conditionalFormatting>
  <conditionalFormatting sqref="S575:T575">
    <cfRule type="cellIs" dxfId="23" priority="44046" operator="lessThan">
      <formula>0</formula>
    </cfRule>
    <cfRule type="cellIs" dxfId="24" priority="44047" operator="lessThan">
      <formula>0</formula>
    </cfRule>
  </conditionalFormatting>
  <conditionalFormatting sqref="U575">
    <cfRule type="expression" dxfId="22" priority="44045">
      <formula>$I575=0</formula>
    </cfRule>
  </conditionalFormatting>
  <conditionalFormatting sqref="B576">
    <cfRule type="expression" dxfId="22" priority="44044">
      <formula>$I576=0</formula>
    </cfRule>
  </conditionalFormatting>
  <conditionalFormatting sqref="C576:E576">
    <cfRule type="expression" dxfId="22" priority="14130">
      <formula>$I576=0</formula>
    </cfRule>
  </conditionalFormatting>
  <conditionalFormatting sqref="D576:E576">
    <cfRule type="cellIs" dxfId="23" priority="14128" operator="lessThan">
      <formula>0</formula>
    </cfRule>
    <cfRule type="cellIs" dxfId="24" priority="14129" operator="lessThan">
      <formula>0</formula>
    </cfRule>
  </conditionalFormatting>
  <conditionalFormatting sqref="F576">
    <cfRule type="expression" dxfId="22" priority="44043">
      <formula>$I576=0</formula>
    </cfRule>
  </conditionalFormatting>
  <conditionalFormatting sqref="G576:H576">
    <cfRule type="cellIs" dxfId="23" priority="14125" operator="lessThan">
      <formula>0</formula>
    </cfRule>
    <cfRule type="cellIs" dxfId="24" priority="14126" operator="lessThan">
      <formula>0</formula>
    </cfRule>
  </conditionalFormatting>
  <conditionalFormatting sqref="I576">
    <cfRule type="expression" dxfId="22" priority="44042">
      <formula>$I576=0</formula>
    </cfRule>
  </conditionalFormatting>
  <conditionalFormatting sqref="J576">
    <cfRule type="expression" dxfId="22" priority="14124">
      <formula>$I576=0</formula>
    </cfRule>
  </conditionalFormatting>
  <conditionalFormatting sqref="K576">
    <cfRule type="expression" dxfId="22" priority="44041">
      <formula>$I576=0</formula>
    </cfRule>
  </conditionalFormatting>
  <conditionalFormatting sqref="M576">
    <cfRule type="expression" dxfId="22" priority="44040">
      <formula>$I576=0</formula>
    </cfRule>
  </conditionalFormatting>
  <conditionalFormatting sqref="N576:P576">
    <cfRule type="expression" dxfId="22" priority="14118">
      <formula>$I576=0</formula>
    </cfRule>
  </conditionalFormatting>
  <conditionalFormatting sqref="O576:P576">
    <cfRule type="cellIs" dxfId="23" priority="14116" operator="lessThan">
      <formula>0</formula>
    </cfRule>
    <cfRule type="cellIs" dxfId="24" priority="14117" operator="lessThan">
      <formula>0</formula>
    </cfRule>
  </conditionalFormatting>
  <conditionalFormatting sqref="Q576">
    <cfRule type="expression" dxfId="22" priority="44039">
      <formula>$I576=0</formula>
    </cfRule>
  </conditionalFormatting>
  <conditionalFormatting sqref="R576:T576">
    <cfRule type="expression" dxfId="22" priority="14115">
      <formula>$I576=0</formula>
    </cfRule>
  </conditionalFormatting>
  <conditionalFormatting sqref="S576:T576">
    <cfRule type="cellIs" dxfId="23" priority="14113" operator="lessThan">
      <formula>0</formula>
    </cfRule>
    <cfRule type="cellIs" dxfId="24" priority="14114" operator="lessThan">
      <formula>0</formula>
    </cfRule>
  </conditionalFormatting>
  <conditionalFormatting sqref="U576">
    <cfRule type="expression" dxfId="22" priority="44038">
      <formula>$I576=0</formula>
    </cfRule>
  </conditionalFormatting>
  <conditionalFormatting sqref="B577">
    <cfRule type="expression" dxfId="22" priority="44034">
      <formula>$I577=0</formula>
    </cfRule>
  </conditionalFormatting>
  <conditionalFormatting sqref="C577:E577">
    <cfRule type="expression" dxfId="22" priority="44033">
      <formula>$I577=0</formula>
    </cfRule>
  </conditionalFormatting>
  <conditionalFormatting sqref="D577:E577">
    <cfRule type="cellIs" dxfId="23" priority="44031" operator="lessThan">
      <formula>0</formula>
    </cfRule>
    <cfRule type="cellIs" dxfId="24" priority="44032" operator="lessThan">
      <formula>0</formula>
    </cfRule>
  </conditionalFormatting>
  <conditionalFormatting sqref="F577">
    <cfRule type="expression" dxfId="22" priority="44030">
      <formula>$I577=0</formula>
    </cfRule>
  </conditionalFormatting>
  <conditionalFormatting sqref="G577:H577">
    <cfRule type="cellIs" dxfId="23" priority="44027" operator="lessThan">
      <formula>0</formula>
    </cfRule>
    <cfRule type="cellIs" dxfId="24" priority="44028" operator="lessThan">
      <formula>0</formula>
    </cfRule>
  </conditionalFormatting>
  <conditionalFormatting sqref="I577">
    <cfRule type="expression" dxfId="22" priority="44026">
      <formula>$I577=0</formula>
    </cfRule>
  </conditionalFormatting>
  <conditionalFormatting sqref="J577">
    <cfRule type="expression" dxfId="22" priority="44025">
      <formula>$I577=0</formula>
    </cfRule>
  </conditionalFormatting>
  <conditionalFormatting sqref="K577">
    <cfRule type="expression" dxfId="22" priority="44022">
      <formula>$I577=0</formula>
    </cfRule>
  </conditionalFormatting>
  <conditionalFormatting sqref="M577">
    <cfRule type="expression" dxfId="22" priority="44018">
      <formula>$I577=0</formula>
    </cfRule>
  </conditionalFormatting>
  <conditionalFormatting sqref="N577:P577">
    <cfRule type="expression" dxfId="22" priority="44017">
      <formula>$I577=0</formula>
    </cfRule>
  </conditionalFormatting>
  <conditionalFormatting sqref="O577:P577">
    <cfRule type="cellIs" dxfId="23" priority="44015" operator="lessThan">
      <formula>0</formula>
    </cfRule>
    <cfRule type="cellIs" dxfId="24" priority="44016" operator="lessThan">
      <formula>0</formula>
    </cfRule>
  </conditionalFormatting>
  <conditionalFormatting sqref="Q577">
    <cfRule type="expression" dxfId="22" priority="44014">
      <formula>$I577=0</formula>
    </cfRule>
  </conditionalFormatting>
  <conditionalFormatting sqref="R577:T577">
    <cfRule type="expression" dxfId="22" priority="44013">
      <formula>$I577=0</formula>
    </cfRule>
  </conditionalFormatting>
  <conditionalFormatting sqref="S577:T577">
    <cfRule type="cellIs" dxfId="23" priority="44011" operator="lessThan">
      <formula>0</formula>
    </cfRule>
    <cfRule type="cellIs" dxfId="24" priority="44012" operator="lessThan">
      <formula>0</formula>
    </cfRule>
  </conditionalFormatting>
  <conditionalFormatting sqref="U577">
    <cfRule type="expression" dxfId="22" priority="44010">
      <formula>$I577=0</formula>
    </cfRule>
  </conditionalFormatting>
  <conditionalFormatting sqref="B578">
    <cfRule type="expression" dxfId="22" priority="44009">
      <formula>$I578=0</formula>
    </cfRule>
  </conditionalFormatting>
  <conditionalFormatting sqref="C578:E578">
    <cfRule type="expression" dxfId="22" priority="14109">
      <formula>$I578=0</formula>
    </cfRule>
  </conditionalFormatting>
  <conditionalFormatting sqref="D578:E578">
    <cfRule type="cellIs" dxfId="23" priority="14107" operator="lessThan">
      <formula>0</formula>
    </cfRule>
    <cfRule type="cellIs" dxfId="24" priority="14108" operator="lessThan">
      <formula>0</formula>
    </cfRule>
  </conditionalFormatting>
  <conditionalFormatting sqref="F578">
    <cfRule type="expression" dxfId="22" priority="44008">
      <formula>$I578=0</formula>
    </cfRule>
  </conditionalFormatting>
  <conditionalFormatting sqref="G578:H578">
    <cfRule type="cellIs" dxfId="23" priority="14104" operator="lessThan">
      <formula>0</formula>
    </cfRule>
    <cfRule type="cellIs" dxfId="24" priority="14105" operator="lessThan">
      <formula>0</formula>
    </cfRule>
  </conditionalFormatting>
  <conditionalFormatting sqref="I578">
    <cfRule type="expression" dxfId="22" priority="44007">
      <formula>$I578=0</formula>
    </cfRule>
  </conditionalFormatting>
  <conditionalFormatting sqref="J578">
    <cfRule type="expression" dxfId="22" priority="14103">
      <formula>$I578=0</formula>
    </cfRule>
  </conditionalFormatting>
  <conditionalFormatting sqref="K578">
    <cfRule type="expression" dxfId="22" priority="44006">
      <formula>$I578=0</formula>
    </cfRule>
  </conditionalFormatting>
  <conditionalFormatting sqref="M578">
    <cfRule type="expression" dxfId="22" priority="44005">
      <formula>$I578=0</formula>
    </cfRule>
  </conditionalFormatting>
  <conditionalFormatting sqref="N578:P578">
    <cfRule type="expression" dxfId="22" priority="14097">
      <formula>$I578=0</formula>
    </cfRule>
  </conditionalFormatting>
  <conditionalFormatting sqref="O578:P578">
    <cfRule type="cellIs" dxfId="23" priority="14095" operator="lessThan">
      <formula>0</formula>
    </cfRule>
    <cfRule type="cellIs" dxfId="24" priority="14096" operator="lessThan">
      <formula>0</formula>
    </cfRule>
  </conditionalFormatting>
  <conditionalFormatting sqref="Q578">
    <cfRule type="expression" dxfId="22" priority="44004">
      <formula>$I578=0</formula>
    </cfRule>
  </conditionalFormatting>
  <conditionalFormatting sqref="R578:T578">
    <cfRule type="expression" dxfId="22" priority="14094">
      <formula>$I578=0</formula>
    </cfRule>
  </conditionalFormatting>
  <conditionalFormatting sqref="S578:T578">
    <cfRule type="cellIs" dxfId="23" priority="14092" operator="lessThan">
      <formula>0</formula>
    </cfRule>
    <cfRule type="cellIs" dxfId="24" priority="14093" operator="lessThan">
      <formula>0</formula>
    </cfRule>
  </conditionalFormatting>
  <conditionalFormatting sqref="U578">
    <cfRule type="expression" dxfId="22" priority="44003">
      <formula>$I578=0</formula>
    </cfRule>
  </conditionalFormatting>
  <conditionalFormatting sqref="B579">
    <cfRule type="expression" dxfId="22" priority="43999">
      <formula>$I579=0</formula>
    </cfRule>
  </conditionalFormatting>
  <conditionalFormatting sqref="C579:E579">
    <cfRule type="expression" dxfId="22" priority="43998">
      <formula>$I579=0</formula>
    </cfRule>
  </conditionalFormatting>
  <conditionalFormatting sqref="D579:E579">
    <cfRule type="cellIs" dxfId="23" priority="43996" operator="lessThan">
      <formula>0</formula>
    </cfRule>
    <cfRule type="cellIs" dxfId="24" priority="43997" operator="lessThan">
      <formula>0</formula>
    </cfRule>
  </conditionalFormatting>
  <conditionalFormatting sqref="F579">
    <cfRule type="expression" dxfId="22" priority="43995">
      <formula>$I579=0</formula>
    </cfRule>
  </conditionalFormatting>
  <conditionalFormatting sqref="G579:H579">
    <cfRule type="cellIs" dxfId="23" priority="43992" operator="lessThan">
      <formula>0</formula>
    </cfRule>
    <cfRule type="cellIs" dxfId="24" priority="43993" operator="lessThan">
      <formula>0</formula>
    </cfRule>
  </conditionalFormatting>
  <conditionalFormatting sqref="I579">
    <cfRule type="expression" dxfId="22" priority="43991">
      <formula>$I579=0</formula>
    </cfRule>
  </conditionalFormatting>
  <conditionalFormatting sqref="J579">
    <cfRule type="expression" dxfId="22" priority="43990">
      <formula>$I579=0</formula>
    </cfRule>
  </conditionalFormatting>
  <conditionalFormatting sqref="K579">
    <cfRule type="expression" dxfId="22" priority="43987">
      <formula>$I579=0</formula>
    </cfRule>
  </conditionalFormatting>
  <conditionalFormatting sqref="M579">
    <cfRule type="expression" dxfId="22" priority="43983">
      <formula>$I579=0</formula>
    </cfRule>
  </conditionalFormatting>
  <conditionalFormatting sqref="N579:P579">
    <cfRule type="expression" dxfId="22" priority="43982">
      <formula>$I579=0</formula>
    </cfRule>
  </conditionalFormatting>
  <conditionalFormatting sqref="O579:P579">
    <cfRule type="cellIs" dxfId="23" priority="43980" operator="lessThan">
      <formula>0</formula>
    </cfRule>
    <cfRule type="cellIs" dxfId="24" priority="43981" operator="lessThan">
      <formula>0</formula>
    </cfRule>
  </conditionalFormatting>
  <conditionalFormatting sqref="Q579">
    <cfRule type="expression" dxfId="22" priority="43979">
      <formula>$I579=0</formula>
    </cfRule>
  </conditionalFormatting>
  <conditionalFormatting sqref="R579:T579">
    <cfRule type="expression" dxfId="22" priority="43978">
      <formula>$I579=0</formula>
    </cfRule>
  </conditionalFormatting>
  <conditionalFormatting sqref="S579:T579">
    <cfRule type="cellIs" dxfId="23" priority="43976" operator="lessThan">
      <formula>0</formula>
    </cfRule>
    <cfRule type="cellIs" dxfId="24" priority="43977" operator="lessThan">
      <formula>0</formula>
    </cfRule>
  </conditionalFormatting>
  <conditionalFormatting sqref="U579">
    <cfRule type="expression" dxfId="22" priority="43975">
      <formula>$I579=0</formula>
    </cfRule>
  </conditionalFormatting>
  <conditionalFormatting sqref="B580">
    <cfRule type="expression" dxfId="22" priority="43974">
      <formula>$I580=0</formula>
    </cfRule>
  </conditionalFormatting>
  <conditionalFormatting sqref="C580:E580">
    <cfRule type="expression" dxfId="22" priority="14088">
      <formula>$I580=0</formula>
    </cfRule>
  </conditionalFormatting>
  <conditionalFormatting sqref="D580:E580">
    <cfRule type="cellIs" dxfId="23" priority="14086" operator="lessThan">
      <formula>0</formula>
    </cfRule>
    <cfRule type="cellIs" dxfId="24" priority="14087" operator="lessThan">
      <formula>0</formula>
    </cfRule>
  </conditionalFormatting>
  <conditionalFormatting sqref="F580">
    <cfRule type="expression" dxfId="22" priority="43973">
      <formula>$I580=0</formula>
    </cfRule>
  </conditionalFormatting>
  <conditionalFormatting sqref="G580:H580">
    <cfRule type="cellIs" dxfId="23" priority="14083" operator="lessThan">
      <formula>0</formula>
    </cfRule>
    <cfRule type="cellIs" dxfId="24" priority="14084" operator="lessThan">
      <formula>0</formula>
    </cfRule>
  </conditionalFormatting>
  <conditionalFormatting sqref="I580">
    <cfRule type="expression" dxfId="22" priority="43972">
      <formula>$I580=0</formula>
    </cfRule>
  </conditionalFormatting>
  <conditionalFormatting sqref="J580">
    <cfRule type="expression" dxfId="22" priority="14082">
      <formula>$I580=0</formula>
    </cfRule>
  </conditionalFormatting>
  <conditionalFormatting sqref="K580">
    <cfRule type="expression" dxfId="22" priority="43971">
      <formula>$I580=0</formula>
    </cfRule>
  </conditionalFormatting>
  <conditionalFormatting sqref="M580">
    <cfRule type="expression" dxfId="22" priority="43970">
      <formula>$I580=0</formula>
    </cfRule>
  </conditionalFormatting>
  <conditionalFormatting sqref="N580:P580">
    <cfRule type="expression" dxfId="22" priority="14076">
      <formula>$I580=0</formula>
    </cfRule>
  </conditionalFormatting>
  <conditionalFormatting sqref="O580:P580">
    <cfRule type="cellIs" dxfId="23" priority="14074" operator="lessThan">
      <formula>0</formula>
    </cfRule>
    <cfRule type="cellIs" dxfId="24" priority="14075" operator="lessThan">
      <formula>0</formula>
    </cfRule>
  </conditionalFormatting>
  <conditionalFormatting sqref="Q580">
    <cfRule type="expression" dxfId="22" priority="43969">
      <formula>$I580=0</formula>
    </cfRule>
  </conditionalFormatting>
  <conditionalFormatting sqref="R580:T580">
    <cfRule type="expression" dxfId="22" priority="14073">
      <formula>$I580=0</formula>
    </cfRule>
  </conditionalFormatting>
  <conditionalFormatting sqref="S580:T580">
    <cfRule type="cellIs" dxfId="23" priority="14071" operator="lessThan">
      <formula>0</formula>
    </cfRule>
    <cfRule type="cellIs" dxfId="24" priority="14072" operator="lessThan">
      <formula>0</formula>
    </cfRule>
  </conditionalFormatting>
  <conditionalFormatting sqref="U580">
    <cfRule type="expression" dxfId="22" priority="43968">
      <formula>$I580=0</formula>
    </cfRule>
  </conditionalFormatting>
  <conditionalFormatting sqref="B581">
    <cfRule type="expression" dxfId="22" priority="43964">
      <formula>$I581=0</formula>
    </cfRule>
  </conditionalFormatting>
  <conditionalFormatting sqref="C581:E581">
    <cfRule type="expression" dxfId="22" priority="43963">
      <formula>$I581=0</formula>
    </cfRule>
  </conditionalFormatting>
  <conditionalFormatting sqref="D581:E581">
    <cfRule type="cellIs" dxfId="23" priority="43961" operator="lessThan">
      <formula>0</formula>
    </cfRule>
    <cfRule type="cellIs" dxfId="24" priority="43962" operator="lessThan">
      <formula>0</formula>
    </cfRule>
  </conditionalFormatting>
  <conditionalFormatting sqref="F581">
    <cfRule type="expression" dxfId="22" priority="43960">
      <formula>$I581=0</formula>
    </cfRule>
  </conditionalFormatting>
  <conditionalFormatting sqref="G581:H581">
    <cfRule type="cellIs" dxfId="23" priority="43957" operator="lessThan">
      <formula>0</formula>
    </cfRule>
    <cfRule type="cellIs" dxfId="24" priority="43958" operator="lessThan">
      <formula>0</formula>
    </cfRule>
  </conditionalFormatting>
  <conditionalFormatting sqref="I581">
    <cfRule type="expression" dxfId="22" priority="43956">
      <formula>$I581=0</formula>
    </cfRule>
  </conditionalFormatting>
  <conditionalFormatting sqref="J581">
    <cfRule type="expression" dxfId="22" priority="43955">
      <formula>$I581=0</formula>
    </cfRule>
  </conditionalFormatting>
  <conditionalFormatting sqref="K581">
    <cfRule type="expression" dxfId="22" priority="43952">
      <formula>$I581=0</formula>
    </cfRule>
  </conditionalFormatting>
  <conditionalFormatting sqref="M581">
    <cfRule type="expression" dxfId="22" priority="43948">
      <formula>$I581=0</formula>
    </cfRule>
  </conditionalFormatting>
  <conditionalFormatting sqref="N581:P581">
    <cfRule type="expression" dxfId="22" priority="43947">
      <formula>$I581=0</formula>
    </cfRule>
  </conditionalFormatting>
  <conditionalFormatting sqref="O581:P581">
    <cfRule type="cellIs" dxfId="23" priority="43945" operator="lessThan">
      <formula>0</formula>
    </cfRule>
    <cfRule type="cellIs" dxfId="24" priority="43946" operator="lessThan">
      <formula>0</formula>
    </cfRule>
  </conditionalFormatting>
  <conditionalFormatting sqref="Q581">
    <cfRule type="expression" dxfId="22" priority="43944">
      <formula>$I581=0</formula>
    </cfRule>
  </conditionalFormatting>
  <conditionalFormatting sqref="R581:T581">
    <cfRule type="expression" dxfId="22" priority="43943">
      <formula>$I581=0</formula>
    </cfRule>
  </conditionalFormatting>
  <conditionalFormatting sqref="S581:T581">
    <cfRule type="cellIs" dxfId="23" priority="43941" operator="lessThan">
      <formula>0</formula>
    </cfRule>
    <cfRule type="cellIs" dxfId="24" priority="43942" operator="lessThan">
      <formula>0</formula>
    </cfRule>
  </conditionalFormatting>
  <conditionalFormatting sqref="U581">
    <cfRule type="expression" dxfId="22" priority="43940">
      <formula>$I581=0</formula>
    </cfRule>
  </conditionalFormatting>
  <conditionalFormatting sqref="B582">
    <cfRule type="expression" dxfId="22" priority="43939">
      <formula>$I582=0</formula>
    </cfRule>
  </conditionalFormatting>
  <conditionalFormatting sqref="C582:E582">
    <cfRule type="expression" dxfId="22" priority="14067">
      <formula>$I582=0</formula>
    </cfRule>
  </conditionalFormatting>
  <conditionalFormatting sqref="D582:E582">
    <cfRule type="cellIs" dxfId="23" priority="14065" operator="lessThan">
      <formula>0</formula>
    </cfRule>
    <cfRule type="cellIs" dxfId="24" priority="14066" operator="lessThan">
      <formula>0</formula>
    </cfRule>
  </conditionalFormatting>
  <conditionalFormatting sqref="F582">
    <cfRule type="expression" dxfId="22" priority="43938">
      <formula>$I582=0</formula>
    </cfRule>
  </conditionalFormatting>
  <conditionalFormatting sqref="G582:H582">
    <cfRule type="cellIs" dxfId="23" priority="14062" operator="lessThan">
      <formula>0</formula>
    </cfRule>
    <cfRule type="cellIs" dxfId="24" priority="14063" operator="lessThan">
      <formula>0</formula>
    </cfRule>
  </conditionalFormatting>
  <conditionalFormatting sqref="I582">
    <cfRule type="expression" dxfId="22" priority="43937">
      <formula>$I582=0</formula>
    </cfRule>
  </conditionalFormatting>
  <conditionalFormatting sqref="J582">
    <cfRule type="expression" dxfId="22" priority="14061">
      <formula>$I582=0</formula>
    </cfRule>
  </conditionalFormatting>
  <conditionalFormatting sqref="K582">
    <cfRule type="expression" dxfId="22" priority="43936">
      <formula>$I582=0</formula>
    </cfRule>
  </conditionalFormatting>
  <conditionalFormatting sqref="M582">
    <cfRule type="expression" dxfId="22" priority="43935">
      <formula>$I582=0</formula>
    </cfRule>
  </conditionalFormatting>
  <conditionalFormatting sqref="N582:P582">
    <cfRule type="expression" dxfId="22" priority="14055">
      <formula>$I582=0</formula>
    </cfRule>
  </conditionalFormatting>
  <conditionalFormatting sqref="O582:P582">
    <cfRule type="cellIs" dxfId="23" priority="14053" operator="lessThan">
      <formula>0</formula>
    </cfRule>
    <cfRule type="cellIs" dxfId="24" priority="14054" operator="lessThan">
      <formula>0</formula>
    </cfRule>
  </conditionalFormatting>
  <conditionalFormatting sqref="Q582">
    <cfRule type="expression" dxfId="22" priority="43934">
      <formula>$I582=0</formula>
    </cfRule>
  </conditionalFormatting>
  <conditionalFormatting sqref="R582:T582">
    <cfRule type="expression" dxfId="22" priority="14052">
      <formula>$I582=0</formula>
    </cfRule>
  </conditionalFormatting>
  <conditionalFormatting sqref="S582:T582">
    <cfRule type="cellIs" dxfId="23" priority="14050" operator="lessThan">
      <formula>0</formula>
    </cfRule>
    <cfRule type="cellIs" dxfId="24" priority="14051" operator="lessThan">
      <formula>0</formula>
    </cfRule>
  </conditionalFormatting>
  <conditionalFormatting sqref="U582">
    <cfRule type="expression" dxfId="22" priority="43933">
      <formula>$I582=0</formula>
    </cfRule>
  </conditionalFormatting>
  <conditionalFormatting sqref="B583">
    <cfRule type="expression" dxfId="22" priority="43929">
      <formula>$I583=0</formula>
    </cfRule>
  </conditionalFormatting>
  <conditionalFormatting sqref="C583:E583">
    <cfRule type="expression" dxfId="22" priority="43928">
      <formula>$I583=0</formula>
    </cfRule>
  </conditionalFormatting>
  <conditionalFormatting sqref="D583:E583">
    <cfRule type="cellIs" dxfId="23" priority="43926" operator="lessThan">
      <formula>0</formula>
    </cfRule>
    <cfRule type="cellIs" dxfId="24" priority="43927" operator="lessThan">
      <formula>0</formula>
    </cfRule>
  </conditionalFormatting>
  <conditionalFormatting sqref="F583">
    <cfRule type="expression" dxfId="22" priority="43925">
      <formula>$I583=0</formula>
    </cfRule>
  </conditionalFormatting>
  <conditionalFormatting sqref="G583:H583">
    <cfRule type="cellIs" dxfId="23" priority="43922" operator="lessThan">
      <formula>0</formula>
    </cfRule>
    <cfRule type="cellIs" dxfId="24" priority="43923" operator="lessThan">
      <formula>0</formula>
    </cfRule>
  </conditionalFormatting>
  <conditionalFormatting sqref="I583">
    <cfRule type="expression" dxfId="22" priority="43921">
      <formula>$I583=0</formula>
    </cfRule>
  </conditionalFormatting>
  <conditionalFormatting sqref="J583">
    <cfRule type="expression" dxfId="22" priority="43920">
      <formula>$I583=0</formula>
    </cfRule>
  </conditionalFormatting>
  <conditionalFormatting sqref="K583">
    <cfRule type="expression" dxfId="22" priority="43917">
      <formula>$I583=0</formula>
    </cfRule>
  </conditionalFormatting>
  <conditionalFormatting sqref="M583">
    <cfRule type="expression" dxfId="22" priority="43913">
      <formula>$I583=0</formula>
    </cfRule>
  </conditionalFormatting>
  <conditionalFormatting sqref="N583:P583">
    <cfRule type="expression" dxfId="22" priority="43912">
      <formula>$I583=0</formula>
    </cfRule>
  </conditionalFormatting>
  <conditionalFormatting sqref="O583:P583">
    <cfRule type="cellIs" dxfId="23" priority="43910" operator="lessThan">
      <formula>0</formula>
    </cfRule>
    <cfRule type="cellIs" dxfId="24" priority="43911" operator="lessThan">
      <formula>0</formula>
    </cfRule>
  </conditionalFormatting>
  <conditionalFormatting sqref="Q583">
    <cfRule type="expression" dxfId="22" priority="43909">
      <formula>$I583=0</formula>
    </cfRule>
  </conditionalFormatting>
  <conditionalFormatting sqref="R583:T583">
    <cfRule type="expression" dxfId="22" priority="43908">
      <formula>$I583=0</formula>
    </cfRule>
  </conditionalFormatting>
  <conditionalFormatting sqref="S583:T583">
    <cfRule type="cellIs" dxfId="23" priority="43906" operator="lessThan">
      <formula>0</formula>
    </cfRule>
    <cfRule type="cellIs" dxfId="24" priority="43907" operator="lessThan">
      <formula>0</formula>
    </cfRule>
  </conditionalFormatting>
  <conditionalFormatting sqref="U583">
    <cfRule type="expression" dxfId="22" priority="43905">
      <formula>$I583=0</formula>
    </cfRule>
  </conditionalFormatting>
  <conditionalFormatting sqref="B584">
    <cfRule type="expression" dxfId="22" priority="43904">
      <formula>$I584=0</formula>
    </cfRule>
  </conditionalFormatting>
  <conditionalFormatting sqref="C584:E584">
    <cfRule type="expression" dxfId="22" priority="14046">
      <formula>$I584=0</formula>
    </cfRule>
  </conditionalFormatting>
  <conditionalFormatting sqref="D584:E584">
    <cfRule type="cellIs" dxfId="23" priority="14044" operator="lessThan">
      <formula>0</formula>
    </cfRule>
    <cfRule type="cellIs" dxfId="24" priority="14045" operator="lessThan">
      <formula>0</formula>
    </cfRule>
  </conditionalFormatting>
  <conditionalFormatting sqref="F584">
    <cfRule type="expression" dxfId="22" priority="43903">
      <formula>$I584=0</formula>
    </cfRule>
  </conditionalFormatting>
  <conditionalFormatting sqref="G584:H584">
    <cfRule type="cellIs" dxfId="23" priority="14041" operator="lessThan">
      <formula>0</formula>
    </cfRule>
    <cfRule type="cellIs" dxfId="24" priority="14042" operator="lessThan">
      <formula>0</formula>
    </cfRule>
  </conditionalFormatting>
  <conditionalFormatting sqref="I584">
    <cfRule type="expression" dxfId="22" priority="43902">
      <formula>$I584=0</formula>
    </cfRule>
  </conditionalFormatting>
  <conditionalFormatting sqref="J584">
    <cfRule type="expression" dxfId="22" priority="14040">
      <formula>$I584=0</formula>
    </cfRule>
  </conditionalFormatting>
  <conditionalFormatting sqref="K584">
    <cfRule type="expression" dxfId="22" priority="43901">
      <formula>$I584=0</formula>
    </cfRule>
  </conditionalFormatting>
  <conditionalFormatting sqref="M584">
    <cfRule type="expression" dxfId="22" priority="43900">
      <formula>$I584=0</formula>
    </cfRule>
  </conditionalFormatting>
  <conditionalFormatting sqref="N584:P584">
    <cfRule type="expression" dxfId="22" priority="14034">
      <formula>$I584=0</formula>
    </cfRule>
  </conditionalFormatting>
  <conditionalFormatting sqref="O584:P584">
    <cfRule type="cellIs" dxfId="23" priority="14032" operator="lessThan">
      <formula>0</formula>
    </cfRule>
    <cfRule type="cellIs" dxfId="24" priority="14033" operator="lessThan">
      <formula>0</formula>
    </cfRule>
  </conditionalFormatting>
  <conditionalFormatting sqref="Q584">
    <cfRule type="expression" dxfId="22" priority="43899">
      <formula>$I584=0</formula>
    </cfRule>
  </conditionalFormatting>
  <conditionalFormatting sqref="R584:T584">
    <cfRule type="expression" dxfId="22" priority="14031">
      <formula>$I584=0</formula>
    </cfRule>
  </conditionalFormatting>
  <conditionalFormatting sqref="S584:T584">
    <cfRule type="cellIs" dxfId="23" priority="14029" operator="lessThan">
      <formula>0</formula>
    </cfRule>
    <cfRule type="cellIs" dxfId="24" priority="14030" operator="lessThan">
      <formula>0</formula>
    </cfRule>
  </conditionalFormatting>
  <conditionalFormatting sqref="U584">
    <cfRule type="expression" dxfId="22" priority="43898">
      <formula>$I584=0</formula>
    </cfRule>
  </conditionalFormatting>
  <conditionalFormatting sqref="B585">
    <cfRule type="expression" dxfId="22" priority="43894">
      <formula>$I585=0</formula>
    </cfRule>
  </conditionalFormatting>
  <conditionalFormatting sqref="C585:E585">
    <cfRule type="expression" dxfId="22" priority="43893">
      <formula>$I585=0</formula>
    </cfRule>
  </conditionalFormatting>
  <conditionalFormatting sqref="D585:E585">
    <cfRule type="cellIs" dxfId="23" priority="43891" operator="lessThan">
      <formula>0</formula>
    </cfRule>
    <cfRule type="cellIs" dxfId="24" priority="43892" operator="lessThan">
      <formula>0</formula>
    </cfRule>
  </conditionalFormatting>
  <conditionalFormatting sqref="F585">
    <cfRule type="expression" dxfId="22" priority="43890">
      <formula>$I585=0</formula>
    </cfRule>
  </conditionalFormatting>
  <conditionalFormatting sqref="G585:H585">
    <cfRule type="cellIs" dxfId="23" priority="43887" operator="lessThan">
      <formula>0</formula>
    </cfRule>
    <cfRule type="cellIs" dxfId="24" priority="43888" operator="lessThan">
      <formula>0</formula>
    </cfRule>
  </conditionalFormatting>
  <conditionalFormatting sqref="I585">
    <cfRule type="expression" dxfId="22" priority="43886">
      <formula>$I585=0</formula>
    </cfRule>
  </conditionalFormatting>
  <conditionalFormatting sqref="J585">
    <cfRule type="expression" dxfId="22" priority="43885">
      <formula>$I585=0</formula>
    </cfRule>
  </conditionalFormatting>
  <conditionalFormatting sqref="K585">
    <cfRule type="expression" dxfId="22" priority="43882">
      <formula>$I585=0</formula>
    </cfRule>
  </conditionalFormatting>
  <conditionalFormatting sqref="M585">
    <cfRule type="expression" dxfId="22" priority="43878">
      <formula>$I585=0</formula>
    </cfRule>
  </conditionalFormatting>
  <conditionalFormatting sqref="N585:P585">
    <cfRule type="expression" dxfId="22" priority="43877">
      <formula>$I585=0</formula>
    </cfRule>
  </conditionalFormatting>
  <conditionalFormatting sqref="O585:P585">
    <cfRule type="cellIs" dxfId="23" priority="43875" operator="lessThan">
      <formula>0</formula>
    </cfRule>
    <cfRule type="cellIs" dxfId="24" priority="43876" operator="lessThan">
      <formula>0</formula>
    </cfRule>
  </conditionalFormatting>
  <conditionalFormatting sqref="Q585">
    <cfRule type="expression" dxfId="22" priority="43874">
      <formula>$I585=0</formula>
    </cfRule>
  </conditionalFormatting>
  <conditionalFormatting sqref="R585:T585">
    <cfRule type="expression" dxfId="22" priority="43873">
      <formula>$I585=0</formula>
    </cfRule>
  </conditionalFormatting>
  <conditionalFormatting sqref="S585:T585">
    <cfRule type="cellIs" dxfId="23" priority="43871" operator="lessThan">
      <formula>0</formula>
    </cfRule>
    <cfRule type="cellIs" dxfId="24" priority="43872" operator="lessThan">
      <formula>0</formula>
    </cfRule>
  </conditionalFormatting>
  <conditionalFormatting sqref="U585">
    <cfRule type="expression" dxfId="22" priority="43870">
      <formula>$I585=0</formula>
    </cfRule>
  </conditionalFormatting>
  <conditionalFormatting sqref="B586">
    <cfRule type="expression" dxfId="22" priority="43869">
      <formula>$I586=0</formula>
    </cfRule>
  </conditionalFormatting>
  <conditionalFormatting sqref="C586:E586">
    <cfRule type="expression" dxfId="22" priority="14025">
      <formula>$I586=0</formula>
    </cfRule>
  </conditionalFormatting>
  <conditionalFormatting sqref="D586:E586">
    <cfRule type="cellIs" dxfId="23" priority="14023" operator="lessThan">
      <formula>0</formula>
    </cfRule>
    <cfRule type="cellIs" dxfId="24" priority="14024" operator="lessThan">
      <formula>0</formula>
    </cfRule>
  </conditionalFormatting>
  <conditionalFormatting sqref="F586">
    <cfRule type="expression" dxfId="22" priority="43868">
      <formula>$I586=0</formula>
    </cfRule>
  </conditionalFormatting>
  <conditionalFormatting sqref="G586:H586">
    <cfRule type="cellIs" dxfId="23" priority="14020" operator="lessThan">
      <formula>0</formula>
    </cfRule>
    <cfRule type="cellIs" dxfId="24" priority="14021" operator="lessThan">
      <formula>0</formula>
    </cfRule>
  </conditionalFormatting>
  <conditionalFormatting sqref="I586">
    <cfRule type="expression" dxfId="22" priority="43867">
      <formula>$I586=0</formula>
    </cfRule>
  </conditionalFormatting>
  <conditionalFormatting sqref="J586">
    <cfRule type="expression" dxfId="22" priority="14019">
      <formula>$I586=0</formula>
    </cfRule>
  </conditionalFormatting>
  <conditionalFormatting sqref="K586">
    <cfRule type="expression" dxfId="22" priority="43866">
      <formula>$I586=0</formula>
    </cfRule>
  </conditionalFormatting>
  <conditionalFormatting sqref="M586">
    <cfRule type="expression" dxfId="22" priority="43865">
      <formula>$I586=0</formula>
    </cfRule>
  </conditionalFormatting>
  <conditionalFormatting sqref="N586:P586">
    <cfRule type="expression" dxfId="22" priority="14013">
      <formula>$I586=0</formula>
    </cfRule>
  </conditionalFormatting>
  <conditionalFormatting sqref="O586:P586">
    <cfRule type="cellIs" dxfId="23" priority="14011" operator="lessThan">
      <formula>0</formula>
    </cfRule>
    <cfRule type="cellIs" dxfId="24" priority="14012" operator="lessThan">
      <formula>0</formula>
    </cfRule>
  </conditionalFormatting>
  <conditionalFormatting sqref="Q586">
    <cfRule type="expression" dxfId="22" priority="43864">
      <formula>$I586=0</formula>
    </cfRule>
  </conditionalFormatting>
  <conditionalFormatting sqref="R586:T586">
    <cfRule type="expression" dxfId="22" priority="14010">
      <formula>$I586=0</formula>
    </cfRule>
  </conditionalFormatting>
  <conditionalFormatting sqref="S586:T586">
    <cfRule type="cellIs" dxfId="23" priority="14008" operator="lessThan">
      <formula>0</formula>
    </cfRule>
    <cfRule type="cellIs" dxfId="24" priority="14009" operator="lessThan">
      <formula>0</formula>
    </cfRule>
  </conditionalFormatting>
  <conditionalFormatting sqref="U586">
    <cfRule type="expression" dxfId="22" priority="43863">
      <formula>$I586=0</formula>
    </cfRule>
  </conditionalFormatting>
  <conditionalFormatting sqref="B587">
    <cfRule type="expression" dxfId="22" priority="43859">
      <formula>$I587=0</formula>
    </cfRule>
  </conditionalFormatting>
  <conditionalFormatting sqref="C587:E587">
    <cfRule type="expression" dxfId="22" priority="43858">
      <formula>$I587=0</formula>
    </cfRule>
  </conditionalFormatting>
  <conditionalFormatting sqref="D587:E587">
    <cfRule type="cellIs" dxfId="23" priority="43856" operator="lessThan">
      <formula>0</formula>
    </cfRule>
    <cfRule type="cellIs" dxfId="24" priority="43857" operator="lessThan">
      <formula>0</formula>
    </cfRule>
  </conditionalFormatting>
  <conditionalFormatting sqref="F587">
    <cfRule type="expression" dxfId="22" priority="43855">
      <formula>$I587=0</formula>
    </cfRule>
  </conditionalFormatting>
  <conditionalFormatting sqref="G587:H587">
    <cfRule type="cellIs" dxfId="23" priority="43852" operator="lessThan">
      <formula>0</formula>
    </cfRule>
    <cfRule type="cellIs" dxfId="24" priority="43853" operator="lessThan">
      <formula>0</formula>
    </cfRule>
  </conditionalFormatting>
  <conditionalFormatting sqref="I587">
    <cfRule type="expression" dxfId="22" priority="43851">
      <formula>$I587=0</formula>
    </cfRule>
  </conditionalFormatting>
  <conditionalFormatting sqref="J587">
    <cfRule type="expression" dxfId="22" priority="43850">
      <formula>$I587=0</formula>
    </cfRule>
  </conditionalFormatting>
  <conditionalFormatting sqref="K587">
    <cfRule type="expression" dxfId="22" priority="43847">
      <formula>$I587=0</formula>
    </cfRule>
  </conditionalFormatting>
  <conditionalFormatting sqref="M587">
    <cfRule type="expression" dxfId="22" priority="43843">
      <formula>$I587=0</formula>
    </cfRule>
  </conditionalFormatting>
  <conditionalFormatting sqref="N587:P587">
    <cfRule type="expression" dxfId="22" priority="43842">
      <formula>$I587=0</formula>
    </cfRule>
  </conditionalFormatting>
  <conditionalFormatting sqref="O587:P587">
    <cfRule type="cellIs" dxfId="23" priority="43840" operator="lessThan">
      <formula>0</formula>
    </cfRule>
    <cfRule type="cellIs" dxfId="24" priority="43841" operator="lessThan">
      <formula>0</formula>
    </cfRule>
  </conditionalFormatting>
  <conditionalFormatting sqref="Q587">
    <cfRule type="expression" dxfId="22" priority="43839">
      <formula>$I587=0</formula>
    </cfRule>
  </conditionalFormatting>
  <conditionalFormatting sqref="R587:T587">
    <cfRule type="expression" dxfId="22" priority="43838">
      <formula>$I587=0</formula>
    </cfRule>
  </conditionalFormatting>
  <conditionalFormatting sqref="S587:T587">
    <cfRule type="cellIs" dxfId="23" priority="43836" operator="lessThan">
      <formula>0</formula>
    </cfRule>
    <cfRule type="cellIs" dxfId="24" priority="43837" operator="lessThan">
      <formula>0</formula>
    </cfRule>
  </conditionalFormatting>
  <conditionalFormatting sqref="U587">
    <cfRule type="expression" dxfId="22" priority="43835">
      <formula>$I587=0</formula>
    </cfRule>
  </conditionalFormatting>
  <conditionalFormatting sqref="B588">
    <cfRule type="expression" dxfId="22" priority="43834">
      <formula>$I588=0</formula>
    </cfRule>
  </conditionalFormatting>
  <conditionalFormatting sqref="C588:E588">
    <cfRule type="expression" dxfId="22" priority="14004">
      <formula>$I588=0</formula>
    </cfRule>
  </conditionalFormatting>
  <conditionalFormatting sqref="D588:E588">
    <cfRule type="cellIs" dxfId="23" priority="14002" operator="lessThan">
      <formula>0</formula>
    </cfRule>
    <cfRule type="cellIs" dxfId="24" priority="14003" operator="lessThan">
      <formula>0</formula>
    </cfRule>
  </conditionalFormatting>
  <conditionalFormatting sqref="F588">
    <cfRule type="expression" dxfId="22" priority="43833">
      <formula>$I588=0</formula>
    </cfRule>
  </conditionalFormatting>
  <conditionalFormatting sqref="G588:H588">
    <cfRule type="cellIs" dxfId="23" priority="13999" operator="lessThan">
      <formula>0</formula>
    </cfRule>
    <cfRule type="cellIs" dxfId="24" priority="14000" operator="lessThan">
      <formula>0</formula>
    </cfRule>
  </conditionalFormatting>
  <conditionalFormatting sqref="I588">
    <cfRule type="expression" dxfId="22" priority="43832">
      <formula>$I588=0</formula>
    </cfRule>
  </conditionalFormatting>
  <conditionalFormatting sqref="J588">
    <cfRule type="expression" dxfId="22" priority="13998">
      <formula>$I588=0</formula>
    </cfRule>
  </conditionalFormatting>
  <conditionalFormatting sqref="K588">
    <cfRule type="expression" dxfId="22" priority="43831">
      <formula>$I588=0</formula>
    </cfRule>
  </conditionalFormatting>
  <conditionalFormatting sqref="M588">
    <cfRule type="expression" dxfId="22" priority="43830">
      <formula>$I588=0</formula>
    </cfRule>
  </conditionalFormatting>
  <conditionalFormatting sqref="N588:P588">
    <cfRule type="expression" dxfId="22" priority="13992">
      <formula>$I588=0</formula>
    </cfRule>
  </conditionalFormatting>
  <conditionalFormatting sqref="O588:P588">
    <cfRule type="cellIs" dxfId="23" priority="13990" operator="lessThan">
      <formula>0</formula>
    </cfRule>
    <cfRule type="cellIs" dxfId="24" priority="13991" operator="lessThan">
      <formula>0</formula>
    </cfRule>
  </conditionalFormatting>
  <conditionalFormatting sqref="Q588">
    <cfRule type="expression" dxfId="22" priority="43829">
      <formula>$I588=0</formula>
    </cfRule>
  </conditionalFormatting>
  <conditionalFormatting sqref="R588:T588">
    <cfRule type="expression" dxfId="22" priority="13989">
      <formula>$I588=0</formula>
    </cfRule>
  </conditionalFormatting>
  <conditionalFormatting sqref="S588:T588">
    <cfRule type="cellIs" dxfId="23" priority="13987" operator="lessThan">
      <formula>0</formula>
    </cfRule>
    <cfRule type="cellIs" dxfId="24" priority="13988" operator="lessThan">
      <formula>0</formula>
    </cfRule>
  </conditionalFormatting>
  <conditionalFormatting sqref="U588">
    <cfRule type="expression" dxfId="22" priority="43828">
      <formula>$I588=0</formula>
    </cfRule>
  </conditionalFormatting>
  <conditionalFormatting sqref="B589">
    <cfRule type="expression" dxfId="22" priority="43824">
      <formula>$I589=0</formula>
    </cfRule>
  </conditionalFormatting>
  <conditionalFormatting sqref="C589:E589">
    <cfRule type="expression" dxfId="22" priority="43823">
      <formula>$I589=0</formula>
    </cfRule>
  </conditionalFormatting>
  <conditionalFormatting sqref="D589:E589">
    <cfRule type="cellIs" dxfId="23" priority="43821" operator="lessThan">
      <formula>0</formula>
    </cfRule>
    <cfRule type="cellIs" dxfId="24" priority="43822" operator="lessThan">
      <formula>0</formula>
    </cfRule>
  </conditionalFormatting>
  <conditionalFormatting sqref="F589">
    <cfRule type="expression" dxfId="22" priority="43820">
      <formula>$I589=0</formula>
    </cfRule>
  </conditionalFormatting>
  <conditionalFormatting sqref="G589:H589">
    <cfRule type="cellIs" dxfId="23" priority="43817" operator="lessThan">
      <formula>0</formula>
    </cfRule>
    <cfRule type="cellIs" dxfId="24" priority="43818" operator="lessThan">
      <formula>0</formula>
    </cfRule>
  </conditionalFormatting>
  <conditionalFormatting sqref="I589">
    <cfRule type="expression" dxfId="22" priority="43816">
      <formula>$I589=0</formula>
    </cfRule>
  </conditionalFormatting>
  <conditionalFormatting sqref="J589">
    <cfRule type="expression" dxfId="22" priority="43815">
      <formula>$I589=0</formula>
    </cfRule>
  </conditionalFormatting>
  <conditionalFormatting sqref="K589">
    <cfRule type="expression" dxfId="22" priority="43812">
      <formula>$I589=0</formula>
    </cfRule>
  </conditionalFormatting>
  <conditionalFormatting sqref="M589">
    <cfRule type="expression" dxfId="22" priority="43808">
      <formula>$I589=0</formula>
    </cfRule>
  </conditionalFormatting>
  <conditionalFormatting sqref="N589:P589">
    <cfRule type="expression" dxfId="22" priority="43807">
      <formula>$I589=0</formula>
    </cfRule>
  </conditionalFormatting>
  <conditionalFormatting sqref="O589:P589">
    <cfRule type="cellIs" dxfId="23" priority="43805" operator="lessThan">
      <formula>0</formula>
    </cfRule>
    <cfRule type="cellIs" dxfId="24" priority="43806" operator="lessThan">
      <formula>0</formula>
    </cfRule>
  </conditionalFormatting>
  <conditionalFormatting sqref="Q589">
    <cfRule type="expression" dxfId="22" priority="43804">
      <formula>$I589=0</formula>
    </cfRule>
  </conditionalFormatting>
  <conditionalFormatting sqref="R589:T589">
    <cfRule type="expression" dxfId="22" priority="43803">
      <formula>$I589=0</formula>
    </cfRule>
  </conditionalFormatting>
  <conditionalFormatting sqref="S589:T589">
    <cfRule type="cellIs" dxfId="23" priority="43801" operator="lessThan">
      <formula>0</formula>
    </cfRule>
    <cfRule type="cellIs" dxfId="24" priority="43802" operator="lessThan">
      <formula>0</formula>
    </cfRule>
  </conditionalFormatting>
  <conditionalFormatting sqref="U589">
    <cfRule type="expression" dxfId="22" priority="43800">
      <formula>$I589=0</formula>
    </cfRule>
  </conditionalFormatting>
  <conditionalFormatting sqref="B590">
    <cfRule type="expression" dxfId="22" priority="43799">
      <formula>$I590=0</formula>
    </cfRule>
  </conditionalFormatting>
  <conditionalFormatting sqref="C590:E590">
    <cfRule type="expression" dxfId="22" priority="13983">
      <formula>$I590=0</formula>
    </cfRule>
  </conditionalFormatting>
  <conditionalFormatting sqref="D590:E590">
    <cfRule type="cellIs" dxfId="23" priority="13981" operator="lessThan">
      <formula>0</formula>
    </cfRule>
    <cfRule type="cellIs" dxfId="24" priority="13982" operator="lessThan">
      <formula>0</formula>
    </cfRule>
  </conditionalFormatting>
  <conditionalFormatting sqref="F590">
    <cfRule type="expression" dxfId="22" priority="43798">
      <formula>$I590=0</formula>
    </cfRule>
  </conditionalFormatting>
  <conditionalFormatting sqref="G590:H590">
    <cfRule type="cellIs" dxfId="23" priority="13978" operator="lessThan">
      <formula>0</formula>
    </cfRule>
    <cfRule type="cellIs" dxfId="24" priority="13979" operator="lessThan">
      <formula>0</formula>
    </cfRule>
  </conditionalFormatting>
  <conditionalFormatting sqref="I590">
    <cfRule type="expression" dxfId="22" priority="43797">
      <formula>$I590=0</formula>
    </cfRule>
  </conditionalFormatting>
  <conditionalFormatting sqref="J590">
    <cfRule type="expression" dxfId="22" priority="13977">
      <formula>$I590=0</formula>
    </cfRule>
  </conditionalFormatting>
  <conditionalFormatting sqref="K590">
    <cfRule type="expression" dxfId="22" priority="43796">
      <formula>$I590=0</formula>
    </cfRule>
  </conditionalFormatting>
  <conditionalFormatting sqref="M590">
    <cfRule type="expression" dxfId="22" priority="43795">
      <formula>$I590=0</formula>
    </cfRule>
  </conditionalFormatting>
  <conditionalFormatting sqref="N590:P590">
    <cfRule type="expression" dxfId="22" priority="13971">
      <formula>$I590=0</formula>
    </cfRule>
  </conditionalFormatting>
  <conditionalFormatting sqref="O590:P590">
    <cfRule type="cellIs" dxfId="23" priority="13969" operator="lessThan">
      <formula>0</formula>
    </cfRule>
    <cfRule type="cellIs" dxfId="24" priority="13970" operator="lessThan">
      <formula>0</formula>
    </cfRule>
  </conditionalFormatting>
  <conditionalFormatting sqref="Q590">
    <cfRule type="expression" dxfId="22" priority="43794">
      <formula>$I590=0</formula>
    </cfRule>
  </conditionalFormatting>
  <conditionalFormatting sqref="R590:T590">
    <cfRule type="expression" dxfId="22" priority="13968">
      <formula>$I590=0</formula>
    </cfRule>
  </conditionalFormatting>
  <conditionalFormatting sqref="S590:T590">
    <cfRule type="cellIs" dxfId="23" priority="13966" operator="lessThan">
      <formula>0</formula>
    </cfRule>
    <cfRule type="cellIs" dxfId="24" priority="13967" operator="lessThan">
      <formula>0</formula>
    </cfRule>
  </conditionalFormatting>
  <conditionalFormatting sqref="U590">
    <cfRule type="expression" dxfId="22" priority="43793">
      <formula>$I590=0</formula>
    </cfRule>
  </conditionalFormatting>
  <conditionalFormatting sqref="B591">
    <cfRule type="expression" dxfId="22" priority="43789">
      <formula>$I591=0</formula>
    </cfRule>
  </conditionalFormatting>
  <conditionalFormatting sqref="C591:E591">
    <cfRule type="expression" dxfId="22" priority="43788">
      <formula>$I591=0</formula>
    </cfRule>
  </conditionalFormatting>
  <conditionalFormatting sqref="D591:E591">
    <cfRule type="cellIs" dxfId="23" priority="43786" operator="lessThan">
      <formula>0</formula>
    </cfRule>
    <cfRule type="cellIs" dxfId="24" priority="43787" operator="lessThan">
      <formula>0</formula>
    </cfRule>
  </conditionalFormatting>
  <conditionalFormatting sqref="F591">
    <cfRule type="expression" dxfId="22" priority="43785">
      <formula>$I591=0</formula>
    </cfRule>
  </conditionalFormatting>
  <conditionalFormatting sqref="G591:H591">
    <cfRule type="cellIs" dxfId="23" priority="43782" operator="lessThan">
      <formula>0</formula>
    </cfRule>
    <cfRule type="cellIs" dxfId="24" priority="43783" operator="lessThan">
      <formula>0</formula>
    </cfRule>
  </conditionalFormatting>
  <conditionalFormatting sqref="I591">
    <cfRule type="expression" dxfId="22" priority="43781">
      <formula>$I591=0</formula>
    </cfRule>
  </conditionalFormatting>
  <conditionalFormatting sqref="J591">
    <cfRule type="expression" dxfId="22" priority="43780">
      <formula>$I591=0</formula>
    </cfRule>
  </conditionalFormatting>
  <conditionalFormatting sqref="K591">
    <cfRule type="expression" dxfId="22" priority="43777">
      <formula>$I591=0</formula>
    </cfRule>
  </conditionalFormatting>
  <conditionalFormatting sqref="M591">
    <cfRule type="expression" dxfId="22" priority="43773">
      <formula>$I591=0</formula>
    </cfRule>
  </conditionalFormatting>
  <conditionalFormatting sqref="N591:P591">
    <cfRule type="expression" dxfId="22" priority="43772">
      <formula>$I591=0</formula>
    </cfRule>
  </conditionalFormatting>
  <conditionalFormatting sqref="O591:P591">
    <cfRule type="cellIs" dxfId="23" priority="43770" operator="lessThan">
      <formula>0</formula>
    </cfRule>
    <cfRule type="cellIs" dxfId="24" priority="43771" operator="lessThan">
      <formula>0</formula>
    </cfRule>
  </conditionalFormatting>
  <conditionalFormatting sqref="Q591">
    <cfRule type="expression" dxfId="22" priority="43769">
      <formula>$I591=0</formula>
    </cfRule>
  </conditionalFormatting>
  <conditionalFormatting sqref="R591:T591">
    <cfRule type="expression" dxfId="22" priority="43768">
      <formula>$I591=0</formula>
    </cfRule>
  </conditionalFormatting>
  <conditionalFormatting sqref="S591:T591">
    <cfRule type="cellIs" dxfId="23" priority="43766" operator="lessThan">
      <formula>0</formula>
    </cfRule>
    <cfRule type="cellIs" dxfId="24" priority="43767" operator="lessThan">
      <formula>0</formula>
    </cfRule>
  </conditionalFormatting>
  <conditionalFormatting sqref="U591">
    <cfRule type="expression" dxfId="22" priority="43765">
      <formula>$I591=0</formula>
    </cfRule>
  </conditionalFormatting>
  <conditionalFormatting sqref="B592">
    <cfRule type="expression" dxfId="22" priority="43764">
      <formula>$I592=0</formula>
    </cfRule>
  </conditionalFormatting>
  <conditionalFormatting sqref="C592:E592">
    <cfRule type="expression" dxfId="22" priority="13962">
      <formula>$I592=0</formula>
    </cfRule>
  </conditionalFormatting>
  <conditionalFormatting sqref="D592:E592">
    <cfRule type="cellIs" dxfId="23" priority="13960" operator="lessThan">
      <formula>0</formula>
    </cfRule>
    <cfRule type="cellIs" dxfId="24" priority="13961" operator="lessThan">
      <formula>0</formula>
    </cfRule>
  </conditionalFormatting>
  <conditionalFormatting sqref="F592">
    <cfRule type="expression" dxfId="22" priority="43763">
      <formula>$I592=0</formula>
    </cfRule>
  </conditionalFormatting>
  <conditionalFormatting sqref="G592:H592">
    <cfRule type="cellIs" dxfId="23" priority="13957" operator="lessThan">
      <formula>0</formula>
    </cfRule>
    <cfRule type="cellIs" dxfId="24" priority="13958" operator="lessThan">
      <formula>0</formula>
    </cfRule>
  </conditionalFormatting>
  <conditionalFormatting sqref="I592">
    <cfRule type="expression" dxfId="22" priority="43762">
      <formula>$I592=0</formula>
    </cfRule>
  </conditionalFormatting>
  <conditionalFormatting sqref="J592">
    <cfRule type="expression" dxfId="22" priority="13956">
      <formula>$I592=0</formula>
    </cfRule>
  </conditionalFormatting>
  <conditionalFormatting sqref="K592">
    <cfRule type="expression" dxfId="22" priority="43761">
      <formula>$I592=0</formula>
    </cfRule>
  </conditionalFormatting>
  <conditionalFormatting sqref="M592">
    <cfRule type="expression" dxfId="22" priority="43760">
      <formula>$I592=0</formula>
    </cfRule>
  </conditionalFormatting>
  <conditionalFormatting sqref="N592:P592">
    <cfRule type="expression" dxfId="22" priority="13950">
      <formula>$I592=0</formula>
    </cfRule>
  </conditionalFormatting>
  <conditionalFormatting sqref="O592:P592">
    <cfRule type="cellIs" dxfId="23" priority="13948" operator="lessThan">
      <formula>0</formula>
    </cfRule>
    <cfRule type="cellIs" dxfId="24" priority="13949" operator="lessThan">
      <formula>0</formula>
    </cfRule>
  </conditionalFormatting>
  <conditionalFormatting sqref="Q592">
    <cfRule type="expression" dxfId="22" priority="43759">
      <formula>$I592=0</formula>
    </cfRule>
  </conditionalFormatting>
  <conditionalFormatting sqref="R592:T592">
    <cfRule type="expression" dxfId="22" priority="13947">
      <formula>$I592=0</formula>
    </cfRule>
  </conditionalFormatting>
  <conditionalFormatting sqref="S592:T592">
    <cfRule type="cellIs" dxfId="23" priority="13945" operator="lessThan">
      <formula>0</formula>
    </cfRule>
    <cfRule type="cellIs" dxfId="24" priority="13946" operator="lessThan">
      <formula>0</formula>
    </cfRule>
  </conditionalFormatting>
  <conditionalFormatting sqref="U592">
    <cfRule type="expression" dxfId="22" priority="43758">
      <formula>$I592=0</formula>
    </cfRule>
  </conditionalFormatting>
  <conditionalFormatting sqref="B593">
    <cfRule type="expression" dxfId="22" priority="43754">
      <formula>$I593=0</formula>
    </cfRule>
  </conditionalFormatting>
  <conditionalFormatting sqref="C593:E593">
    <cfRule type="expression" dxfId="22" priority="43753">
      <formula>$I593=0</formula>
    </cfRule>
  </conditionalFormatting>
  <conditionalFormatting sqref="D593:E593">
    <cfRule type="cellIs" dxfId="23" priority="43751" operator="lessThan">
      <formula>0</formula>
    </cfRule>
    <cfRule type="cellIs" dxfId="24" priority="43752" operator="lessThan">
      <formula>0</formula>
    </cfRule>
  </conditionalFormatting>
  <conditionalFormatting sqref="F593">
    <cfRule type="expression" dxfId="22" priority="43750">
      <formula>$I593=0</formula>
    </cfRule>
  </conditionalFormatting>
  <conditionalFormatting sqref="G593:H593">
    <cfRule type="cellIs" dxfId="23" priority="43747" operator="lessThan">
      <formula>0</formula>
    </cfRule>
    <cfRule type="cellIs" dxfId="24" priority="43748" operator="lessThan">
      <formula>0</formula>
    </cfRule>
  </conditionalFormatting>
  <conditionalFormatting sqref="I593">
    <cfRule type="expression" dxfId="22" priority="43746">
      <formula>$I593=0</formula>
    </cfRule>
  </conditionalFormatting>
  <conditionalFormatting sqref="J593">
    <cfRule type="expression" dxfId="22" priority="43745">
      <formula>$I593=0</formula>
    </cfRule>
  </conditionalFormatting>
  <conditionalFormatting sqref="K593">
    <cfRule type="expression" dxfId="22" priority="43742">
      <formula>$I593=0</formula>
    </cfRule>
  </conditionalFormatting>
  <conditionalFormatting sqref="M593">
    <cfRule type="expression" dxfId="22" priority="43738">
      <formula>$I593=0</formula>
    </cfRule>
  </conditionalFormatting>
  <conditionalFormatting sqref="N593:P593">
    <cfRule type="expression" dxfId="22" priority="43737">
      <formula>$I593=0</formula>
    </cfRule>
  </conditionalFormatting>
  <conditionalFormatting sqref="O593:P593">
    <cfRule type="cellIs" dxfId="23" priority="43735" operator="lessThan">
      <formula>0</formula>
    </cfRule>
    <cfRule type="cellIs" dxfId="24" priority="43736" operator="lessThan">
      <formula>0</formula>
    </cfRule>
  </conditionalFormatting>
  <conditionalFormatting sqref="Q593">
    <cfRule type="expression" dxfId="22" priority="43734">
      <formula>$I593=0</formula>
    </cfRule>
  </conditionalFormatting>
  <conditionalFormatting sqref="R593:T593">
    <cfRule type="expression" dxfId="22" priority="43733">
      <formula>$I593=0</formula>
    </cfRule>
  </conditionalFormatting>
  <conditionalFormatting sqref="S593:T593">
    <cfRule type="cellIs" dxfId="23" priority="43731" operator="lessThan">
      <formula>0</formula>
    </cfRule>
    <cfRule type="cellIs" dxfId="24" priority="43732" operator="lessThan">
      <formula>0</formula>
    </cfRule>
  </conditionalFormatting>
  <conditionalFormatting sqref="U593">
    <cfRule type="expression" dxfId="22" priority="43730">
      <formula>$I593=0</formula>
    </cfRule>
  </conditionalFormatting>
  <conditionalFormatting sqref="B594">
    <cfRule type="expression" dxfId="22" priority="43729">
      <formula>$I594=0</formula>
    </cfRule>
  </conditionalFormatting>
  <conditionalFormatting sqref="C594:E594">
    <cfRule type="expression" dxfId="22" priority="13941">
      <formula>$I594=0</formula>
    </cfRule>
  </conditionalFormatting>
  <conditionalFormatting sqref="D594:E594">
    <cfRule type="cellIs" dxfId="23" priority="13939" operator="lessThan">
      <formula>0</formula>
    </cfRule>
    <cfRule type="cellIs" dxfId="24" priority="13940" operator="lessThan">
      <formula>0</formula>
    </cfRule>
  </conditionalFormatting>
  <conditionalFormatting sqref="F594">
    <cfRule type="expression" dxfId="22" priority="43728">
      <formula>$I594=0</formula>
    </cfRule>
  </conditionalFormatting>
  <conditionalFormatting sqref="G594:H594">
    <cfRule type="cellIs" dxfId="23" priority="13936" operator="lessThan">
      <formula>0</formula>
    </cfRule>
    <cfRule type="cellIs" dxfId="24" priority="13937" operator="lessThan">
      <formula>0</formula>
    </cfRule>
  </conditionalFormatting>
  <conditionalFormatting sqref="I594">
    <cfRule type="expression" dxfId="22" priority="43727">
      <formula>$I594=0</formula>
    </cfRule>
  </conditionalFormatting>
  <conditionalFormatting sqref="J594">
    <cfRule type="expression" dxfId="22" priority="13935">
      <formula>$I594=0</formula>
    </cfRule>
  </conditionalFormatting>
  <conditionalFormatting sqref="K594">
    <cfRule type="expression" dxfId="22" priority="43726">
      <formula>$I594=0</formula>
    </cfRule>
  </conditionalFormatting>
  <conditionalFormatting sqref="M594">
    <cfRule type="expression" dxfId="22" priority="43725">
      <formula>$I594=0</formula>
    </cfRule>
  </conditionalFormatting>
  <conditionalFormatting sqref="N594:P594">
    <cfRule type="expression" dxfId="22" priority="13929">
      <formula>$I594=0</formula>
    </cfRule>
  </conditionalFormatting>
  <conditionalFormatting sqref="O594:P594">
    <cfRule type="cellIs" dxfId="23" priority="13927" operator="lessThan">
      <formula>0</formula>
    </cfRule>
    <cfRule type="cellIs" dxfId="24" priority="13928" operator="lessThan">
      <formula>0</formula>
    </cfRule>
  </conditionalFormatting>
  <conditionalFormatting sqref="Q594">
    <cfRule type="expression" dxfId="22" priority="43724">
      <formula>$I594=0</formula>
    </cfRule>
  </conditionalFormatting>
  <conditionalFormatting sqref="R594:T594">
    <cfRule type="expression" dxfId="22" priority="13926">
      <formula>$I594=0</formula>
    </cfRule>
  </conditionalFormatting>
  <conditionalFormatting sqref="S594:T594">
    <cfRule type="cellIs" dxfId="23" priority="13924" operator="lessThan">
      <formula>0</formula>
    </cfRule>
    <cfRule type="cellIs" dxfId="24" priority="13925" operator="lessThan">
      <formula>0</formula>
    </cfRule>
  </conditionalFormatting>
  <conditionalFormatting sqref="U594">
    <cfRule type="expression" dxfId="22" priority="43723">
      <formula>$I594=0</formula>
    </cfRule>
  </conditionalFormatting>
  <conditionalFormatting sqref="B595">
    <cfRule type="expression" dxfId="22" priority="43719">
      <formula>$I595=0</formula>
    </cfRule>
  </conditionalFormatting>
  <conditionalFormatting sqref="C595:E595">
    <cfRule type="expression" dxfId="22" priority="43718">
      <formula>$I595=0</formula>
    </cfRule>
  </conditionalFormatting>
  <conditionalFormatting sqref="D595:E595">
    <cfRule type="cellIs" dxfId="23" priority="43716" operator="lessThan">
      <formula>0</formula>
    </cfRule>
    <cfRule type="cellIs" dxfId="24" priority="43717" operator="lessThan">
      <formula>0</formula>
    </cfRule>
  </conditionalFormatting>
  <conditionalFormatting sqref="F595">
    <cfRule type="expression" dxfId="22" priority="43715">
      <formula>$I595=0</formula>
    </cfRule>
  </conditionalFormatting>
  <conditionalFormatting sqref="G595:H595">
    <cfRule type="cellIs" dxfId="23" priority="43712" operator="lessThan">
      <formula>0</formula>
    </cfRule>
    <cfRule type="cellIs" dxfId="24" priority="43713" operator="lessThan">
      <formula>0</formula>
    </cfRule>
  </conditionalFormatting>
  <conditionalFormatting sqref="I595">
    <cfRule type="expression" dxfId="22" priority="43711">
      <formula>$I595=0</formula>
    </cfRule>
  </conditionalFormatting>
  <conditionalFormatting sqref="J595">
    <cfRule type="expression" dxfId="22" priority="43710">
      <formula>$I595=0</formula>
    </cfRule>
  </conditionalFormatting>
  <conditionalFormatting sqref="K595">
    <cfRule type="expression" dxfId="22" priority="43707">
      <formula>$I595=0</formula>
    </cfRule>
  </conditionalFormatting>
  <conditionalFormatting sqref="M595">
    <cfRule type="expression" dxfId="22" priority="43703">
      <formula>$I595=0</formula>
    </cfRule>
  </conditionalFormatting>
  <conditionalFormatting sqref="N595:P595">
    <cfRule type="expression" dxfId="22" priority="43702">
      <formula>$I595=0</formula>
    </cfRule>
  </conditionalFormatting>
  <conditionalFormatting sqref="O595:P595">
    <cfRule type="cellIs" dxfId="23" priority="43700" operator="lessThan">
      <formula>0</formula>
    </cfRule>
    <cfRule type="cellIs" dxfId="24" priority="43701" operator="lessThan">
      <formula>0</formula>
    </cfRule>
  </conditionalFormatting>
  <conditionalFormatting sqref="Q595">
    <cfRule type="expression" dxfId="22" priority="43699">
      <formula>$I595=0</formula>
    </cfRule>
  </conditionalFormatting>
  <conditionalFormatting sqref="R595:T595">
    <cfRule type="expression" dxfId="22" priority="43698">
      <formula>$I595=0</formula>
    </cfRule>
  </conditionalFormatting>
  <conditionalFormatting sqref="S595:T595">
    <cfRule type="cellIs" dxfId="23" priority="43696" operator="lessThan">
      <formula>0</formula>
    </cfRule>
    <cfRule type="cellIs" dxfId="24" priority="43697" operator="lessThan">
      <formula>0</formula>
    </cfRule>
  </conditionalFormatting>
  <conditionalFormatting sqref="U595">
    <cfRule type="expression" dxfId="22" priority="43695">
      <formula>$I595=0</formula>
    </cfRule>
  </conditionalFormatting>
  <conditionalFormatting sqref="B596">
    <cfRule type="expression" dxfId="22" priority="43694">
      <formula>$I596=0</formula>
    </cfRule>
  </conditionalFormatting>
  <conditionalFormatting sqref="C596:E596">
    <cfRule type="expression" dxfId="22" priority="13920">
      <formula>$I596=0</formula>
    </cfRule>
  </conditionalFormatting>
  <conditionalFormatting sqref="D596:E596">
    <cfRule type="cellIs" dxfId="23" priority="13918" operator="lessThan">
      <formula>0</formula>
    </cfRule>
    <cfRule type="cellIs" dxfId="24" priority="13919" operator="lessThan">
      <formula>0</formula>
    </cfRule>
  </conditionalFormatting>
  <conditionalFormatting sqref="F596">
    <cfRule type="expression" dxfId="22" priority="43693">
      <formula>$I596=0</formula>
    </cfRule>
  </conditionalFormatting>
  <conditionalFormatting sqref="G596:H596">
    <cfRule type="cellIs" dxfId="23" priority="13915" operator="lessThan">
      <formula>0</formula>
    </cfRule>
    <cfRule type="cellIs" dxfId="24" priority="13916" operator="lessThan">
      <formula>0</formula>
    </cfRule>
  </conditionalFormatting>
  <conditionalFormatting sqref="I596">
    <cfRule type="expression" dxfId="22" priority="43692">
      <formula>$I596=0</formula>
    </cfRule>
  </conditionalFormatting>
  <conditionalFormatting sqref="J596">
    <cfRule type="expression" dxfId="22" priority="13914">
      <formula>$I596=0</formula>
    </cfRule>
  </conditionalFormatting>
  <conditionalFormatting sqref="K596">
    <cfRule type="expression" dxfId="22" priority="43691">
      <formula>$I596=0</formula>
    </cfRule>
  </conditionalFormatting>
  <conditionalFormatting sqref="M596">
    <cfRule type="expression" dxfId="22" priority="43690">
      <formula>$I596=0</formula>
    </cfRule>
  </conditionalFormatting>
  <conditionalFormatting sqref="N596:P596">
    <cfRule type="expression" dxfId="22" priority="13908">
      <formula>$I596=0</formula>
    </cfRule>
  </conditionalFormatting>
  <conditionalFormatting sqref="O596:P596">
    <cfRule type="cellIs" dxfId="23" priority="13906" operator="lessThan">
      <formula>0</formula>
    </cfRule>
    <cfRule type="cellIs" dxfId="24" priority="13907" operator="lessThan">
      <formula>0</formula>
    </cfRule>
  </conditionalFormatting>
  <conditionalFormatting sqref="Q596">
    <cfRule type="expression" dxfId="22" priority="43689">
      <formula>$I596=0</formula>
    </cfRule>
  </conditionalFormatting>
  <conditionalFormatting sqref="R596:T596">
    <cfRule type="expression" dxfId="22" priority="13905">
      <formula>$I596=0</formula>
    </cfRule>
  </conditionalFormatting>
  <conditionalFormatting sqref="S596:T596">
    <cfRule type="cellIs" dxfId="23" priority="13903" operator="lessThan">
      <formula>0</formula>
    </cfRule>
    <cfRule type="cellIs" dxfId="24" priority="13904" operator="lessThan">
      <formula>0</formula>
    </cfRule>
  </conditionalFormatting>
  <conditionalFormatting sqref="U596">
    <cfRule type="expression" dxfId="22" priority="43688">
      <formula>$I596=0</formula>
    </cfRule>
  </conditionalFormatting>
  <conditionalFormatting sqref="B597">
    <cfRule type="expression" dxfId="22" priority="43684">
      <formula>$I597=0</formula>
    </cfRule>
  </conditionalFormatting>
  <conditionalFormatting sqref="C597:E597">
    <cfRule type="expression" dxfId="22" priority="43683">
      <formula>$I597=0</formula>
    </cfRule>
  </conditionalFormatting>
  <conditionalFormatting sqref="D597:E597">
    <cfRule type="cellIs" dxfId="23" priority="43681" operator="lessThan">
      <formula>0</formula>
    </cfRule>
    <cfRule type="cellIs" dxfId="24" priority="43682" operator="lessThan">
      <formula>0</formula>
    </cfRule>
  </conditionalFormatting>
  <conditionalFormatting sqref="F597">
    <cfRule type="expression" dxfId="22" priority="43680">
      <formula>$I597=0</formula>
    </cfRule>
  </conditionalFormatting>
  <conditionalFormatting sqref="G597:H597">
    <cfRule type="cellIs" dxfId="23" priority="43677" operator="lessThan">
      <formula>0</formula>
    </cfRule>
    <cfRule type="cellIs" dxfId="24" priority="43678" operator="lessThan">
      <formula>0</formula>
    </cfRule>
  </conditionalFormatting>
  <conditionalFormatting sqref="I597">
    <cfRule type="expression" dxfId="22" priority="43676">
      <formula>$I597=0</formula>
    </cfRule>
  </conditionalFormatting>
  <conditionalFormatting sqref="J597">
    <cfRule type="expression" dxfId="22" priority="43675">
      <formula>$I597=0</formula>
    </cfRule>
  </conditionalFormatting>
  <conditionalFormatting sqref="K597">
    <cfRule type="expression" dxfId="22" priority="43672">
      <formula>$I597=0</formula>
    </cfRule>
  </conditionalFormatting>
  <conditionalFormatting sqref="M597">
    <cfRule type="expression" dxfId="22" priority="43668">
      <formula>$I597=0</formula>
    </cfRule>
  </conditionalFormatting>
  <conditionalFormatting sqref="N597:P597">
    <cfRule type="expression" dxfId="22" priority="43667">
      <formula>$I597=0</formula>
    </cfRule>
  </conditionalFormatting>
  <conditionalFormatting sqref="O597:P597">
    <cfRule type="cellIs" dxfId="23" priority="43665" operator="lessThan">
      <formula>0</formula>
    </cfRule>
    <cfRule type="cellIs" dxfId="24" priority="43666" operator="lessThan">
      <formula>0</formula>
    </cfRule>
  </conditionalFormatting>
  <conditionalFormatting sqref="Q597">
    <cfRule type="expression" dxfId="22" priority="43664">
      <formula>$I597=0</formula>
    </cfRule>
  </conditionalFormatting>
  <conditionalFormatting sqref="R597:T597">
    <cfRule type="expression" dxfId="22" priority="43663">
      <formula>$I597=0</formula>
    </cfRule>
  </conditionalFormatting>
  <conditionalFormatting sqref="S597:T597">
    <cfRule type="cellIs" dxfId="23" priority="43661" operator="lessThan">
      <formula>0</formula>
    </cfRule>
    <cfRule type="cellIs" dxfId="24" priority="43662" operator="lessThan">
      <formula>0</formula>
    </cfRule>
  </conditionalFormatting>
  <conditionalFormatting sqref="U597">
    <cfRule type="expression" dxfId="22" priority="43660">
      <formula>$I597=0</formula>
    </cfRule>
  </conditionalFormatting>
  <conditionalFormatting sqref="B598">
    <cfRule type="expression" dxfId="22" priority="43659">
      <formula>$I598=0</formula>
    </cfRule>
  </conditionalFormatting>
  <conditionalFormatting sqref="C598:E598">
    <cfRule type="expression" dxfId="22" priority="13899">
      <formula>$I598=0</formula>
    </cfRule>
  </conditionalFormatting>
  <conditionalFormatting sqref="D598:E598">
    <cfRule type="cellIs" dxfId="23" priority="13897" operator="lessThan">
      <formula>0</formula>
    </cfRule>
    <cfRule type="cellIs" dxfId="24" priority="13898" operator="lessThan">
      <formula>0</formula>
    </cfRule>
  </conditionalFormatting>
  <conditionalFormatting sqref="F598">
    <cfRule type="expression" dxfId="22" priority="43658">
      <formula>$I598=0</formula>
    </cfRule>
  </conditionalFormatting>
  <conditionalFormatting sqref="G598:H598">
    <cfRule type="cellIs" dxfId="23" priority="13894" operator="lessThan">
      <formula>0</formula>
    </cfRule>
    <cfRule type="cellIs" dxfId="24" priority="13895" operator="lessThan">
      <formula>0</formula>
    </cfRule>
  </conditionalFormatting>
  <conditionalFormatting sqref="I598">
    <cfRule type="expression" dxfId="22" priority="43657">
      <formula>$I598=0</formula>
    </cfRule>
  </conditionalFormatting>
  <conditionalFormatting sqref="J598">
    <cfRule type="expression" dxfId="22" priority="13893">
      <formula>$I598=0</formula>
    </cfRule>
  </conditionalFormatting>
  <conditionalFormatting sqref="K598">
    <cfRule type="expression" dxfId="22" priority="43656">
      <formula>$I598=0</formula>
    </cfRule>
  </conditionalFormatting>
  <conditionalFormatting sqref="M598">
    <cfRule type="expression" dxfId="22" priority="43655">
      <formula>$I598=0</formula>
    </cfRule>
  </conditionalFormatting>
  <conditionalFormatting sqref="N598:P598">
    <cfRule type="expression" dxfId="22" priority="13887">
      <formula>$I598=0</formula>
    </cfRule>
  </conditionalFormatting>
  <conditionalFormatting sqref="O598:P598">
    <cfRule type="cellIs" dxfId="23" priority="13885" operator="lessThan">
      <formula>0</formula>
    </cfRule>
    <cfRule type="cellIs" dxfId="24" priority="13886" operator="lessThan">
      <formula>0</formula>
    </cfRule>
  </conditionalFormatting>
  <conditionalFormatting sqref="Q598">
    <cfRule type="expression" dxfId="22" priority="43654">
      <formula>$I598=0</formula>
    </cfRule>
  </conditionalFormatting>
  <conditionalFormatting sqref="R598:T598">
    <cfRule type="expression" dxfId="22" priority="13884">
      <formula>$I598=0</formula>
    </cfRule>
  </conditionalFormatting>
  <conditionalFormatting sqref="S598:T598">
    <cfRule type="cellIs" dxfId="23" priority="13882" operator="lessThan">
      <formula>0</formula>
    </cfRule>
    <cfRule type="cellIs" dxfId="24" priority="13883" operator="lessThan">
      <formula>0</formula>
    </cfRule>
  </conditionalFormatting>
  <conditionalFormatting sqref="U598">
    <cfRule type="expression" dxfId="22" priority="43653">
      <formula>$I598=0</formula>
    </cfRule>
  </conditionalFormatting>
  <conditionalFormatting sqref="B599">
    <cfRule type="expression" dxfId="22" priority="43649">
      <formula>$I599=0</formula>
    </cfRule>
  </conditionalFormatting>
  <conditionalFormatting sqref="C599:E599">
    <cfRule type="expression" dxfId="22" priority="43648">
      <formula>$I599=0</formula>
    </cfRule>
  </conditionalFormatting>
  <conditionalFormatting sqref="D599:E599">
    <cfRule type="cellIs" dxfId="23" priority="43646" operator="lessThan">
      <formula>0</formula>
    </cfRule>
    <cfRule type="cellIs" dxfId="24" priority="43647" operator="lessThan">
      <formula>0</formula>
    </cfRule>
  </conditionalFormatting>
  <conditionalFormatting sqref="F599">
    <cfRule type="expression" dxfId="22" priority="43645">
      <formula>$I599=0</formula>
    </cfRule>
  </conditionalFormatting>
  <conditionalFormatting sqref="G599:H599">
    <cfRule type="cellIs" dxfId="23" priority="43642" operator="lessThan">
      <formula>0</formula>
    </cfRule>
    <cfRule type="cellIs" dxfId="24" priority="43643" operator="lessThan">
      <formula>0</formula>
    </cfRule>
  </conditionalFormatting>
  <conditionalFormatting sqref="I599">
    <cfRule type="expression" dxfId="22" priority="43641">
      <formula>$I599=0</formula>
    </cfRule>
  </conditionalFormatting>
  <conditionalFormatting sqref="J599">
    <cfRule type="expression" dxfId="22" priority="43640">
      <formula>$I599=0</formula>
    </cfRule>
  </conditionalFormatting>
  <conditionalFormatting sqref="K599">
    <cfRule type="expression" dxfId="22" priority="43637">
      <formula>$I599=0</formula>
    </cfRule>
  </conditionalFormatting>
  <conditionalFormatting sqref="M599">
    <cfRule type="expression" dxfId="22" priority="43633">
      <formula>$I599=0</formula>
    </cfRule>
  </conditionalFormatting>
  <conditionalFormatting sqref="N599:P599">
    <cfRule type="expression" dxfId="22" priority="43632">
      <formula>$I599=0</formula>
    </cfRule>
  </conditionalFormatting>
  <conditionalFormatting sqref="O599:P599">
    <cfRule type="cellIs" dxfId="23" priority="43630" operator="lessThan">
      <formula>0</formula>
    </cfRule>
    <cfRule type="cellIs" dxfId="24" priority="43631" operator="lessThan">
      <formula>0</formula>
    </cfRule>
  </conditionalFormatting>
  <conditionalFormatting sqref="Q599">
    <cfRule type="expression" dxfId="22" priority="43629">
      <formula>$I599=0</formula>
    </cfRule>
  </conditionalFormatting>
  <conditionalFormatting sqref="R599:T599">
    <cfRule type="expression" dxfId="22" priority="43628">
      <formula>$I599=0</formula>
    </cfRule>
  </conditionalFormatting>
  <conditionalFormatting sqref="S599:T599">
    <cfRule type="cellIs" dxfId="23" priority="43626" operator="lessThan">
      <formula>0</formula>
    </cfRule>
    <cfRule type="cellIs" dxfId="24" priority="43627" operator="lessThan">
      <formula>0</formula>
    </cfRule>
  </conditionalFormatting>
  <conditionalFormatting sqref="U599">
    <cfRule type="expression" dxfId="22" priority="43625">
      <formula>$I599=0</formula>
    </cfRule>
  </conditionalFormatting>
  <conditionalFormatting sqref="B600">
    <cfRule type="expression" dxfId="22" priority="43624">
      <formula>$I600=0</formula>
    </cfRule>
  </conditionalFormatting>
  <conditionalFormatting sqref="C600:E600">
    <cfRule type="expression" dxfId="22" priority="13878">
      <formula>$I600=0</formula>
    </cfRule>
  </conditionalFormatting>
  <conditionalFormatting sqref="D600:E600">
    <cfRule type="cellIs" dxfId="23" priority="13876" operator="lessThan">
      <formula>0</formula>
    </cfRule>
    <cfRule type="cellIs" dxfId="24" priority="13877" operator="lessThan">
      <formula>0</formula>
    </cfRule>
  </conditionalFormatting>
  <conditionalFormatting sqref="F600">
    <cfRule type="expression" dxfId="22" priority="43623">
      <formula>$I600=0</formula>
    </cfRule>
  </conditionalFormatting>
  <conditionalFormatting sqref="G600:H600">
    <cfRule type="cellIs" dxfId="23" priority="13873" operator="lessThan">
      <formula>0</formula>
    </cfRule>
    <cfRule type="cellIs" dxfId="24" priority="13874" operator="lessThan">
      <formula>0</formula>
    </cfRule>
  </conditionalFormatting>
  <conditionalFormatting sqref="I600">
    <cfRule type="expression" dxfId="22" priority="43622">
      <formula>$I600=0</formula>
    </cfRule>
  </conditionalFormatting>
  <conditionalFormatting sqref="J600">
    <cfRule type="expression" dxfId="22" priority="13872">
      <formula>$I600=0</formula>
    </cfRule>
  </conditionalFormatting>
  <conditionalFormatting sqref="K600">
    <cfRule type="expression" dxfId="22" priority="43621">
      <formula>$I600=0</formula>
    </cfRule>
  </conditionalFormatting>
  <conditionalFormatting sqref="M600">
    <cfRule type="expression" dxfId="22" priority="43620">
      <formula>$I600=0</formula>
    </cfRule>
  </conditionalFormatting>
  <conditionalFormatting sqref="N600:P600">
    <cfRule type="expression" dxfId="22" priority="13866">
      <formula>$I600=0</formula>
    </cfRule>
  </conditionalFormatting>
  <conditionalFormatting sqref="O600:P600">
    <cfRule type="cellIs" dxfId="23" priority="13864" operator="lessThan">
      <formula>0</formula>
    </cfRule>
    <cfRule type="cellIs" dxfId="24" priority="13865" operator="lessThan">
      <formula>0</formula>
    </cfRule>
  </conditionalFormatting>
  <conditionalFormatting sqref="Q600">
    <cfRule type="expression" dxfId="22" priority="43619">
      <formula>$I600=0</formula>
    </cfRule>
  </conditionalFormatting>
  <conditionalFormatting sqref="R600:T600">
    <cfRule type="expression" dxfId="22" priority="13863">
      <formula>$I600=0</formula>
    </cfRule>
  </conditionalFormatting>
  <conditionalFormatting sqref="S600:T600">
    <cfRule type="cellIs" dxfId="23" priority="13861" operator="lessThan">
      <formula>0</formula>
    </cfRule>
    <cfRule type="cellIs" dxfId="24" priority="13862" operator="lessThan">
      <formula>0</formula>
    </cfRule>
  </conditionalFormatting>
  <conditionalFormatting sqref="U600">
    <cfRule type="expression" dxfId="22" priority="43618">
      <formula>$I600=0</formula>
    </cfRule>
  </conditionalFormatting>
  <conditionalFormatting sqref="B601">
    <cfRule type="expression" dxfId="22" priority="43614">
      <formula>$I601=0</formula>
    </cfRule>
  </conditionalFormatting>
  <conditionalFormatting sqref="C601:E601">
    <cfRule type="expression" dxfId="22" priority="43613">
      <formula>$I601=0</formula>
    </cfRule>
  </conditionalFormatting>
  <conditionalFormatting sqref="D601:E601">
    <cfRule type="cellIs" dxfId="23" priority="43611" operator="lessThan">
      <formula>0</formula>
    </cfRule>
    <cfRule type="cellIs" dxfId="24" priority="43612" operator="lessThan">
      <formula>0</formula>
    </cfRule>
  </conditionalFormatting>
  <conditionalFormatting sqref="F601">
    <cfRule type="expression" dxfId="22" priority="43610">
      <formula>$I601=0</formula>
    </cfRule>
  </conditionalFormatting>
  <conditionalFormatting sqref="G601:H601">
    <cfRule type="cellIs" dxfId="23" priority="43607" operator="lessThan">
      <formula>0</formula>
    </cfRule>
    <cfRule type="cellIs" dxfId="24" priority="43608" operator="lessThan">
      <formula>0</formula>
    </cfRule>
  </conditionalFormatting>
  <conditionalFormatting sqref="I601">
    <cfRule type="expression" dxfId="22" priority="43606">
      <formula>$I601=0</formula>
    </cfRule>
  </conditionalFormatting>
  <conditionalFormatting sqref="J601">
    <cfRule type="expression" dxfId="22" priority="43605">
      <formula>$I601=0</formula>
    </cfRule>
  </conditionalFormatting>
  <conditionalFormatting sqref="K601">
    <cfRule type="expression" dxfId="22" priority="43602">
      <formula>$I601=0</formula>
    </cfRule>
  </conditionalFormatting>
  <conditionalFormatting sqref="M601">
    <cfRule type="expression" dxfId="22" priority="43598">
      <formula>$I601=0</formula>
    </cfRule>
  </conditionalFormatting>
  <conditionalFormatting sqref="N601:P601">
    <cfRule type="expression" dxfId="22" priority="43597">
      <formula>$I601=0</formula>
    </cfRule>
  </conditionalFormatting>
  <conditionalFormatting sqref="O601:P601">
    <cfRule type="cellIs" dxfId="23" priority="43595" operator="lessThan">
      <formula>0</formula>
    </cfRule>
    <cfRule type="cellIs" dxfId="24" priority="43596" operator="lessThan">
      <formula>0</formula>
    </cfRule>
  </conditionalFormatting>
  <conditionalFormatting sqref="Q601">
    <cfRule type="expression" dxfId="22" priority="43594">
      <formula>$I601=0</formula>
    </cfRule>
  </conditionalFormatting>
  <conditionalFormatting sqref="R601:T601">
    <cfRule type="expression" dxfId="22" priority="43593">
      <formula>$I601=0</formula>
    </cfRule>
  </conditionalFormatting>
  <conditionalFormatting sqref="S601:T601">
    <cfRule type="cellIs" dxfId="23" priority="43591" operator="lessThan">
      <formula>0</formula>
    </cfRule>
    <cfRule type="cellIs" dxfId="24" priority="43592" operator="lessThan">
      <formula>0</formula>
    </cfRule>
  </conditionalFormatting>
  <conditionalFormatting sqref="U601">
    <cfRule type="expression" dxfId="22" priority="43590">
      <formula>$I601=0</formula>
    </cfRule>
  </conditionalFormatting>
  <conditionalFormatting sqref="B602">
    <cfRule type="expression" dxfId="22" priority="43589">
      <formula>$I602=0</formula>
    </cfRule>
  </conditionalFormatting>
  <conditionalFormatting sqref="C602:E602">
    <cfRule type="expression" dxfId="22" priority="13857">
      <formula>$I602=0</formula>
    </cfRule>
  </conditionalFormatting>
  <conditionalFormatting sqref="D602:E602">
    <cfRule type="cellIs" dxfId="23" priority="13855" operator="lessThan">
      <formula>0</formula>
    </cfRule>
    <cfRule type="cellIs" dxfId="24" priority="13856" operator="lessThan">
      <formula>0</formula>
    </cfRule>
  </conditionalFormatting>
  <conditionalFormatting sqref="F602">
    <cfRule type="expression" dxfId="22" priority="43588">
      <formula>$I602=0</formula>
    </cfRule>
  </conditionalFormatting>
  <conditionalFormatting sqref="G602:H602">
    <cfRule type="cellIs" dxfId="23" priority="13852" operator="lessThan">
      <formula>0</formula>
    </cfRule>
    <cfRule type="cellIs" dxfId="24" priority="13853" operator="lessThan">
      <formula>0</formula>
    </cfRule>
  </conditionalFormatting>
  <conditionalFormatting sqref="I602">
    <cfRule type="expression" dxfId="22" priority="43587">
      <formula>$I602=0</formula>
    </cfRule>
  </conditionalFormatting>
  <conditionalFormatting sqref="J602">
    <cfRule type="expression" dxfId="22" priority="13851">
      <formula>$I602=0</formula>
    </cfRule>
  </conditionalFormatting>
  <conditionalFormatting sqref="K602">
    <cfRule type="expression" dxfId="22" priority="43586">
      <formula>$I602=0</formula>
    </cfRule>
  </conditionalFormatting>
  <conditionalFormatting sqref="M602">
    <cfRule type="expression" dxfId="22" priority="43585">
      <formula>$I602=0</formula>
    </cfRule>
  </conditionalFormatting>
  <conditionalFormatting sqref="N602:P602">
    <cfRule type="expression" dxfId="22" priority="13845">
      <formula>$I602=0</formula>
    </cfRule>
  </conditionalFormatting>
  <conditionalFormatting sqref="O602:P602">
    <cfRule type="cellIs" dxfId="23" priority="13843" operator="lessThan">
      <formula>0</formula>
    </cfRule>
    <cfRule type="cellIs" dxfId="24" priority="13844" operator="lessThan">
      <formula>0</formula>
    </cfRule>
  </conditionalFormatting>
  <conditionalFormatting sqref="Q602">
    <cfRule type="expression" dxfId="22" priority="43584">
      <formula>$I602=0</formula>
    </cfRule>
  </conditionalFormatting>
  <conditionalFormatting sqref="R602:T602">
    <cfRule type="expression" dxfId="22" priority="13842">
      <formula>$I602=0</formula>
    </cfRule>
  </conditionalFormatting>
  <conditionalFormatting sqref="S602:T602">
    <cfRule type="cellIs" dxfId="23" priority="13840" operator="lessThan">
      <formula>0</formula>
    </cfRule>
    <cfRule type="cellIs" dxfId="24" priority="13841" operator="lessThan">
      <formula>0</formula>
    </cfRule>
  </conditionalFormatting>
  <conditionalFormatting sqref="U602">
    <cfRule type="expression" dxfId="22" priority="43583">
      <formula>$I602=0</formula>
    </cfRule>
  </conditionalFormatting>
  <conditionalFormatting sqref="B603">
    <cfRule type="expression" dxfId="22" priority="43579">
      <formula>$I603=0</formula>
    </cfRule>
  </conditionalFormatting>
  <conditionalFormatting sqref="C603:E603">
    <cfRule type="expression" dxfId="22" priority="43578">
      <formula>$I603=0</formula>
    </cfRule>
  </conditionalFormatting>
  <conditionalFormatting sqref="D603:E603">
    <cfRule type="cellIs" dxfId="23" priority="43576" operator="lessThan">
      <formula>0</formula>
    </cfRule>
    <cfRule type="cellIs" dxfId="24" priority="43577" operator="lessThan">
      <formula>0</formula>
    </cfRule>
  </conditionalFormatting>
  <conditionalFormatting sqref="F603">
    <cfRule type="expression" dxfId="22" priority="43575">
      <formula>$I603=0</formula>
    </cfRule>
  </conditionalFormatting>
  <conditionalFormatting sqref="G603:H603">
    <cfRule type="cellIs" dxfId="23" priority="43572" operator="lessThan">
      <formula>0</formula>
    </cfRule>
    <cfRule type="cellIs" dxfId="24" priority="43573" operator="lessThan">
      <formula>0</formula>
    </cfRule>
  </conditionalFormatting>
  <conditionalFormatting sqref="I603">
    <cfRule type="expression" dxfId="22" priority="43571">
      <formula>$I603=0</formula>
    </cfRule>
  </conditionalFormatting>
  <conditionalFormatting sqref="J603">
    <cfRule type="expression" dxfId="22" priority="43570">
      <formula>$I603=0</formula>
    </cfRule>
  </conditionalFormatting>
  <conditionalFormatting sqref="K603">
    <cfRule type="expression" dxfId="22" priority="43567">
      <formula>$I603=0</formula>
    </cfRule>
  </conditionalFormatting>
  <conditionalFormatting sqref="M603">
    <cfRule type="expression" dxfId="22" priority="43563">
      <formula>$I603=0</formula>
    </cfRule>
  </conditionalFormatting>
  <conditionalFormatting sqref="N603:P603">
    <cfRule type="expression" dxfId="22" priority="43562">
      <formula>$I603=0</formula>
    </cfRule>
  </conditionalFormatting>
  <conditionalFormatting sqref="O603:P603">
    <cfRule type="cellIs" dxfId="23" priority="43560" operator="lessThan">
      <formula>0</formula>
    </cfRule>
    <cfRule type="cellIs" dxfId="24" priority="43561" operator="lessThan">
      <formula>0</formula>
    </cfRule>
  </conditionalFormatting>
  <conditionalFormatting sqref="Q603">
    <cfRule type="expression" dxfId="22" priority="43559">
      <formula>$I603=0</formula>
    </cfRule>
  </conditionalFormatting>
  <conditionalFormatting sqref="R603:T603">
    <cfRule type="expression" dxfId="22" priority="43558">
      <formula>$I603=0</formula>
    </cfRule>
  </conditionalFormatting>
  <conditionalFormatting sqref="S603:T603">
    <cfRule type="cellIs" dxfId="23" priority="43556" operator="lessThan">
      <formula>0</formula>
    </cfRule>
    <cfRule type="cellIs" dxfId="24" priority="43557" operator="lessThan">
      <formula>0</formula>
    </cfRule>
  </conditionalFormatting>
  <conditionalFormatting sqref="U603">
    <cfRule type="expression" dxfId="22" priority="43555">
      <formula>$I603=0</formula>
    </cfRule>
  </conditionalFormatting>
  <conditionalFormatting sqref="B604">
    <cfRule type="expression" dxfId="22" priority="43554">
      <formula>$I604=0</formula>
    </cfRule>
  </conditionalFormatting>
  <conditionalFormatting sqref="C604:E604">
    <cfRule type="expression" dxfId="22" priority="13836">
      <formula>$I604=0</formula>
    </cfRule>
  </conditionalFormatting>
  <conditionalFormatting sqref="D604:E604">
    <cfRule type="cellIs" dxfId="23" priority="13834" operator="lessThan">
      <formula>0</formula>
    </cfRule>
    <cfRule type="cellIs" dxfId="24" priority="13835" operator="lessThan">
      <formula>0</formula>
    </cfRule>
  </conditionalFormatting>
  <conditionalFormatting sqref="F604">
    <cfRule type="expression" dxfId="22" priority="43553">
      <formula>$I604=0</formula>
    </cfRule>
  </conditionalFormatting>
  <conditionalFormatting sqref="G604:H604">
    <cfRule type="cellIs" dxfId="23" priority="13831" operator="lessThan">
      <formula>0</formula>
    </cfRule>
    <cfRule type="cellIs" dxfId="24" priority="13832" operator="lessThan">
      <formula>0</formula>
    </cfRule>
  </conditionalFormatting>
  <conditionalFormatting sqref="I604">
    <cfRule type="expression" dxfId="22" priority="43552">
      <formula>$I604=0</formula>
    </cfRule>
  </conditionalFormatting>
  <conditionalFormatting sqref="J604">
    <cfRule type="expression" dxfId="22" priority="13830">
      <formula>$I604=0</formula>
    </cfRule>
  </conditionalFormatting>
  <conditionalFormatting sqref="K604">
    <cfRule type="expression" dxfId="22" priority="43551">
      <formula>$I604=0</formula>
    </cfRule>
  </conditionalFormatting>
  <conditionalFormatting sqref="M604">
    <cfRule type="expression" dxfId="22" priority="43550">
      <formula>$I604=0</formula>
    </cfRule>
  </conditionalFormatting>
  <conditionalFormatting sqref="N604:P604">
    <cfRule type="expression" dxfId="22" priority="13824">
      <formula>$I604=0</formula>
    </cfRule>
  </conditionalFormatting>
  <conditionalFormatting sqref="O604:P604">
    <cfRule type="cellIs" dxfId="23" priority="13822" operator="lessThan">
      <formula>0</formula>
    </cfRule>
    <cfRule type="cellIs" dxfId="24" priority="13823" operator="lessThan">
      <formula>0</formula>
    </cfRule>
  </conditionalFormatting>
  <conditionalFormatting sqref="Q604">
    <cfRule type="expression" dxfId="22" priority="43549">
      <formula>$I604=0</formula>
    </cfRule>
  </conditionalFormatting>
  <conditionalFormatting sqref="R604:T604">
    <cfRule type="expression" dxfId="22" priority="13821">
      <formula>$I604=0</formula>
    </cfRule>
  </conditionalFormatting>
  <conditionalFormatting sqref="S604:T604">
    <cfRule type="cellIs" dxfId="23" priority="13819" operator="lessThan">
      <formula>0</formula>
    </cfRule>
    <cfRule type="cellIs" dxfId="24" priority="13820" operator="lessThan">
      <formula>0</formula>
    </cfRule>
  </conditionalFormatting>
  <conditionalFormatting sqref="U604">
    <cfRule type="expression" dxfId="22" priority="43548">
      <formula>$I604=0</formula>
    </cfRule>
  </conditionalFormatting>
  <conditionalFormatting sqref="B605">
    <cfRule type="expression" dxfId="22" priority="43544">
      <formula>$I605=0</formula>
    </cfRule>
  </conditionalFormatting>
  <conditionalFormatting sqref="C605:E605">
    <cfRule type="expression" dxfId="22" priority="43543">
      <formula>$I605=0</formula>
    </cfRule>
  </conditionalFormatting>
  <conditionalFormatting sqref="D605:E605">
    <cfRule type="cellIs" dxfId="23" priority="43541" operator="lessThan">
      <formula>0</formula>
    </cfRule>
    <cfRule type="cellIs" dxfId="24" priority="43542" operator="lessThan">
      <formula>0</formula>
    </cfRule>
  </conditionalFormatting>
  <conditionalFormatting sqref="F605">
    <cfRule type="expression" dxfId="22" priority="43540">
      <formula>$I605=0</formula>
    </cfRule>
  </conditionalFormatting>
  <conditionalFormatting sqref="G605:H605">
    <cfRule type="cellIs" dxfId="23" priority="43537" operator="lessThan">
      <formula>0</formula>
    </cfRule>
    <cfRule type="cellIs" dxfId="24" priority="43538" operator="lessThan">
      <formula>0</formula>
    </cfRule>
  </conditionalFormatting>
  <conditionalFormatting sqref="I605">
    <cfRule type="expression" dxfId="22" priority="43536">
      <formula>$I605=0</formula>
    </cfRule>
  </conditionalFormatting>
  <conditionalFormatting sqref="J605">
    <cfRule type="expression" dxfId="22" priority="43535">
      <formula>$I605=0</formula>
    </cfRule>
  </conditionalFormatting>
  <conditionalFormatting sqref="K605">
    <cfRule type="expression" dxfId="22" priority="43532">
      <formula>$I605=0</formula>
    </cfRule>
  </conditionalFormatting>
  <conditionalFormatting sqref="M605">
    <cfRule type="expression" dxfId="22" priority="43528">
      <formula>$I605=0</formula>
    </cfRule>
  </conditionalFormatting>
  <conditionalFormatting sqref="N605:P605">
    <cfRule type="expression" dxfId="22" priority="43527">
      <formula>$I605=0</formula>
    </cfRule>
  </conditionalFormatting>
  <conditionalFormatting sqref="O605:P605">
    <cfRule type="cellIs" dxfId="23" priority="43525" operator="lessThan">
      <formula>0</formula>
    </cfRule>
    <cfRule type="cellIs" dxfId="24" priority="43526" operator="lessThan">
      <formula>0</formula>
    </cfRule>
  </conditionalFormatting>
  <conditionalFormatting sqref="Q605">
    <cfRule type="expression" dxfId="22" priority="43524">
      <formula>$I605=0</formula>
    </cfRule>
  </conditionalFormatting>
  <conditionalFormatting sqref="R605:T605">
    <cfRule type="expression" dxfId="22" priority="43523">
      <formula>$I605=0</formula>
    </cfRule>
  </conditionalFormatting>
  <conditionalFormatting sqref="S605:T605">
    <cfRule type="cellIs" dxfId="23" priority="43521" operator="lessThan">
      <formula>0</formula>
    </cfRule>
    <cfRule type="cellIs" dxfId="24" priority="43522" operator="lessThan">
      <formula>0</formula>
    </cfRule>
  </conditionalFormatting>
  <conditionalFormatting sqref="U605">
    <cfRule type="expression" dxfId="22" priority="43520">
      <formula>$I605=0</formula>
    </cfRule>
  </conditionalFormatting>
  <conditionalFormatting sqref="B606">
    <cfRule type="expression" dxfId="22" priority="43519">
      <formula>$I606=0</formula>
    </cfRule>
  </conditionalFormatting>
  <conditionalFormatting sqref="C606:E606">
    <cfRule type="expression" dxfId="22" priority="13815">
      <formula>$I606=0</formula>
    </cfRule>
  </conditionalFormatting>
  <conditionalFormatting sqref="D606:E606">
    <cfRule type="cellIs" dxfId="23" priority="13813" operator="lessThan">
      <formula>0</formula>
    </cfRule>
    <cfRule type="cellIs" dxfId="24" priority="13814" operator="lessThan">
      <formula>0</formula>
    </cfRule>
  </conditionalFormatting>
  <conditionalFormatting sqref="F606">
    <cfRule type="expression" dxfId="22" priority="43518">
      <formula>$I606=0</formula>
    </cfRule>
  </conditionalFormatting>
  <conditionalFormatting sqref="G606:H606">
    <cfRule type="cellIs" dxfId="23" priority="13810" operator="lessThan">
      <formula>0</formula>
    </cfRule>
    <cfRule type="cellIs" dxfId="24" priority="13811" operator="lessThan">
      <formula>0</formula>
    </cfRule>
  </conditionalFormatting>
  <conditionalFormatting sqref="I606">
    <cfRule type="expression" dxfId="22" priority="43517">
      <formula>$I606=0</formula>
    </cfRule>
  </conditionalFormatting>
  <conditionalFormatting sqref="J606">
    <cfRule type="expression" dxfId="22" priority="13809">
      <formula>$I606=0</formula>
    </cfRule>
  </conditionalFormatting>
  <conditionalFormatting sqref="K606">
    <cfRule type="expression" dxfId="22" priority="43516">
      <formula>$I606=0</formula>
    </cfRule>
  </conditionalFormatting>
  <conditionalFormatting sqref="M606">
    <cfRule type="expression" dxfId="22" priority="43515">
      <formula>$I606=0</formula>
    </cfRule>
  </conditionalFormatting>
  <conditionalFormatting sqref="N606:P606">
    <cfRule type="expression" dxfId="22" priority="13803">
      <formula>$I606=0</formula>
    </cfRule>
  </conditionalFormatting>
  <conditionalFormatting sqref="O606:P606">
    <cfRule type="cellIs" dxfId="23" priority="13801" operator="lessThan">
      <formula>0</formula>
    </cfRule>
    <cfRule type="cellIs" dxfId="24" priority="13802" operator="lessThan">
      <formula>0</formula>
    </cfRule>
  </conditionalFormatting>
  <conditionalFormatting sqref="Q606">
    <cfRule type="expression" dxfId="22" priority="43514">
      <formula>$I606=0</formula>
    </cfRule>
  </conditionalFormatting>
  <conditionalFormatting sqref="R606:T606">
    <cfRule type="expression" dxfId="22" priority="13800">
      <formula>$I606=0</formula>
    </cfRule>
  </conditionalFormatting>
  <conditionalFormatting sqref="S606:T606">
    <cfRule type="cellIs" dxfId="23" priority="13798" operator="lessThan">
      <formula>0</formula>
    </cfRule>
    <cfRule type="cellIs" dxfId="24" priority="13799" operator="lessThan">
      <formula>0</formula>
    </cfRule>
  </conditionalFormatting>
  <conditionalFormatting sqref="U606">
    <cfRule type="expression" dxfId="22" priority="43513">
      <formula>$I606=0</formula>
    </cfRule>
  </conditionalFormatting>
  <conditionalFormatting sqref="B607">
    <cfRule type="expression" dxfId="22" priority="43509">
      <formula>$I607=0</formula>
    </cfRule>
  </conditionalFormatting>
  <conditionalFormatting sqref="C607:E607">
    <cfRule type="expression" dxfId="22" priority="43508">
      <formula>$I607=0</formula>
    </cfRule>
  </conditionalFormatting>
  <conditionalFormatting sqref="D607:E607">
    <cfRule type="cellIs" dxfId="23" priority="43506" operator="lessThan">
      <formula>0</formula>
    </cfRule>
    <cfRule type="cellIs" dxfId="24" priority="43507" operator="lessThan">
      <formula>0</formula>
    </cfRule>
  </conditionalFormatting>
  <conditionalFormatting sqref="F607">
    <cfRule type="expression" dxfId="22" priority="43505">
      <formula>$I607=0</formula>
    </cfRule>
  </conditionalFormatting>
  <conditionalFormatting sqref="G607:H607">
    <cfRule type="cellIs" dxfId="23" priority="43502" operator="lessThan">
      <formula>0</formula>
    </cfRule>
    <cfRule type="cellIs" dxfId="24" priority="43503" operator="lessThan">
      <formula>0</formula>
    </cfRule>
  </conditionalFormatting>
  <conditionalFormatting sqref="I607">
    <cfRule type="expression" dxfId="22" priority="43501">
      <formula>$I607=0</formula>
    </cfRule>
  </conditionalFormatting>
  <conditionalFormatting sqref="J607">
    <cfRule type="expression" dxfId="22" priority="43500">
      <formula>$I607=0</formula>
    </cfRule>
  </conditionalFormatting>
  <conditionalFormatting sqref="K607">
    <cfRule type="expression" dxfId="22" priority="43497">
      <formula>$I607=0</formula>
    </cfRule>
  </conditionalFormatting>
  <conditionalFormatting sqref="M607">
    <cfRule type="expression" dxfId="22" priority="43493">
      <formula>$I607=0</formula>
    </cfRule>
  </conditionalFormatting>
  <conditionalFormatting sqref="N607:P607">
    <cfRule type="expression" dxfId="22" priority="43492">
      <formula>$I607=0</formula>
    </cfRule>
  </conditionalFormatting>
  <conditionalFormatting sqref="O607:P607">
    <cfRule type="cellIs" dxfId="23" priority="43490" operator="lessThan">
      <formula>0</formula>
    </cfRule>
    <cfRule type="cellIs" dxfId="24" priority="43491" operator="lessThan">
      <formula>0</formula>
    </cfRule>
  </conditionalFormatting>
  <conditionalFormatting sqref="Q607">
    <cfRule type="expression" dxfId="22" priority="43489">
      <formula>$I607=0</formula>
    </cfRule>
  </conditionalFormatting>
  <conditionalFormatting sqref="R607:T607">
    <cfRule type="expression" dxfId="22" priority="43488">
      <formula>$I607=0</formula>
    </cfRule>
  </conditionalFormatting>
  <conditionalFormatting sqref="S607:T607">
    <cfRule type="cellIs" dxfId="23" priority="43486" operator="lessThan">
      <formula>0</formula>
    </cfRule>
    <cfRule type="cellIs" dxfId="24" priority="43487" operator="lessThan">
      <formula>0</formula>
    </cfRule>
  </conditionalFormatting>
  <conditionalFormatting sqref="U607">
    <cfRule type="expression" dxfId="22" priority="43485">
      <formula>$I607=0</formula>
    </cfRule>
  </conditionalFormatting>
  <conditionalFormatting sqref="B608">
    <cfRule type="expression" dxfId="22" priority="43484">
      <formula>$I608=0</formula>
    </cfRule>
  </conditionalFormatting>
  <conditionalFormatting sqref="C608:E608">
    <cfRule type="expression" dxfId="22" priority="13794">
      <formula>$I608=0</formula>
    </cfRule>
  </conditionalFormatting>
  <conditionalFormatting sqref="D608:E608">
    <cfRule type="cellIs" dxfId="23" priority="13792" operator="lessThan">
      <formula>0</formula>
    </cfRule>
    <cfRule type="cellIs" dxfId="24" priority="13793" operator="lessThan">
      <formula>0</formula>
    </cfRule>
  </conditionalFormatting>
  <conditionalFormatting sqref="F608">
    <cfRule type="expression" dxfId="22" priority="43483">
      <formula>$I608=0</formula>
    </cfRule>
  </conditionalFormatting>
  <conditionalFormatting sqref="G608:H608">
    <cfRule type="cellIs" dxfId="23" priority="13789" operator="lessThan">
      <formula>0</formula>
    </cfRule>
    <cfRule type="cellIs" dxfId="24" priority="13790" operator="lessThan">
      <formula>0</formula>
    </cfRule>
  </conditionalFormatting>
  <conditionalFormatting sqref="I608">
    <cfRule type="expression" dxfId="22" priority="43482">
      <formula>$I608=0</formula>
    </cfRule>
  </conditionalFormatting>
  <conditionalFormatting sqref="J608">
    <cfRule type="expression" dxfId="22" priority="13788">
      <formula>$I608=0</formula>
    </cfRule>
  </conditionalFormatting>
  <conditionalFormatting sqref="K608">
    <cfRule type="expression" dxfId="22" priority="43481">
      <formula>$I608=0</formula>
    </cfRule>
  </conditionalFormatting>
  <conditionalFormatting sqref="M608">
    <cfRule type="expression" dxfId="22" priority="43480">
      <formula>$I608=0</formula>
    </cfRule>
  </conditionalFormatting>
  <conditionalFormatting sqref="N608:P608">
    <cfRule type="expression" dxfId="22" priority="13782">
      <formula>$I608=0</formula>
    </cfRule>
  </conditionalFormatting>
  <conditionalFormatting sqref="O608:P608">
    <cfRule type="cellIs" dxfId="23" priority="13780" operator="lessThan">
      <formula>0</formula>
    </cfRule>
    <cfRule type="cellIs" dxfId="24" priority="13781" operator="lessThan">
      <formula>0</formula>
    </cfRule>
  </conditionalFormatting>
  <conditionalFormatting sqref="Q608">
    <cfRule type="expression" dxfId="22" priority="43479">
      <formula>$I608=0</formula>
    </cfRule>
  </conditionalFormatting>
  <conditionalFormatting sqref="R608:T608">
    <cfRule type="expression" dxfId="22" priority="13779">
      <formula>$I608=0</formula>
    </cfRule>
  </conditionalFormatting>
  <conditionalFormatting sqref="S608:T608">
    <cfRule type="cellIs" dxfId="23" priority="13777" operator="lessThan">
      <formula>0</formula>
    </cfRule>
    <cfRule type="cellIs" dxfId="24" priority="13778" operator="lessThan">
      <formula>0</formula>
    </cfRule>
  </conditionalFormatting>
  <conditionalFormatting sqref="U608">
    <cfRule type="expression" dxfId="22" priority="43478">
      <formula>$I608=0</formula>
    </cfRule>
  </conditionalFormatting>
  <conditionalFormatting sqref="B609">
    <cfRule type="expression" dxfId="22" priority="43474">
      <formula>$I609=0</formula>
    </cfRule>
  </conditionalFormatting>
  <conditionalFormatting sqref="C609:E609">
    <cfRule type="expression" dxfId="22" priority="43473">
      <formula>$I609=0</formula>
    </cfRule>
  </conditionalFormatting>
  <conditionalFormatting sqref="D609:E609">
    <cfRule type="cellIs" dxfId="23" priority="43471" operator="lessThan">
      <formula>0</formula>
    </cfRule>
    <cfRule type="cellIs" dxfId="24" priority="43472" operator="lessThan">
      <formula>0</formula>
    </cfRule>
  </conditionalFormatting>
  <conditionalFormatting sqref="F609">
    <cfRule type="expression" dxfId="22" priority="43470">
      <formula>$I609=0</formula>
    </cfRule>
  </conditionalFormatting>
  <conditionalFormatting sqref="G609:H609">
    <cfRule type="cellIs" dxfId="23" priority="43467" operator="lessThan">
      <formula>0</formula>
    </cfRule>
    <cfRule type="cellIs" dxfId="24" priority="43468" operator="lessThan">
      <formula>0</formula>
    </cfRule>
  </conditionalFormatting>
  <conditionalFormatting sqref="I609">
    <cfRule type="expression" dxfId="22" priority="43466">
      <formula>$I609=0</formula>
    </cfRule>
  </conditionalFormatting>
  <conditionalFormatting sqref="J609">
    <cfRule type="expression" dxfId="22" priority="43465">
      <formula>$I609=0</formula>
    </cfRule>
  </conditionalFormatting>
  <conditionalFormatting sqref="K609">
    <cfRule type="expression" dxfId="22" priority="43462">
      <formula>$I609=0</formula>
    </cfRule>
  </conditionalFormatting>
  <conditionalFormatting sqref="M609">
    <cfRule type="expression" dxfId="22" priority="43458">
      <formula>$I609=0</formula>
    </cfRule>
  </conditionalFormatting>
  <conditionalFormatting sqref="N609:P609">
    <cfRule type="expression" dxfId="22" priority="43457">
      <formula>$I609=0</formula>
    </cfRule>
  </conditionalFormatting>
  <conditionalFormatting sqref="O609:P609">
    <cfRule type="cellIs" dxfId="23" priority="43455" operator="lessThan">
      <formula>0</formula>
    </cfRule>
    <cfRule type="cellIs" dxfId="24" priority="43456" operator="lessThan">
      <formula>0</formula>
    </cfRule>
  </conditionalFormatting>
  <conditionalFormatting sqref="Q609">
    <cfRule type="expression" dxfId="22" priority="43454">
      <formula>$I609=0</formula>
    </cfRule>
  </conditionalFormatting>
  <conditionalFormatting sqref="R609:T609">
    <cfRule type="expression" dxfId="22" priority="43453">
      <formula>$I609=0</formula>
    </cfRule>
  </conditionalFormatting>
  <conditionalFormatting sqref="S609:T609">
    <cfRule type="cellIs" dxfId="23" priority="43451" operator="lessThan">
      <formula>0</formula>
    </cfRule>
    <cfRule type="cellIs" dxfId="24" priority="43452" operator="lessThan">
      <formula>0</formula>
    </cfRule>
  </conditionalFormatting>
  <conditionalFormatting sqref="U609">
    <cfRule type="expression" dxfId="22" priority="43450">
      <formula>$I609=0</formula>
    </cfRule>
  </conditionalFormatting>
  <conditionalFormatting sqref="B610">
    <cfRule type="expression" dxfId="22" priority="43449">
      <formula>$I610=0</formula>
    </cfRule>
  </conditionalFormatting>
  <conditionalFormatting sqref="C610:E610">
    <cfRule type="expression" dxfId="22" priority="13773">
      <formula>$I610=0</formula>
    </cfRule>
  </conditionalFormatting>
  <conditionalFormatting sqref="D610:E610">
    <cfRule type="cellIs" dxfId="23" priority="13771" operator="lessThan">
      <formula>0</formula>
    </cfRule>
    <cfRule type="cellIs" dxfId="24" priority="13772" operator="lessThan">
      <formula>0</formula>
    </cfRule>
  </conditionalFormatting>
  <conditionalFormatting sqref="F610">
    <cfRule type="expression" dxfId="22" priority="43448">
      <formula>$I610=0</formula>
    </cfRule>
  </conditionalFormatting>
  <conditionalFormatting sqref="G610:H610">
    <cfRule type="cellIs" dxfId="23" priority="13768" operator="lessThan">
      <formula>0</formula>
    </cfRule>
    <cfRule type="cellIs" dxfId="24" priority="13769" operator="lessThan">
      <formula>0</formula>
    </cfRule>
  </conditionalFormatting>
  <conditionalFormatting sqref="I610">
    <cfRule type="expression" dxfId="22" priority="43447">
      <formula>$I610=0</formula>
    </cfRule>
  </conditionalFormatting>
  <conditionalFormatting sqref="J610">
    <cfRule type="expression" dxfId="22" priority="13767">
      <formula>$I610=0</formula>
    </cfRule>
  </conditionalFormatting>
  <conditionalFormatting sqref="K610">
    <cfRule type="expression" dxfId="22" priority="43446">
      <formula>$I610=0</formula>
    </cfRule>
  </conditionalFormatting>
  <conditionalFormatting sqref="M610">
    <cfRule type="expression" dxfId="22" priority="43445">
      <formula>$I610=0</formula>
    </cfRule>
  </conditionalFormatting>
  <conditionalFormatting sqref="N610:P610">
    <cfRule type="expression" dxfId="22" priority="13761">
      <formula>$I610=0</formula>
    </cfRule>
  </conditionalFormatting>
  <conditionalFormatting sqref="O610:P610">
    <cfRule type="cellIs" dxfId="23" priority="13759" operator="lessThan">
      <formula>0</formula>
    </cfRule>
    <cfRule type="cellIs" dxfId="24" priority="13760" operator="lessThan">
      <formula>0</formula>
    </cfRule>
  </conditionalFormatting>
  <conditionalFormatting sqref="Q610">
    <cfRule type="expression" dxfId="22" priority="43444">
      <formula>$I610=0</formula>
    </cfRule>
  </conditionalFormatting>
  <conditionalFormatting sqref="R610:T610">
    <cfRule type="expression" dxfId="22" priority="13758">
      <formula>$I610=0</formula>
    </cfRule>
  </conditionalFormatting>
  <conditionalFormatting sqref="S610:T610">
    <cfRule type="cellIs" dxfId="23" priority="13756" operator="lessThan">
      <formula>0</formula>
    </cfRule>
    <cfRule type="cellIs" dxfId="24" priority="13757" operator="lessThan">
      <formula>0</formula>
    </cfRule>
  </conditionalFormatting>
  <conditionalFormatting sqref="U610">
    <cfRule type="expression" dxfId="22" priority="43443">
      <formula>$I610=0</formula>
    </cfRule>
  </conditionalFormatting>
  <conditionalFormatting sqref="B611">
    <cfRule type="expression" dxfId="22" priority="43439">
      <formula>$I611=0</formula>
    </cfRule>
  </conditionalFormatting>
  <conditionalFormatting sqref="C611:E611">
    <cfRule type="expression" dxfId="22" priority="43438">
      <formula>$I611=0</formula>
    </cfRule>
  </conditionalFormatting>
  <conditionalFormatting sqref="D611:E611">
    <cfRule type="cellIs" dxfId="23" priority="43436" operator="lessThan">
      <formula>0</formula>
    </cfRule>
    <cfRule type="cellIs" dxfId="24" priority="43437" operator="lessThan">
      <formula>0</formula>
    </cfRule>
  </conditionalFormatting>
  <conditionalFormatting sqref="F611">
    <cfRule type="expression" dxfId="22" priority="43435">
      <formula>$I611=0</formula>
    </cfRule>
  </conditionalFormatting>
  <conditionalFormatting sqref="G611:H611">
    <cfRule type="cellIs" dxfId="23" priority="43432" operator="lessThan">
      <formula>0</formula>
    </cfRule>
    <cfRule type="cellIs" dxfId="24" priority="43433" operator="lessThan">
      <formula>0</formula>
    </cfRule>
  </conditionalFormatting>
  <conditionalFormatting sqref="I611">
    <cfRule type="expression" dxfId="22" priority="43431">
      <formula>$I611=0</formula>
    </cfRule>
  </conditionalFormatting>
  <conditionalFormatting sqref="J611">
    <cfRule type="expression" dxfId="22" priority="43430">
      <formula>$I611=0</formula>
    </cfRule>
  </conditionalFormatting>
  <conditionalFormatting sqref="K611">
    <cfRule type="expression" dxfId="22" priority="43427">
      <formula>$I611=0</formula>
    </cfRule>
  </conditionalFormatting>
  <conditionalFormatting sqref="M611">
    <cfRule type="expression" dxfId="22" priority="43423">
      <formula>$I611=0</formula>
    </cfRule>
  </conditionalFormatting>
  <conditionalFormatting sqref="N611:P611">
    <cfRule type="expression" dxfId="22" priority="43422">
      <formula>$I611=0</formula>
    </cfRule>
  </conditionalFormatting>
  <conditionalFormatting sqref="O611:P611">
    <cfRule type="cellIs" dxfId="23" priority="43420" operator="lessThan">
      <formula>0</formula>
    </cfRule>
    <cfRule type="cellIs" dxfId="24" priority="43421" operator="lessThan">
      <formula>0</formula>
    </cfRule>
  </conditionalFormatting>
  <conditionalFormatting sqref="Q611">
    <cfRule type="expression" dxfId="22" priority="43419">
      <formula>$I611=0</formula>
    </cfRule>
  </conditionalFormatting>
  <conditionalFormatting sqref="R611:T611">
    <cfRule type="expression" dxfId="22" priority="43418">
      <formula>$I611=0</formula>
    </cfRule>
  </conditionalFormatting>
  <conditionalFormatting sqref="S611:T611">
    <cfRule type="cellIs" dxfId="23" priority="43416" operator="lessThan">
      <formula>0</formula>
    </cfRule>
    <cfRule type="cellIs" dxfId="24" priority="43417" operator="lessThan">
      <formula>0</formula>
    </cfRule>
  </conditionalFormatting>
  <conditionalFormatting sqref="U611">
    <cfRule type="expression" dxfId="22" priority="43415">
      <formula>$I611=0</formula>
    </cfRule>
  </conditionalFormatting>
  <conditionalFormatting sqref="B612">
    <cfRule type="expression" dxfId="22" priority="43414">
      <formula>$I612=0</formula>
    </cfRule>
  </conditionalFormatting>
  <conditionalFormatting sqref="C612:E612">
    <cfRule type="expression" dxfId="22" priority="13752">
      <formula>$I612=0</formula>
    </cfRule>
  </conditionalFormatting>
  <conditionalFormatting sqref="D612:E612">
    <cfRule type="cellIs" dxfId="23" priority="13750" operator="lessThan">
      <formula>0</formula>
    </cfRule>
    <cfRule type="cellIs" dxfId="24" priority="13751" operator="lessThan">
      <formula>0</formula>
    </cfRule>
  </conditionalFormatting>
  <conditionalFormatting sqref="F612">
    <cfRule type="expression" dxfId="22" priority="43413">
      <formula>$I612=0</formula>
    </cfRule>
  </conditionalFormatting>
  <conditionalFormatting sqref="G612:H612">
    <cfRule type="cellIs" dxfId="23" priority="13747" operator="lessThan">
      <formula>0</formula>
    </cfRule>
    <cfRule type="cellIs" dxfId="24" priority="13748" operator="lessThan">
      <formula>0</formula>
    </cfRule>
  </conditionalFormatting>
  <conditionalFormatting sqref="I612">
    <cfRule type="expression" dxfId="22" priority="43412">
      <formula>$I612=0</formula>
    </cfRule>
  </conditionalFormatting>
  <conditionalFormatting sqref="J612">
    <cfRule type="expression" dxfId="22" priority="13746">
      <formula>$I612=0</formula>
    </cfRule>
  </conditionalFormatting>
  <conditionalFormatting sqref="K612">
    <cfRule type="expression" dxfId="22" priority="43411">
      <formula>$I612=0</formula>
    </cfRule>
  </conditionalFormatting>
  <conditionalFormatting sqref="M612">
    <cfRule type="expression" dxfId="22" priority="43410">
      <formula>$I612=0</formula>
    </cfRule>
  </conditionalFormatting>
  <conditionalFormatting sqref="N612:P612">
    <cfRule type="expression" dxfId="22" priority="13740">
      <formula>$I612=0</formula>
    </cfRule>
  </conditionalFormatting>
  <conditionalFormatting sqref="O612:P612">
    <cfRule type="cellIs" dxfId="23" priority="13738" operator="lessThan">
      <formula>0</formula>
    </cfRule>
    <cfRule type="cellIs" dxfId="24" priority="13739" operator="lessThan">
      <formula>0</formula>
    </cfRule>
  </conditionalFormatting>
  <conditionalFormatting sqref="Q612">
    <cfRule type="expression" dxfId="22" priority="43409">
      <formula>$I612=0</formula>
    </cfRule>
  </conditionalFormatting>
  <conditionalFormatting sqref="R612:T612">
    <cfRule type="expression" dxfId="22" priority="13737">
      <formula>$I612=0</formula>
    </cfRule>
  </conditionalFormatting>
  <conditionalFormatting sqref="S612:T612">
    <cfRule type="cellIs" dxfId="23" priority="13735" operator="lessThan">
      <formula>0</formula>
    </cfRule>
    <cfRule type="cellIs" dxfId="24" priority="13736" operator="lessThan">
      <formula>0</formula>
    </cfRule>
  </conditionalFormatting>
  <conditionalFormatting sqref="U612">
    <cfRule type="expression" dxfId="22" priority="43408">
      <formula>$I612=0</formula>
    </cfRule>
  </conditionalFormatting>
  <conditionalFormatting sqref="B613">
    <cfRule type="expression" dxfId="22" priority="43404">
      <formula>$I613=0</formula>
    </cfRule>
  </conditionalFormatting>
  <conditionalFormatting sqref="C613:E613">
    <cfRule type="expression" dxfId="22" priority="43403">
      <formula>$I613=0</formula>
    </cfRule>
  </conditionalFormatting>
  <conditionalFormatting sqref="D613:E613">
    <cfRule type="cellIs" dxfId="23" priority="43401" operator="lessThan">
      <formula>0</formula>
    </cfRule>
    <cfRule type="cellIs" dxfId="24" priority="43402" operator="lessThan">
      <formula>0</formula>
    </cfRule>
  </conditionalFormatting>
  <conditionalFormatting sqref="F613">
    <cfRule type="expression" dxfId="22" priority="43400">
      <formula>$I613=0</formula>
    </cfRule>
  </conditionalFormatting>
  <conditionalFormatting sqref="G613:H613">
    <cfRule type="cellIs" dxfId="23" priority="43397" operator="lessThan">
      <formula>0</formula>
    </cfRule>
    <cfRule type="cellIs" dxfId="24" priority="43398" operator="lessThan">
      <formula>0</formula>
    </cfRule>
  </conditionalFormatting>
  <conditionalFormatting sqref="I613">
    <cfRule type="expression" dxfId="22" priority="43396">
      <formula>$I613=0</formula>
    </cfRule>
  </conditionalFormatting>
  <conditionalFormatting sqref="J613">
    <cfRule type="expression" dxfId="22" priority="43395">
      <formula>$I613=0</formula>
    </cfRule>
  </conditionalFormatting>
  <conditionalFormatting sqref="K613">
    <cfRule type="expression" dxfId="22" priority="43392">
      <formula>$I613=0</formula>
    </cfRule>
  </conditionalFormatting>
  <conditionalFormatting sqref="M613">
    <cfRule type="expression" dxfId="22" priority="43388">
      <formula>$I613=0</formula>
    </cfRule>
  </conditionalFormatting>
  <conditionalFormatting sqref="N613:P613">
    <cfRule type="expression" dxfId="22" priority="43387">
      <formula>$I613=0</formula>
    </cfRule>
  </conditionalFormatting>
  <conditionalFormatting sqref="O613:P613">
    <cfRule type="cellIs" dxfId="23" priority="43385" operator="lessThan">
      <formula>0</formula>
    </cfRule>
    <cfRule type="cellIs" dxfId="24" priority="43386" operator="lessThan">
      <formula>0</formula>
    </cfRule>
  </conditionalFormatting>
  <conditionalFormatting sqref="Q613">
    <cfRule type="expression" dxfId="22" priority="43384">
      <formula>$I613=0</formula>
    </cfRule>
  </conditionalFormatting>
  <conditionalFormatting sqref="R613:T613">
    <cfRule type="expression" dxfId="22" priority="43383">
      <formula>$I613=0</formula>
    </cfRule>
  </conditionalFormatting>
  <conditionalFormatting sqref="S613:T613">
    <cfRule type="cellIs" dxfId="23" priority="43381" operator="lessThan">
      <formula>0</formula>
    </cfRule>
    <cfRule type="cellIs" dxfId="24" priority="43382" operator="lessThan">
      <formula>0</formula>
    </cfRule>
  </conditionalFormatting>
  <conditionalFormatting sqref="U613">
    <cfRule type="expression" dxfId="22" priority="43380">
      <formula>$I613=0</formula>
    </cfRule>
  </conditionalFormatting>
  <conditionalFormatting sqref="B614">
    <cfRule type="expression" dxfId="22" priority="43379">
      <formula>$I614=0</formula>
    </cfRule>
  </conditionalFormatting>
  <conditionalFormatting sqref="C614:E614">
    <cfRule type="expression" dxfId="22" priority="13731">
      <formula>$I614=0</formula>
    </cfRule>
  </conditionalFormatting>
  <conditionalFormatting sqref="D614:E614">
    <cfRule type="cellIs" dxfId="23" priority="13729" operator="lessThan">
      <formula>0</formula>
    </cfRule>
    <cfRule type="cellIs" dxfId="24" priority="13730" operator="lessThan">
      <formula>0</formula>
    </cfRule>
  </conditionalFormatting>
  <conditionalFormatting sqref="F614">
    <cfRule type="expression" dxfId="22" priority="43378">
      <formula>$I614=0</formula>
    </cfRule>
  </conditionalFormatting>
  <conditionalFormatting sqref="G614:H614">
    <cfRule type="cellIs" dxfId="23" priority="13726" operator="lessThan">
      <formula>0</formula>
    </cfRule>
    <cfRule type="cellIs" dxfId="24" priority="13727" operator="lessThan">
      <formula>0</formula>
    </cfRule>
  </conditionalFormatting>
  <conditionalFormatting sqref="I614">
    <cfRule type="expression" dxfId="22" priority="43377">
      <formula>$I614=0</formula>
    </cfRule>
  </conditionalFormatting>
  <conditionalFormatting sqref="J614">
    <cfRule type="expression" dxfId="22" priority="13725">
      <formula>$I614=0</formula>
    </cfRule>
  </conditionalFormatting>
  <conditionalFormatting sqref="K614">
    <cfRule type="expression" dxfId="22" priority="43376">
      <formula>$I614=0</formula>
    </cfRule>
  </conditionalFormatting>
  <conditionalFormatting sqref="M614">
    <cfRule type="expression" dxfId="22" priority="43375">
      <formula>$I614=0</formula>
    </cfRule>
  </conditionalFormatting>
  <conditionalFormatting sqref="N614:P614">
    <cfRule type="expression" dxfId="22" priority="13719">
      <formula>$I614=0</formula>
    </cfRule>
  </conditionalFormatting>
  <conditionalFormatting sqref="O614:P614">
    <cfRule type="cellIs" dxfId="23" priority="13717" operator="lessThan">
      <formula>0</formula>
    </cfRule>
    <cfRule type="cellIs" dxfId="24" priority="13718" operator="lessThan">
      <formula>0</formula>
    </cfRule>
  </conditionalFormatting>
  <conditionalFormatting sqref="Q614">
    <cfRule type="expression" dxfId="22" priority="43374">
      <formula>$I614=0</formula>
    </cfRule>
  </conditionalFormatting>
  <conditionalFormatting sqref="R614:T614">
    <cfRule type="expression" dxfId="22" priority="13716">
      <formula>$I614=0</formula>
    </cfRule>
  </conditionalFormatting>
  <conditionalFormatting sqref="S614:T614">
    <cfRule type="cellIs" dxfId="23" priority="13714" operator="lessThan">
      <formula>0</formula>
    </cfRule>
    <cfRule type="cellIs" dxfId="24" priority="13715" operator="lessThan">
      <formula>0</formula>
    </cfRule>
  </conditionalFormatting>
  <conditionalFormatting sqref="U614">
    <cfRule type="expression" dxfId="22" priority="43373">
      <formula>$I614=0</formula>
    </cfRule>
  </conditionalFormatting>
  <conditionalFormatting sqref="B615">
    <cfRule type="expression" dxfId="22" priority="43369">
      <formula>$I615=0</formula>
    </cfRule>
  </conditionalFormatting>
  <conditionalFormatting sqref="C615:E615">
    <cfRule type="expression" dxfId="22" priority="43368">
      <formula>$I615=0</formula>
    </cfRule>
  </conditionalFormatting>
  <conditionalFormatting sqref="D615:E615">
    <cfRule type="cellIs" dxfId="23" priority="43366" operator="lessThan">
      <formula>0</formula>
    </cfRule>
    <cfRule type="cellIs" dxfId="24" priority="43367" operator="lessThan">
      <formula>0</formula>
    </cfRule>
  </conditionalFormatting>
  <conditionalFormatting sqref="F615">
    <cfRule type="expression" dxfId="22" priority="43365">
      <formula>$I615=0</formula>
    </cfRule>
  </conditionalFormatting>
  <conditionalFormatting sqref="G615:H615">
    <cfRule type="cellIs" dxfId="23" priority="43362" operator="lessThan">
      <formula>0</formula>
    </cfRule>
    <cfRule type="cellIs" dxfId="24" priority="43363" operator="lessThan">
      <formula>0</formula>
    </cfRule>
  </conditionalFormatting>
  <conditionalFormatting sqref="I615">
    <cfRule type="expression" dxfId="22" priority="43361">
      <formula>$I615=0</formula>
    </cfRule>
  </conditionalFormatting>
  <conditionalFormatting sqref="J615">
    <cfRule type="expression" dxfId="22" priority="43360">
      <formula>$I615=0</formula>
    </cfRule>
  </conditionalFormatting>
  <conditionalFormatting sqref="K615">
    <cfRule type="expression" dxfId="22" priority="43357">
      <formula>$I615=0</formula>
    </cfRule>
  </conditionalFormatting>
  <conditionalFormatting sqref="M615">
    <cfRule type="expression" dxfId="22" priority="43353">
      <formula>$I615=0</formula>
    </cfRule>
  </conditionalFormatting>
  <conditionalFormatting sqref="N615:P615">
    <cfRule type="expression" dxfId="22" priority="43352">
      <formula>$I615=0</formula>
    </cfRule>
  </conditionalFormatting>
  <conditionalFormatting sqref="O615:P615">
    <cfRule type="cellIs" dxfId="23" priority="43350" operator="lessThan">
      <formula>0</formula>
    </cfRule>
    <cfRule type="cellIs" dxfId="24" priority="43351" operator="lessThan">
      <formula>0</formula>
    </cfRule>
  </conditionalFormatting>
  <conditionalFormatting sqref="Q615">
    <cfRule type="expression" dxfId="22" priority="43349">
      <formula>$I615=0</formula>
    </cfRule>
  </conditionalFormatting>
  <conditionalFormatting sqref="R615:T615">
    <cfRule type="expression" dxfId="22" priority="43348">
      <formula>$I615=0</formula>
    </cfRule>
  </conditionalFormatting>
  <conditionalFormatting sqref="S615:T615">
    <cfRule type="cellIs" dxfId="23" priority="43346" operator="lessThan">
      <formula>0</formula>
    </cfRule>
    <cfRule type="cellIs" dxfId="24" priority="43347" operator="lessThan">
      <formula>0</formula>
    </cfRule>
  </conditionalFormatting>
  <conditionalFormatting sqref="U615">
    <cfRule type="expression" dxfId="22" priority="43345">
      <formula>$I615=0</formula>
    </cfRule>
  </conditionalFormatting>
  <conditionalFormatting sqref="B616">
    <cfRule type="expression" dxfId="22" priority="43344">
      <formula>$I616=0</formula>
    </cfRule>
  </conditionalFormatting>
  <conditionalFormatting sqref="C616:E616">
    <cfRule type="expression" dxfId="22" priority="13710">
      <formula>$I616=0</formula>
    </cfRule>
  </conditionalFormatting>
  <conditionalFormatting sqref="D616:E616">
    <cfRule type="cellIs" dxfId="23" priority="13708" operator="lessThan">
      <formula>0</formula>
    </cfRule>
    <cfRule type="cellIs" dxfId="24" priority="13709" operator="lessThan">
      <formula>0</formula>
    </cfRule>
  </conditionalFormatting>
  <conditionalFormatting sqref="F616">
    <cfRule type="expression" dxfId="22" priority="43343">
      <formula>$I616=0</formula>
    </cfRule>
  </conditionalFormatting>
  <conditionalFormatting sqref="G616:H616">
    <cfRule type="cellIs" dxfId="23" priority="13705" operator="lessThan">
      <formula>0</formula>
    </cfRule>
    <cfRule type="cellIs" dxfId="24" priority="13706" operator="lessThan">
      <formula>0</formula>
    </cfRule>
  </conditionalFormatting>
  <conditionalFormatting sqref="I616">
    <cfRule type="expression" dxfId="22" priority="43342">
      <formula>$I616=0</formula>
    </cfRule>
  </conditionalFormatting>
  <conditionalFormatting sqref="J616">
    <cfRule type="expression" dxfId="22" priority="13704">
      <formula>$I616=0</formula>
    </cfRule>
  </conditionalFormatting>
  <conditionalFormatting sqref="K616">
    <cfRule type="expression" dxfId="22" priority="43341">
      <formula>$I616=0</formula>
    </cfRule>
  </conditionalFormatting>
  <conditionalFormatting sqref="M616">
    <cfRule type="expression" dxfId="22" priority="43340">
      <formula>$I616=0</formula>
    </cfRule>
  </conditionalFormatting>
  <conditionalFormatting sqref="N616:P616">
    <cfRule type="expression" dxfId="22" priority="13698">
      <formula>$I616=0</formula>
    </cfRule>
  </conditionalFormatting>
  <conditionalFormatting sqref="O616:P616">
    <cfRule type="cellIs" dxfId="23" priority="13696" operator="lessThan">
      <formula>0</formula>
    </cfRule>
    <cfRule type="cellIs" dxfId="24" priority="13697" operator="lessThan">
      <formula>0</formula>
    </cfRule>
  </conditionalFormatting>
  <conditionalFormatting sqref="Q616">
    <cfRule type="expression" dxfId="22" priority="43339">
      <formula>$I616=0</formula>
    </cfRule>
  </conditionalFormatting>
  <conditionalFormatting sqref="R616:T616">
    <cfRule type="expression" dxfId="22" priority="13695">
      <formula>$I616=0</formula>
    </cfRule>
  </conditionalFormatting>
  <conditionalFormatting sqref="S616:T616">
    <cfRule type="cellIs" dxfId="23" priority="13693" operator="lessThan">
      <formula>0</formula>
    </cfRule>
    <cfRule type="cellIs" dxfId="24" priority="13694" operator="lessThan">
      <formula>0</formula>
    </cfRule>
  </conditionalFormatting>
  <conditionalFormatting sqref="U616">
    <cfRule type="expression" dxfId="22" priority="43338">
      <formula>$I616=0</formula>
    </cfRule>
  </conditionalFormatting>
  <conditionalFormatting sqref="B617">
    <cfRule type="expression" dxfId="22" priority="43334">
      <formula>$I617=0</formula>
    </cfRule>
  </conditionalFormatting>
  <conditionalFormatting sqref="C617:E617">
    <cfRule type="expression" dxfId="22" priority="43333">
      <formula>$I617=0</formula>
    </cfRule>
  </conditionalFormatting>
  <conditionalFormatting sqref="D617:E617">
    <cfRule type="cellIs" dxfId="23" priority="43331" operator="lessThan">
      <formula>0</formula>
    </cfRule>
    <cfRule type="cellIs" dxfId="24" priority="43332" operator="lessThan">
      <formula>0</formula>
    </cfRule>
  </conditionalFormatting>
  <conditionalFormatting sqref="F617">
    <cfRule type="expression" dxfId="22" priority="43330">
      <formula>$I617=0</formula>
    </cfRule>
  </conditionalFormatting>
  <conditionalFormatting sqref="G617:H617">
    <cfRule type="cellIs" dxfId="23" priority="43327" operator="lessThan">
      <formula>0</formula>
    </cfRule>
    <cfRule type="cellIs" dxfId="24" priority="43328" operator="lessThan">
      <formula>0</formula>
    </cfRule>
  </conditionalFormatting>
  <conditionalFormatting sqref="I617">
    <cfRule type="expression" dxfId="22" priority="43326">
      <formula>$I617=0</formula>
    </cfRule>
  </conditionalFormatting>
  <conditionalFormatting sqref="J617">
    <cfRule type="expression" dxfId="22" priority="43325">
      <formula>$I617=0</formula>
    </cfRule>
  </conditionalFormatting>
  <conditionalFormatting sqref="K617">
    <cfRule type="expression" dxfId="22" priority="43322">
      <formula>$I617=0</formula>
    </cfRule>
  </conditionalFormatting>
  <conditionalFormatting sqref="M617">
    <cfRule type="expression" dxfId="22" priority="43318">
      <formula>$I617=0</formula>
    </cfRule>
  </conditionalFormatting>
  <conditionalFormatting sqref="N617:P617">
    <cfRule type="expression" dxfId="22" priority="43317">
      <formula>$I617=0</formula>
    </cfRule>
  </conditionalFormatting>
  <conditionalFormatting sqref="O617:P617">
    <cfRule type="cellIs" dxfId="23" priority="43315" operator="lessThan">
      <formula>0</formula>
    </cfRule>
    <cfRule type="cellIs" dxfId="24" priority="43316" operator="lessThan">
      <formula>0</formula>
    </cfRule>
  </conditionalFormatting>
  <conditionalFormatting sqref="Q617">
    <cfRule type="expression" dxfId="22" priority="43314">
      <formula>$I617=0</formula>
    </cfRule>
  </conditionalFormatting>
  <conditionalFormatting sqref="R617:T617">
    <cfRule type="expression" dxfId="22" priority="43313">
      <formula>$I617=0</formula>
    </cfRule>
  </conditionalFormatting>
  <conditionalFormatting sqref="S617:T617">
    <cfRule type="cellIs" dxfId="23" priority="43311" operator="lessThan">
      <formula>0</formula>
    </cfRule>
    <cfRule type="cellIs" dxfId="24" priority="43312" operator="lessThan">
      <formula>0</formula>
    </cfRule>
  </conditionalFormatting>
  <conditionalFormatting sqref="U617">
    <cfRule type="expression" dxfId="22" priority="43310">
      <formula>$I617=0</formula>
    </cfRule>
  </conditionalFormatting>
  <conditionalFormatting sqref="B618">
    <cfRule type="expression" dxfId="22" priority="43309">
      <formula>$I618=0</formula>
    </cfRule>
  </conditionalFormatting>
  <conditionalFormatting sqref="C618:E618">
    <cfRule type="expression" dxfId="22" priority="13689">
      <formula>$I618=0</formula>
    </cfRule>
  </conditionalFormatting>
  <conditionalFormatting sqref="D618:E618">
    <cfRule type="cellIs" dxfId="23" priority="13687" operator="lessThan">
      <formula>0</formula>
    </cfRule>
    <cfRule type="cellIs" dxfId="24" priority="13688" operator="lessThan">
      <formula>0</formula>
    </cfRule>
  </conditionalFormatting>
  <conditionalFormatting sqref="F618">
    <cfRule type="expression" dxfId="22" priority="43308">
      <formula>$I618=0</formula>
    </cfRule>
  </conditionalFormatting>
  <conditionalFormatting sqref="G618:H618">
    <cfRule type="cellIs" dxfId="23" priority="13684" operator="lessThan">
      <formula>0</formula>
    </cfRule>
    <cfRule type="cellIs" dxfId="24" priority="13685" operator="lessThan">
      <formula>0</formula>
    </cfRule>
  </conditionalFormatting>
  <conditionalFormatting sqref="I618">
    <cfRule type="expression" dxfId="22" priority="43307">
      <formula>$I618=0</formula>
    </cfRule>
  </conditionalFormatting>
  <conditionalFormatting sqref="J618">
    <cfRule type="expression" dxfId="22" priority="13683">
      <formula>$I618=0</formula>
    </cfRule>
  </conditionalFormatting>
  <conditionalFormatting sqref="K618">
    <cfRule type="expression" dxfId="22" priority="43306">
      <formula>$I618=0</formula>
    </cfRule>
  </conditionalFormatting>
  <conditionalFormatting sqref="M618">
    <cfRule type="expression" dxfId="22" priority="43305">
      <formula>$I618=0</formula>
    </cfRule>
  </conditionalFormatting>
  <conditionalFormatting sqref="N618:P618">
    <cfRule type="expression" dxfId="22" priority="13677">
      <formula>$I618=0</formula>
    </cfRule>
  </conditionalFormatting>
  <conditionalFormatting sqref="O618:P618">
    <cfRule type="cellIs" dxfId="23" priority="13675" operator="lessThan">
      <formula>0</formula>
    </cfRule>
    <cfRule type="cellIs" dxfId="24" priority="13676" operator="lessThan">
      <formula>0</formula>
    </cfRule>
  </conditionalFormatting>
  <conditionalFormatting sqref="Q618">
    <cfRule type="expression" dxfId="22" priority="43304">
      <formula>$I618=0</formula>
    </cfRule>
  </conditionalFormatting>
  <conditionalFormatting sqref="R618:T618">
    <cfRule type="expression" dxfId="22" priority="13674">
      <formula>$I618=0</formula>
    </cfRule>
  </conditionalFormatting>
  <conditionalFormatting sqref="S618:T618">
    <cfRule type="cellIs" dxfId="23" priority="13672" operator="lessThan">
      <formula>0</formula>
    </cfRule>
    <cfRule type="cellIs" dxfId="24" priority="13673" operator="lessThan">
      <formula>0</formula>
    </cfRule>
  </conditionalFormatting>
  <conditionalFormatting sqref="U618">
    <cfRule type="expression" dxfId="22" priority="43303">
      <formula>$I618=0</formula>
    </cfRule>
  </conditionalFormatting>
  <conditionalFormatting sqref="B619">
    <cfRule type="expression" dxfId="22" priority="43299">
      <formula>$I619=0</formula>
    </cfRule>
  </conditionalFormatting>
  <conditionalFormatting sqref="C619:E619">
    <cfRule type="expression" dxfId="22" priority="43298">
      <formula>$I619=0</formula>
    </cfRule>
  </conditionalFormatting>
  <conditionalFormatting sqref="D619:E619">
    <cfRule type="cellIs" dxfId="23" priority="43296" operator="lessThan">
      <formula>0</formula>
    </cfRule>
    <cfRule type="cellIs" dxfId="24" priority="43297" operator="lessThan">
      <formula>0</formula>
    </cfRule>
  </conditionalFormatting>
  <conditionalFormatting sqref="F619">
    <cfRule type="expression" dxfId="22" priority="43295">
      <formula>$I619=0</formula>
    </cfRule>
  </conditionalFormatting>
  <conditionalFormatting sqref="G619:H619">
    <cfRule type="cellIs" dxfId="23" priority="43292" operator="lessThan">
      <formula>0</formula>
    </cfRule>
    <cfRule type="cellIs" dxfId="24" priority="43293" operator="lessThan">
      <formula>0</formula>
    </cfRule>
  </conditionalFormatting>
  <conditionalFormatting sqref="I619">
    <cfRule type="expression" dxfId="22" priority="43291">
      <formula>$I619=0</formula>
    </cfRule>
  </conditionalFormatting>
  <conditionalFormatting sqref="J619">
    <cfRule type="expression" dxfId="22" priority="43290">
      <formula>$I619=0</formula>
    </cfRule>
  </conditionalFormatting>
  <conditionalFormatting sqref="K619">
    <cfRule type="expression" dxfId="22" priority="43287">
      <formula>$I619=0</formula>
    </cfRule>
  </conditionalFormatting>
  <conditionalFormatting sqref="M619">
    <cfRule type="expression" dxfId="22" priority="43283">
      <formula>$I619=0</formula>
    </cfRule>
  </conditionalFormatting>
  <conditionalFormatting sqref="N619:P619">
    <cfRule type="expression" dxfId="22" priority="43282">
      <formula>$I619=0</formula>
    </cfRule>
  </conditionalFormatting>
  <conditionalFormatting sqref="O619:P619">
    <cfRule type="cellIs" dxfId="23" priority="43280" operator="lessThan">
      <formula>0</formula>
    </cfRule>
    <cfRule type="cellIs" dxfId="24" priority="43281" operator="lessThan">
      <formula>0</formula>
    </cfRule>
  </conditionalFormatting>
  <conditionalFormatting sqref="Q619">
    <cfRule type="expression" dxfId="22" priority="43279">
      <formula>$I619=0</formula>
    </cfRule>
  </conditionalFormatting>
  <conditionalFormatting sqref="R619:T619">
    <cfRule type="expression" dxfId="22" priority="43278">
      <formula>$I619=0</formula>
    </cfRule>
  </conditionalFormatting>
  <conditionalFormatting sqref="S619:T619">
    <cfRule type="cellIs" dxfId="23" priority="43276" operator="lessThan">
      <formula>0</formula>
    </cfRule>
    <cfRule type="cellIs" dxfId="24" priority="43277" operator="lessThan">
      <formula>0</formula>
    </cfRule>
  </conditionalFormatting>
  <conditionalFormatting sqref="U619">
    <cfRule type="expression" dxfId="22" priority="43275">
      <formula>$I619=0</formula>
    </cfRule>
  </conditionalFormatting>
  <conditionalFormatting sqref="B620">
    <cfRule type="expression" dxfId="22" priority="43274">
      <formula>$I620=0</formula>
    </cfRule>
  </conditionalFormatting>
  <conditionalFormatting sqref="C620:E620">
    <cfRule type="expression" dxfId="22" priority="13668">
      <formula>$I620=0</formula>
    </cfRule>
  </conditionalFormatting>
  <conditionalFormatting sqref="D620:E620">
    <cfRule type="cellIs" dxfId="23" priority="13666" operator="lessThan">
      <formula>0</formula>
    </cfRule>
    <cfRule type="cellIs" dxfId="24" priority="13667" operator="lessThan">
      <formula>0</formula>
    </cfRule>
  </conditionalFormatting>
  <conditionalFormatting sqref="F620">
    <cfRule type="expression" dxfId="22" priority="43273">
      <formula>$I620=0</formula>
    </cfRule>
  </conditionalFormatting>
  <conditionalFormatting sqref="G620:H620">
    <cfRule type="cellIs" dxfId="23" priority="13663" operator="lessThan">
      <formula>0</formula>
    </cfRule>
    <cfRule type="cellIs" dxfId="24" priority="13664" operator="lessThan">
      <formula>0</formula>
    </cfRule>
  </conditionalFormatting>
  <conditionalFormatting sqref="I620">
    <cfRule type="expression" dxfId="22" priority="43272">
      <formula>$I620=0</formula>
    </cfRule>
  </conditionalFormatting>
  <conditionalFormatting sqref="J620">
    <cfRule type="expression" dxfId="22" priority="13662">
      <formula>$I620=0</formula>
    </cfRule>
  </conditionalFormatting>
  <conditionalFormatting sqref="K620">
    <cfRule type="expression" dxfId="22" priority="43271">
      <formula>$I620=0</formula>
    </cfRule>
  </conditionalFormatting>
  <conditionalFormatting sqref="M620">
    <cfRule type="expression" dxfId="22" priority="43270">
      <formula>$I620=0</formula>
    </cfRule>
  </conditionalFormatting>
  <conditionalFormatting sqref="N620:P620">
    <cfRule type="expression" dxfId="22" priority="13656">
      <formula>$I620=0</formula>
    </cfRule>
  </conditionalFormatting>
  <conditionalFormatting sqref="O620:P620">
    <cfRule type="cellIs" dxfId="23" priority="13654" operator="lessThan">
      <formula>0</formula>
    </cfRule>
    <cfRule type="cellIs" dxfId="24" priority="13655" operator="lessThan">
      <formula>0</formula>
    </cfRule>
  </conditionalFormatting>
  <conditionalFormatting sqref="Q620">
    <cfRule type="expression" dxfId="22" priority="43269">
      <formula>$I620=0</formula>
    </cfRule>
  </conditionalFormatting>
  <conditionalFormatting sqref="R620:T620">
    <cfRule type="expression" dxfId="22" priority="13653">
      <formula>$I620=0</formula>
    </cfRule>
  </conditionalFormatting>
  <conditionalFormatting sqref="S620:T620">
    <cfRule type="cellIs" dxfId="23" priority="13651" operator="lessThan">
      <formula>0</formula>
    </cfRule>
    <cfRule type="cellIs" dxfId="24" priority="13652" operator="lessThan">
      <formula>0</formula>
    </cfRule>
  </conditionalFormatting>
  <conditionalFormatting sqref="U620">
    <cfRule type="expression" dxfId="22" priority="43268">
      <formula>$I620=0</formula>
    </cfRule>
  </conditionalFormatting>
  <conditionalFormatting sqref="B621">
    <cfRule type="expression" dxfId="22" priority="43264">
      <formula>$I621=0</formula>
    </cfRule>
  </conditionalFormatting>
  <conditionalFormatting sqref="C621:E621">
    <cfRule type="expression" dxfId="22" priority="43263">
      <formula>$I621=0</formula>
    </cfRule>
  </conditionalFormatting>
  <conditionalFormatting sqref="D621:E621">
    <cfRule type="cellIs" dxfId="23" priority="43261" operator="lessThan">
      <formula>0</formula>
    </cfRule>
    <cfRule type="cellIs" dxfId="24" priority="43262" operator="lessThan">
      <formula>0</formula>
    </cfRule>
  </conditionalFormatting>
  <conditionalFormatting sqref="F621">
    <cfRule type="expression" dxfId="22" priority="43260">
      <formula>$I621=0</formula>
    </cfRule>
  </conditionalFormatting>
  <conditionalFormatting sqref="G621:H621">
    <cfRule type="cellIs" dxfId="23" priority="43257" operator="lessThan">
      <formula>0</formula>
    </cfRule>
    <cfRule type="cellIs" dxfId="24" priority="43258" operator="lessThan">
      <formula>0</formula>
    </cfRule>
  </conditionalFormatting>
  <conditionalFormatting sqref="I621">
    <cfRule type="expression" dxfId="22" priority="43256">
      <formula>$I621=0</formula>
    </cfRule>
  </conditionalFormatting>
  <conditionalFormatting sqref="J621">
    <cfRule type="expression" dxfId="22" priority="43255">
      <formula>$I621=0</formula>
    </cfRule>
  </conditionalFormatting>
  <conditionalFormatting sqref="K621">
    <cfRule type="expression" dxfId="22" priority="43252">
      <formula>$I621=0</formula>
    </cfRule>
  </conditionalFormatting>
  <conditionalFormatting sqref="M621">
    <cfRule type="expression" dxfId="22" priority="43248">
      <formula>$I621=0</formula>
    </cfRule>
  </conditionalFormatting>
  <conditionalFormatting sqref="N621:P621">
    <cfRule type="expression" dxfId="22" priority="43247">
      <formula>$I621=0</formula>
    </cfRule>
  </conditionalFormatting>
  <conditionalFormatting sqref="O621:P621">
    <cfRule type="cellIs" dxfId="23" priority="43245" operator="lessThan">
      <formula>0</formula>
    </cfRule>
    <cfRule type="cellIs" dxfId="24" priority="43246" operator="lessThan">
      <formula>0</formula>
    </cfRule>
  </conditionalFormatting>
  <conditionalFormatting sqref="Q621">
    <cfRule type="expression" dxfId="22" priority="43244">
      <formula>$I621=0</formula>
    </cfRule>
  </conditionalFormatting>
  <conditionalFormatting sqref="R621:T621">
    <cfRule type="expression" dxfId="22" priority="43243">
      <formula>$I621=0</formula>
    </cfRule>
  </conditionalFormatting>
  <conditionalFormatting sqref="S621:T621">
    <cfRule type="cellIs" dxfId="23" priority="43241" operator="lessThan">
      <formula>0</formula>
    </cfRule>
    <cfRule type="cellIs" dxfId="24" priority="43242" operator="lessThan">
      <formula>0</formula>
    </cfRule>
  </conditionalFormatting>
  <conditionalFormatting sqref="U621">
    <cfRule type="expression" dxfId="22" priority="43240">
      <formula>$I621=0</formula>
    </cfRule>
  </conditionalFormatting>
  <conditionalFormatting sqref="B622">
    <cfRule type="expression" dxfId="22" priority="43239">
      <formula>$I622=0</formula>
    </cfRule>
  </conditionalFormatting>
  <conditionalFormatting sqref="C622:E622">
    <cfRule type="expression" dxfId="22" priority="13647">
      <formula>$I622=0</formula>
    </cfRule>
  </conditionalFormatting>
  <conditionalFormatting sqref="D622:E622">
    <cfRule type="cellIs" dxfId="23" priority="13645" operator="lessThan">
      <formula>0</formula>
    </cfRule>
    <cfRule type="cellIs" dxfId="24" priority="13646" operator="lessThan">
      <formula>0</formula>
    </cfRule>
  </conditionalFormatting>
  <conditionalFormatting sqref="F622">
    <cfRule type="expression" dxfId="22" priority="43238">
      <formula>$I622=0</formula>
    </cfRule>
  </conditionalFormatting>
  <conditionalFormatting sqref="G622:H622">
    <cfRule type="cellIs" dxfId="23" priority="13642" operator="lessThan">
      <formula>0</formula>
    </cfRule>
    <cfRule type="cellIs" dxfId="24" priority="13643" operator="lessThan">
      <formula>0</formula>
    </cfRule>
  </conditionalFormatting>
  <conditionalFormatting sqref="I622">
    <cfRule type="expression" dxfId="22" priority="43237">
      <formula>$I622=0</formula>
    </cfRule>
  </conditionalFormatting>
  <conditionalFormatting sqref="J622">
    <cfRule type="expression" dxfId="22" priority="13641">
      <formula>$I622=0</formula>
    </cfRule>
  </conditionalFormatting>
  <conditionalFormatting sqref="K622">
    <cfRule type="expression" dxfId="22" priority="43236">
      <formula>$I622=0</formula>
    </cfRule>
  </conditionalFormatting>
  <conditionalFormatting sqref="M622">
    <cfRule type="expression" dxfId="22" priority="43235">
      <formula>$I622=0</formula>
    </cfRule>
  </conditionalFormatting>
  <conditionalFormatting sqref="N622:P622">
    <cfRule type="expression" dxfId="22" priority="13635">
      <formula>$I622=0</formula>
    </cfRule>
  </conditionalFormatting>
  <conditionalFormatting sqref="O622:P622">
    <cfRule type="cellIs" dxfId="23" priority="13633" operator="lessThan">
      <formula>0</formula>
    </cfRule>
    <cfRule type="cellIs" dxfId="24" priority="13634" operator="lessThan">
      <formula>0</formula>
    </cfRule>
  </conditionalFormatting>
  <conditionalFormatting sqref="Q622">
    <cfRule type="expression" dxfId="22" priority="43234">
      <formula>$I622=0</formula>
    </cfRule>
  </conditionalFormatting>
  <conditionalFormatting sqref="R622:T622">
    <cfRule type="expression" dxfId="22" priority="13632">
      <formula>$I622=0</formula>
    </cfRule>
  </conditionalFormatting>
  <conditionalFormatting sqref="S622:T622">
    <cfRule type="cellIs" dxfId="23" priority="13630" operator="lessThan">
      <formula>0</formula>
    </cfRule>
    <cfRule type="cellIs" dxfId="24" priority="13631" operator="lessThan">
      <formula>0</formula>
    </cfRule>
  </conditionalFormatting>
  <conditionalFormatting sqref="U622">
    <cfRule type="expression" dxfId="22" priority="43233">
      <formula>$I622=0</formula>
    </cfRule>
  </conditionalFormatting>
  <conditionalFormatting sqref="B623">
    <cfRule type="expression" dxfId="22" priority="43229">
      <formula>$I623=0</formula>
    </cfRule>
  </conditionalFormatting>
  <conditionalFormatting sqref="C623:E623">
    <cfRule type="expression" dxfId="22" priority="43228">
      <formula>$I623=0</formula>
    </cfRule>
  </conditionalFormatting>
  <conditionalFormatting sqref="D623:E623">
    <cfRule type="cellIs" dxfId="23" priority="43226" operator="lessThan">
      <formula>0</formula>
    </cfRule>
    <cfRule type="cellIs" dxfId="24" priority="43227" operator="lessThan">
      <formula>0</formula>
    </cfRule>
  </conditionalFormatting>
  <conditionalFormatting sqref="F623">
    <cfRule type="expression" dxfId="22" priority="43225">
      <formula>$I623=0</formula>
    </cfRule>
  </conditionalFormatting>
  <conditionalFormatting sqref="G623:H623">
    <cfRule type="cellIs" dxfId="23" priority="43222" operator="lessThan">
      <formula>0</formula>
    </cfRule>
    <cfRule type="cellIs" dxfId="24" priority="43223" operator="lessThan">
      <formula>0</formula>
    </cfRule>
  </conditionalFormatting>
  <conditionalFormatting sqref="I623">
    <cfRule type="expression" dxfId="22" priority="43221">
      <formula>$I623=0</formula>
    </cfRule>
  </conditionalFormatting>
  <conditionalFormatting sqref="J623">
    <cfRule type="expression" dxfId="22" priority="43220">
      <formula>$I623=0</formula>
    </cfRule>
  </conditionalFormatting>
  <conditionalFormatting sqref="K623">
    <cfRule type="expression" dxfId="22" priority="43217">
      <formula>$I623=0</formula>
    </cfRule>
  </conditionalFormatting>
  <conditionalFormatting sqref="M623">
    <cfRule type="expression" dxfId="22" priority="43213">
      <formula>$I623=0</formula>
    </cfRule>
  </conditionalFormatting>
  <conditionalFormatting sqref="N623:P623">
    <cfRule type="expression" dxfId="22" priority="43212">
      <formula>$I623=0</formula>
    </cfRule>
  </conditionalFormatting>
  <conditionalFormatting sqref="O623:P623">
    <cfRule type="cellIs" dxfId="23" priority="43210" operator="lessThan">
      <formula>0</formula>
    </cfRule>
    <cfRule type="cellIs" dxfId="24" priority="43211" operator="lessThan">
      <formula>0</formula>
    </cfRule>
  </conditionalFormatting>
  <conditionalFormatting sqref="Q623">
    <cfRule type="expression" dxfId="22" priority="43209">
      <formula>$I623=0</formula>
    </cfRule>
  </conditionalFormatting>
  <conditionalFormatting sqref="R623:T623">
    <cfRule type="expression" dxfId="22" priority="43208">
      <formula>$I623=0</formula>
    </cfRule>
  </conditionalFormatting>
  <conditionalFormatting sqref="S623:T623">
    <cfRule type="cellIs" dxfId="23" priority="43206" operator="lessThan">
      <formula>0</formula>
    </cfRule>
    <cfRule type="cellIs" dxfId="24" priority="43207" operator="lessThan">
      <formula>0</formula>
    </cfRule>
  </conditionalFormatting>
  <conditionalFormatting sqref="U623">
    <cfRule type="expression" dxfId="22" priority="43205">
      <formula>$I623=0</formula>
    </cfRule>
  </conditionalFormatting>
  <conditionalFormatting sqref="B624">
    <cfRule type="expression" dxfId="22" priority="43204">
      <formula>$I624=0</formula>
    </cfRule>
  </conditionalFormatting>
  <conditionalFormatting sqref="C624:E624">
    <cfRule type="expression" dxfId="22" priority="13626">
      <formula>$I624=0</formula>
    </cfRule>
  </conditionalFormatting>
  <conditionalFormatting sqref="D624:E624">
    <cfRule type="cellIs" dxfId="23" priority="13624" operator="lessThan">
      <formula>0</formula>
    </cfRule>
    <cfRule type="cellIs" dxfId="24" priority="13625" operator="lessThan">
      <formula>0</formula>
    </cfRule>
  </conditionalFormatting>
  <conditionalFormatting sqref="F624">
    <cfRule type="expression" dxfId="22" priority="43203">
      <formula>$I624=0</formula>
    </cfRule>
  </conditionalFormatting>
  <conditionalFormatting sqref="G624:H624">
    <cfRule type="cellIs" dxfId="23" priority="13621" operator="lessThan">
      <formula>0</formula>
    </cfRule>
    <cfRule type="cellIs" dxfId="24" priority="13622" operator="lessThan">
      <formula>0</formula>
    </cfRule>
  </conditionalFormatting>
  <conditionalFormatting sqref="I624">
    <cfRule type="expression" dxfId="22" priority="43202">
      <formula>$I624=0</formula>
    </cfRule>
  </conditionalFormatting>
  <conditionalFormatting sqref="J624">
    <cfRule type="expression" dxfId="22" priority="13620">
      <formula>$I624=0</formula>
    </cfRule>
  </conditionalFormatting>
  <conditionalFormatting sqref="K624">
    <cfRule type="expression" dxfId="22" priority="43201">
      <formula>$I624=0</formula>
    </cfRule>
  </conditionalFormatting>
  <conditionalFormatting sqref="M624">
    <cfRule type="expression" dxfId="22" priority="43200">
      <formula>$I624=0</formula>
    </cfRule>
  </conditionalFormatting>
  <conditionalFormatting sqref="N624:P624">
    <cfRule type="expression" dxfId="22" priority="13614">
      <formula>$I624=0</formula>
    </cfRule>
  </conditionalFormatting>
  <conditionalFormatting sqref="O624:P624">
    <cfRule type="cellIs" dxfId="23" priority="13612" operator="lessThan">
      <formula>0</formula>
    </cfRule>
    <cfRule type="cellIs" dxfId="24" priority="13613" operator="lessThan">
      <formula>0</formula>
    </cfRule>
  </conditionalFormatting>
  <conditionalFormatting sqref="Q624">
    <cfRule type="expression" dxfId="22" priority="43199">
      <formula>$I624=0</formula>
    </cfRule>
  </conditionalFormatting>
  <conditionalFormatting sqref="R624:T624">
    <cfRule type="expression" dxfId="22" priority="13611">
      <formula>$I624=0</formula>
    </cfRule>
  </conditionalFormatting>
  <conditionalFormatting sqref="S624:T624">
    <cfRule type="cellIs" dxfId="23" priority="13609" operator="lessThan">
      <formula>0</formula>
    </cfRule>
    <cfRule type="cellIs" dxfId="24" priority="13610" operator="lessThan">
      <formula>0</formula>
    </cfRule>
  </conditionalFormatting>
  <conditionalFormatting sqref="U624">
    <cfRule type="expression" dxfId="22" priority="43198">
      <formula>$I624=0</formula>
    </cfRule>
  </conditionalFormatting>
  <conditionalFormatting sqref="B625">
    <cfRule type="expression" dxfId="22" priority="43194">
      <formula>$I625=0</formula>
    </cfRule>
  </conditionalFormatting>
  <conditionalFormatting sqref="C625:E625">
    <cfRule type="expression" dxfId="22" priority="43193">
      <formula>$I625=0</formula>
    </cfRule>
  </conditionalFormatting>
  <conditionalFormatting sqref="D625:E625">
    <cfRule type="cellIs" dxfId="23" priority="43191" operator="lessThan">
      <formula>0</formula>
    </cfRule>
    <cfRule type="cellIs" dxfId="24" priority="43192" operator="lessThan">
      <formula>0</formula>
    </cfRule>
  </conditionalFormatting>
  <conditionalFormatting sqref="F625">
    <cfRule type="expression" dxfId="22" priority="43190">
      <formula>$I625=0</formula>
    </cfRule>
  </conditionalFormatting>
  <conditionalFormatting sqref="G625:H625">
    <cfRule type="cellIs" dxfId="23" priority="43187" operator="lessThan">
      <formula>0</formula>
    </cfRule>
    <cfRule type="cellIs" dxfId="24" priority="43188" operator="lessThan">
      <formula>0</formula>
    </cfRule>
  </conditionalFormatting>
  <conditionalFormatting sqref="I625">
    <cfRule type="expression" dxfId="22" priority="43186">
      <formula>$I625=0</formula>
    </cfRule>
  </conditionalFormatting>
  <conditionalFormatting sqref="J625">
    <cfRule type="expression" dxfId="22" priority="43185">
      <formula>$I625=0</formula>
    </cfRule>
  </conditionalFormatting>
  <conditionalFormatting sqref="K625">
    <cfRule type="expression" dxfId="22" priority="43182">
      <formula>$I625=0</formula>
    </cfRule>
  </conditionalFormatting>
  <conditionalFormatting sqref="M625">
    <cfRule type="expression" dxfId="22" priority="43178">
      <formula>$I625=0</formula>
    </cfRule>
  </conditionalFormatting>
  <conditionalFormatting sqref="N625:P625">
    <cfRule type="expression" dxfId="22" priority="43177">
      <formula>$I625=0</formula>
    </cfRule>
  </conditionalFormatting>
  <conditionalFormatting sqref="O625:P625">
    <cfRule type="cellIs" dxfId="23" priority="43175" operator="lessThan">
      <formula>0</formula>
    </cfRule>
    <cfRule type="cellIs" dxfId="24" priority="43176" operator="lessThan">
      <formula>0</formula>
    </cfRule>
  </conditionalFormatting>
  <conditionalFormatting sqref="Q625">
    <cfRule type="expression" dxfId="22" priority="43174">
      <formula>$I625=0</formula>
    </cfRule>
  </conditionalFormatting>
  <conditionalFormatting sqref="R625:T625">
    <cfRule type="expression" dxfId="22" priority="43173">
      <formula>$I625=0</formula>
    </cfRule>
  </conditionalFormatting>
  <conditionalFormatting sqref="S625:T625">
    <cfRule type="cellIs" dxfId="23" priority="43171" operator="lessThan">
      <formula>0</formula>
    </cfRule>
    <cfRule type="cellIs" dxfId="24" priority="43172" operator="lessThan">
      <formula>0</formula>
    </cfRule>
  </conditionalFormatting>
  <conditionalFormatting sqref="U625">
    <cfRule type="expression" dxfId="22" priority="43170">
      <formula>$I625=0</formula>
    </cfRule>
  </conditionalFormatting>
  <conditionalFormatting sqref="B626">
    <cfRule type="expression" dxfId="22" priority="43169">
      <formula>$I626=0</formula>
    </cfRule>
  </conditionalFormatting>
  <conditionalFormatting sqref="C626:E626">
    <cfRule type="expression" dxfId="22" priority="13605">
      <formula>$I626=0</formula>
    </cfRule>
  </conditionalFormatting>
  <conditionalFormatting sqref="D626:E626">
    <cfRule type="cellIs" dxfId="23" priority="13603" operator="lessThan">
      <formula>0</formula>
    </cfRule>
    <cfRule type="cellIs" dxfId="24" priority="13604" operator="lessThan">
      <formula>0</formula>
    </cfRule>
  </conditionalFormatting>
  <conditionalFormatting sqref="F626">
    <cfRule type="expression" dxfId="22" priority="43168">
      <formula>$I626=0</formula>
    </cfRule>
  </conditionalFormatting>
  <conditionalFormatting sqref="G626:H626">
    <cfRule type="cellIs" dxfId="23" priority="13600" operator="lessThan">
      <formula>0</formula>
    </cfRule>
    <cfRule type="cellIs" dxfId="24" priority="13601" operator="lessThan">
      <formula>0</formula>
    </cfRule>
  </conditionalFormatting>
  <conditionalFormatting sqref="I626">
    <cfRule type="expression" dxfId="22" priority="43167">
      <formula>$I626=0</formula>
    </cfRule>
  </conditionalFormatting>
  <conditionalFormatting sqref="J626">
    <cfRule type="expression" dxfId="22" priority="13599">
      <formula>$I626=0</formula>
    </cfRule>
  </conditionalFormatting>
  <conditionalFormatting sqref="K626">
    <cfRule type="expression" dxfId="22" priority="43166">
      <formula>$I626=0</formula>
    </cfRule>
  </conditionalFormatting>
  <conditionalFormatting sqref="M626">
    <cfRule type="expression" dxfId="22" priority="43165">
      <formula>$I626=0</formula>
    </cfRule>
  </conditionalFormatting>
  <conditionalFormatting sqref="N626:P626">
    <cfRule type="expression" dxfId="22" priority="13593">
      <formula>$I626=0</formula>
    </cfRule>
  </conditionalFormatting>
  <conditionalFormatting sqref="O626:P626">
    <cfRule type="cellIs" dxfId="23" priority="13591" operator="lessThan">
      <formula>0</formula>
    </cfRule>
    <cfRule type="cellIs" dxfId="24" priority="13592" operator="lessThan">
      <formula>0</formula>
    </cfRule>
  </conditionalFormatting>
  <conditionalFormatting sqref="Q626">
    <cfRule type="expression" dxfId="22" priority="43164">
      <formula>$I626=0</formula>
    </cfRule>
  </conditionalFormatting>
  <conditionalFormatting sqref="R626:T626">
    <cfRule type="expression" dxfId="22" priority="13590">
      <formula>$I626=0</formula>
    </cfRule>
  </conditionalFormatting>
  <conditionalFormatting sqref="S626:T626">
    <cfRule type="cellIs" dxfId="23" priority="13588" operator="lessThan">
      <formula>0</formula>
    </cfRule>
    <cfRule type="cellIs" dxfId="24" priority="13589" operator="lessThan">
      <formula>0</formula>
    </cfRule>
  </conditionalFormatting>
  <conditionalFormatting sqref="U626">
    <cfRule type="expression" dxfId="22" priority="43163">
      <formula>$I626=0</formula>
    </cfRule>
  </conditionalFormatting>
  <conditionalFormatting sqref="B627">
    <cfRule type="expression" dxfId="22" priority="43159">
      <formula>$I627=0</formula>
    </cfRule>
  </conditionalFormatting>
  <conditionalFormatting sqref="C627:E627">
    <cfRule type="expression" dxfId="22" priority="43158">
      <formula>$I627=0</formula>
    </cfRule>
  </conditionalFormatting>
  <conditionalFormatting sqref="D627:E627">
    <cfRule type="cellIs" dxfId="23" priority="43156" operator="lessThan">
      <formula>0</formula>
    </cfRule>
    <cfRule type="cellIs" dxfId="24" priority="43157" operator="lessThan">
      <formula>0</formula>
    </cfRule>
  </conditionalFormatting>
  <conditionalFormatting sqref="F627">
    <cfRule type="expression" dxfId="22" priority="43155">
      <formula>$I627=0</formula>
    </cfRule>
  </conditionalFormatting>
  <conditionalFormatting sqref="G627:H627">
    <cfRule type="cellIs" dxfId="23" priority="43152" operator="lessThan">
      <formula>0</formula>
    </cfRule>
    <cfRule type="cellIs" dxfId="24" priority="43153" operator="lessThan">
      <formula>0</formula>
    </cfRule>
  </conditionalFormatting>
  <conditionalFormatting sqref="I627">
    <cfRule type="expression" dxfId="22" priority="43151">
      <formula>$I627=0</formula>
    </cfRule>
  </conditionalFormatting>
  <conditionalFormatting sqref="J627">
    <cfRule type="expression" dxfId="22" priority="43150">
      <formula>$I627=0</formula>
    </cfRule>
  </conditionalFormatting>
  <conditionalFormatting sqref="K627">
    <cfRule type="expression" dxfId="22" priority="43147">
      <formula>$I627=0</formula>
    </cfRule>
  </conditionalFormatting>
  <conditionalFormatting sqref="M627">
    <cfRule type="expression" dxfId="22" priority="43143">
      <formula>$I627=0</formula>
    </cfRule>
  </conditionalFormatting>
  <conditionalFormatting sqref="N627:P627">
    <cfRule type="expression" dxfId="22" priority="43142">
      <formula>$I627=0</formula>
    </cfRule>
  </conditionalFormatting>
  <conditionalFormatting sqref="O627:P627">
    <cfRule type="cellIs" dxfId="23" priority="43140" operator="lessThan">
      <formula>0</formula>
    </cfRule>
    <cfRule type="cellIs" dxfId="24" priority="43141" operator="lessThan">
      <formula>0</formula>
    </cfRule>
  </conditionalFormatting>
  <conditionalFormatting sqref="Q627">
    <cfRule type="expression" dxfId="22" priority="43139">
      <formula>$I627=0</formula>
    </cfRule>
  </conditionalFormatting>
  <conditionalFormatting sqref="R627:T627">
    <cfRule type="expression" dxfId="22" priority="43138">
      <formula>$I627=0</formula>
    </cfRule>
  </conditionalFormatting>
  <conditionalFormatting sqref="S627:T627">
    <cfRule type="cellIs" dxfId="23" priority="43136" operator="lessThan">
      <formula>0</formula>
    </cfRule>
    <cfRule type="cellIs" dxfId="24" priority="43137" operator="lessThan">
      <formula>0</formula>
    </cfRule>
  </conditionalFormatting>
  <conditionalFormatting sqref="U627">
    <cfRule type="expression" dxfId="22" priority="43135">
      <formula>$I627=0</formula>
    </cfRule>
  </conditionalFormatting>
  <conditionalFormatting sqref="B628">
    <cfRule type="expression" dxfId="22" priority="43134">
      <formula>$I628=0</formula>
    </cfRule>
  </conditionalFormatting>
  <conditionalFormatting sqref="C628:E628">
    <cfRule type="expression" dxfId="22" priority="13584">
      <formula>$I628=0</formula>
    </cfRule>
  </conditionalFormatting>
  <conditionalFormatting sqref="D628:E628">
    <cfRule type="cellIs" dxfId="23" priority="13582" operator="lessThan">
      <formula>0</formula>
    </cfRule>
    <cfRule type="cellIs" dxfId="24" priority="13583" operator="lessThan">
      <formula>0</formula>
    </cfRule>
  </conditionalFormatting>
  <conditionalFormatting sqref="F628">
    <cfRule type="expression" dxfId="22" priority="43133">
      <formula>$I628=0</formula>
    </cfRule>
  </conditionalFormatting>
  <conditionalFormatting sqref="G628:H628">
    <cfRule type="cellIs" dxfId="23" priority="13579" operator="lessThan">
      <formula>0</formula>
    </cfRule>
    <cfRule type="cellIs" dxfId="24" priority="13580" operator="lessThan">
      <formula>0</formula>
    </cfRule>
  </conditionalFormatting>
  <conditionalFormatting sqref="I628">
    <cfRule type="expression" dxfId="22" priority="43132">
      <formula>$I628=0</formula>
    </cfRule>
  </conditionalFormatting>
  <conditionalFormatting sqref="J628">
    <cfRule type="expression" dxfId="22" priority="13578">
      <formula>$I628=0</formula>
    </cfRule>
  </conditionalFormatting>
  <conditionalFormatting sqref="K628">
    <cfRule type="expression" dxfId="22" priority="43131">
      <formula>$I628=0</formula>
    </cfRule>
  </conditionalFormatting>
  <conditionalFormatting sqref="M628">
    <cfRule type="expression" dxfId="22" priority="43130">
      <formula>$I628=0</formula>
    </cfRule>
  </conditionalFormatting>
  <conditionalFormatting sqref="N628:P628">
    <cfRule type="expression" dxfId="22" priority="13572">
      <formula>$I628=0</formula>
    </cfRule>
  </conditionalFormatting>
  <conditionalFormatting sqref="O628:P628">
    <cfRule type="cellIs" dxfId="23" priority="13570" operator="lessThan">
      <formula>0</formula>
    </cfRule>
    <cfRule type="cellIs" dxfId="24" priority="13571" operator="lessThan">
      <formula>0</formula>
    </cfRule>
  </conditionalFormatting>
  <conditionalFormatting sqref="Q628">
    <cfRule type="expression" dxfId="22" priority="43129">
      <formula>$I628=0</formula>
    </cfRule>
  </conditionalFormatting>
  <conditionalFormatting sqref="R628:T628">
    <cfRule type="expression" dxfId="22" priority="13569">
      <formula>$I628=0</formula>
    </cfRule>
  </conditionalFormatting>
  <conditionalFormatting sqref="S628:T628">
    <cfRule type="cellIs" dxfId="23" priority="13567" operator="lessThan">
      <formula>0</formula>
    </cfRule>
    <cfRule type="cellIs" dxfId="24" priority="13568" operator="lessThan">
      <formula>0</formula>
    </cfRule>
  </conditionalFormatting>
  <conditionalFormatting sqref="U628">
    <cfRule type="expression" dxfId="22" priority="43128">
      <formula>$I628=0</formula>
    </cfRule>
  </conditionalFormatting>
  <conditionalFormatting sqref="B629">
    <cfRule type="expression" dxfId="22" priority="43124">
      <formula>$I629=0</formula>
    </cfRule>
  </conditionalFormatting>
  <conditionalFormatting sqref="C629:E629">
    <cfRule type="expression" dxfId="22" priority="43123">
      <formula>$I629=0</formula>
    </cfRule>
  </conditionalFormatting>
  <conditionalFormatting sqref="D629:E629">
    <cfRule type="cellIs" dxfId="23" priority="43121" operator="lessThan">
      <formula>0</formula>
    </cfRule>
    <cfRule type="cellIs" dxfId="24" priority="43122" operator="lessThan">
      <formula>0</formula>
    </cfRule>
  </conditionalFormatting>
  <conditionalFormatting sqref="F629">
    <cfRule type="expression" dxfId="22" priority="43120">
      <formula>$I629=0</formula>
    </cfRule>
  </conditionalFormatting>
  <conditionalFormatting sqref="G629:H629">
    <cfRule type="cellIs" dxfId="23" priority="43117" operator="lessThan">
      <formula>0</formula>
    </cfRule>
    <cfRule type="cellIs" dxfId="24" priority="43118" operator="lessThan">
      <formula>0</formula>
    </cfRule>
  </conditionalFormatting>
  <conditionalFormatting sqref="I629">
    <cfRule type="expression" dxfId="22" priority="43116">
      <formula>$I629=0</formula>
    </cfRule>
  </conditionalFormatting>
  <conditionalFormatting sqref="J629">
    <cfRule type="expression" dxfId="22" priority="43115">
      <formula>$I629=0</formula>
    </cfRule>
  </conditionalFormatting>
  <conditionalFormatting sqref="K629">
    <cfRule type="expression" dxfId="22" priority="43112">
      <formula>$I629=0</formula>
    </cfRule>
  </conditionalFormatting>
  <conditionalFormatting sqref="M629">
    <cfRule type="expression" dxfId="22" priority="43108">
      <formula>$I629=0</formula>
    </cfRule>
  </conditionalFormatting>
  <conditionalFormatting sqref="N629:P629">
    <cfRule type="expression" dxfId="22" priority="43107">
      <formula>$I629=0</formula>
    </cfRule>
  </conditionalFormatting>
  <conditionalFormatting sqref="O629:P629">
    <cfRule type="cellIs" dxfId="23" priority="43105" operator="lessThan">
      <formula>0</formula>
    </cfRule>
    <cfRule type="cellIs" dxfId="24" priority="43106" operator="lessThan">
      <formula>0</formula>
    </cfRule>
  </conditionalFormatting>
  <conditionalFormatting sqref="Q629">
    <cfRule type="expression" dxfId="22" priority="43104">
      <formula>$I629=0</formula>
    </cfRule>
  </conditionalFormatting>
  <conditionalFormatting sqref="R629:T629">
    <cfRule type="expression" dxfId="22" priority="43103">
      <formula>$I629=0</formula>
    </cfRule>
  </conditionalFormatting>
  <conditionalFormatting sqref="S629:T629">
    <cfRule type="cellIs" dxfId="23" priority="43101" operator="lessThan">
      <formula>0</formula>
    </cfRule>
    <cfRule type="cellIs" dxfId="24" priority="43102" operator="lessThan">
      <formula>0</formula>
    </cfRule>
  </conditionalFormatting>
  <conditionalFormatting sqref="U629">
    <cfRule type="expression" dxfId="22" priority="43100">
      <formula>$I629=0</formula>
    </cfRule>
  </conditionalFormatting>
  <conditionalFormatting sqref="B630">
    <cfRule type="expression" dxfId="22" priority="43099">
      <formula>$I630=0</formula>
    </cfRule>
  </conditionalFormatting>
  <conditionalFormatting sqref="C630:E630">
    <cfRule type="expression" dxfId="22" priority="13563">
      <formula>$I630=0</formula>
    </cfRule>
  </conditionalFormatting>
  <conditionalFormatting sqref="D630:E630">
    <cfRule type="cellIs" dxfId="23" priority="13561" operator="lessThan">
      <formula>0</formula>
    </cfRule>
    <cfRule type="cellIs" dxfId="24" priority="13562" operator="lessThan">
      <formula>0</formula>
    </cfRule>
  </conditionalFormatting>
  <conditionalFormatting sqref="F630">
    <cfRule type="expression" dxfId="22" priority="43098">
      <formula>$I630=0</formula>
    </cfRule>
  </conditionalFormatting>
  <conditionalFormatting sqref="G630:H630">
    <cfRule type="cellIs" dxfId="23" priority="13558" operator="lessThan">
      <formula>0</formula>
    </cfRule>
    <cfRule type="cellIs" dxfId="24" priority="13559" operator="lessThan">
      <formula>0</formula>
    </cfRule>
  </conditionalFormatting>
  <conditionalFormatting sqref="I630">
    <cfRule type="expression" dxfId="22" priority="43097">
      <formula>$I630=0</formula>
    </cfRule>
  </conditionalFormatting>
  <conditionalFormatting sqref="J630">
    <cfRule type="expression" dxfId="22" priority="13557">
      <formula>$I630=0</formula>
    </cfRule>
  </conditionalFormatting>
  <conditionalFormatting sqref="K630">
    <cfRule type="expression" dxfId="22" priority="43096">
      <formula>$I630=0</formula>
    </cfRule>
  </conditionalFormatting>
  <conditionalFormatting sqref="M630">
    <cfRule type="expression" dxfId="22" priority="43095">
      <formula>$I630=0</formula>
    </cfRule>
  </conditionalFormatting>
  <conditionalFormatting sqref="N630:P630">
    <cfRule type="expression" dxfId="22" priority="13551">
      <formula>$I630=0</formula>
    </cfRule>
  </conditionalFormatting>
  <conditionalFormatting sqref="O630:P630">
    <cfRule type="cellIs" dxfId="23" priority="13549" operator="lessThan">
      <formula>0</formula>
    </cfRule>
    <cfRule type="cellIs" dxfId="24" priority="13550" operator="lessThan">
      <formula>0</formula>
    </cfRule>
  </conditionalFormatting>
  <conditionalFormatting sqref="Q630">
    <cfRule type="expression" dxfId="22" priority="43094">
      <formula>$I630=0</formula>
    </cfRule>
  </conditionalFormatting>
  <conditionalFormatting sqref="R630:T630">
    <cfRule type="expression" dxfId="22" priority="13548">
      <formula>$I630=0</formula>
    </cfRule>
  </conditionalFormatting>
  <conditionalFormatting sqref="S630:T630">
    <cfRule type="cellIs" dxfId="23" priority="13546" operator="lessThan">
      <formula>0</formula>
    </cfRule>
    <cfRule type="cellIs" dxfId="24" priority="13547" operator="lessThan">
      <formula>0</formula>
    </cfRule>
  </conditionalFormatting>
  <conditionalFormatting sqref="U630">
    <cfRule type="expression" dxfId="22" priority="43093">
      <formula>$I630=0</formula>
    </cfRule>
  </conditionalFormatting>
  <conditionalFormatting sqref="B631">
    <cfRule type="expression" dxfId="22" priority="43089">
      <formula>$I631=0</formula>
    </cfRule>
  </conditionalFormatting>
  <conditionalFormatting sqref="C631:E631">
    <cfRule type="expression" dxfId="22" priority="43088">
      <formula>$I631=0</formula>
    </cfRule>
  </conditionalFormatting>
  <conditionalFormatting sqref="D631:E631">
    <cfRule type="cellIs" dxfId="23" priority="43086" operator="lessThan">
      <formula>0</formula>
    </cfRule>
    <cfRule type="cellIs" dxfId="24" priority="43087" operator="lessThan">
      <formula>0</formula>
    </cfRule>
  </conditionalFormatting>
  <conditionalFormatting sqref="F631">
    <cfRule type="expression" dxfId="22" priority="43085">
      <formula>$I631=0</formula>
    </cfRule>
  </conditionalFormatting>
  <conditionalFormatting sqref="G631:H631">
    <cfRule type="cellIs" dxfId="23" priority="43082" operator="lessThan">
      <formula>0</formula>
    </cfRule>
    <cfRule type="cellIs" dxfId="24" priority="43083" operator="lessThan">
      <formula>0</formula>
    </cfRule>
  </conditionalFormatting>
  <conditionalFormatting sqref="I631">
    <cfRule type="expression" dxfId="22" priority="43081">
      <formula>$I631=0</formula>
    </cfRule>
  </conditionalFormatting>
  <conditionalFormatting sqref="J631">
    <cfRule type="expression" dxfId="22" priority="43080">
      <formula>$I631=0</formula>
    </cfRule>
  </conditionalFormatting>
  <conditionalFormatting sqref="K631">
    <cfRule type="expression" dxfId="22" priority="43077">
      <formula>$I631=0</formula>
    </cfRule>
  </conditionalFormatting>
  <conditionalFormatting sqref="M631">
    <cfRule type="expression" dxfId="22" priority="43073">
      <formula>$I631=0</formula>
    </cfRule>
  </conditionalFormatting>
  <conditionalFormatting sqref="N631:P631">
    <cfRule type="expression" dxfId="22" priority="43072">
      <formula>$I631=0</formula>
    </cfRule>
  </conditionalFormatting>
  <conditionalFormatting sqref="O631:P631">
    <cfRule type="cellIs" dxfId="23" priority="43070" operator="lessThan">
      <formula>0</formula>
    </cfRule>
    <cfRule type="cellIs" dxfId="24" priority="43071" operator="lessThan">
      <formula>0</formula>
    </cfRule>
  </conditionalFormatting>
  <conditionalFormatting sqref="Q631">
    <cfRule type="expression" dxfId="22" priority="43069">
      <formula>$I631=0</formula>
    </cfRule>
  </conditionalFormatting>
  <conditionalFormatting sqref="R631:T631">
    <cfRule type="expression" dxfId="22" priority="43068">
      <formula>$I631=0</formula>
    </cfRule>
  </conditionalFormatting>
  <conditionalFormatting sqref="S631:T631">
    <cfRule type="cellIs" dxfId="23" priority="43066" operator="lessThan">
      <formula>0</formula>
    </cfRule>
    <cfRule type="cellIs" dxfId="24" priority="43067" operator="lessThan">
      <formula>0</formula>
    </cfRule>
  </conditionalFormatting>
  <conditionalFormatting sqref="U631">
    <cfRule type="expression" dxfId="22" priority="43065">
      <formula>$I631=0</formula>
    </cfRule>
  </conditionalFormatting>
  <conditionalFormatting sqref="B632">
    <cfRule type="expression" dxfId="22" priority="43064">
      <formula>$I632=0</formula>
    </cfRule>
  </conditionalFormatting>
  <conditionalFormatting sqref="C632:E632">
    <cfRule type="expression" dxfId="22" priority="13542">
      <formula>$I632=0</formula>
    </cfRule>
  </conditionalFormatting>
  <conditionalFormatting sqref="D632:E632">
    <cfRule type="cellIs" dxfId="23" priority="13540" operator="lessThan">
      <formula>0</formula>
    </cfRule>
    <cfRule type="cellIs" dxfId="24" priority="13541" operator="lessThan">
      <formula>0</formula>
    </cfRule>
  </conditionalFormatting>
  <conditionalFormatting sqref="F632">
    <cfRule type="expression" dxfId="22" priority="43063">
      <formula>$I632=0</formula>
    </cfRule>
  </conditionalFormatting>
  <conditionalFormatting sqref="G632:H632">
    <cfRule type="cellIs" dxfId="23" priority="13537" operator="lessThan">
      <formula>0</formula>
    </cfRule>
    <cfRule type="cellIs" dxfId="24" priority="13538" operator="lessThan">
      <formula>0</formula>
    </cfRule>
  </conditionalFormatting>
  <conditionalFormatting sqref="I632">
    <cfRule type="expression" dxfId="22" priority="43062">
      <formula>$I632=0</formula>
    </cfRule>
  </conditionalFormatting>
  <conditionalFormatting sqref="J632">
    <cfRule type="expression" dxfId="22" priority="13536">
      <formula>$I632=0</formula>
    </cfRule>
  </conditionalFormatting>
  <conditionalFormatting sqref="K632">
    <cfRule type="expression" dxfId="22" priority="43061">
      <formula>$I632=0</formula>
    </cfRule>
  </conditionalFormatting>
  <conditionalFormatting sqref="M632">
    <cfRule type="expression" dxfId="22" priority="43060">
      <formula>$I632=0</formula>
    </cfRule>
  </conditionalFormatting>
  <conditionalFormatting sqref="N632:P632">
    <cfRule type="expression" dxfId="22" priority="13530">
      <formula>$I632=0</formula>
    </cfRule>
  </conditionalFormatting>
  <conditionalFormatting sqref="O632:P632">
    <cfRule type="cellIs" dxfId="23" priority="13528" operator="lessThan">
      <formula>0</formula>
    </cfRule>
    <cfRule type="cellIs" dxfId="24" priority="13529" operator="lessThan">
      <formula>0</formula>
    </cfRule>
  </conditionalFormatting>
  <conditionalFormatting sqref="Q632">
    <cfRule type="expression" dxfId="22" priority="43059">
      <formula>$I632=0</formula>
    </cfRule>
  </conditionalFormatting>
  <conditionalFormatting sqref="R632:T632">
    <cfRule type="expression" dxfId="22" priority="13527">
      <formula>$I632=0</formula>
    </cfRule>
  </conditionalFormatting>
  <conditionalFormatting sqref="S632:T632">
    <cfRule type="cellIs" dxfId="23" priority="13525" operator="lessThan">
      <formula>0</formula>
    </cfRule>
    <cfRule type="cellIs" dxfId="24" priority="13526" operator="lessThan">
      <formula>0</formula>
    </cfRule>
  </conditionalFormatting>
  <conditionalFormatting sqref="U632">
    <cfRule type="expression" dxfId="22" priority="43058">
      <formula>$I632=0</formula>
    </cfRule>
  </conditionalFormatting>
  <conditionalFormatting sqref="B633">
    <cfRule type="expression" dxfId="22" priority="43054">
      <formula>$I633=0</formula>
    </cfRule>
  </conditionalFormatting>
  <conditionalFormatting sqref="C633:E633">
    <cfRule type="expression" dxfId="22" priority="43053">
      <formula>$I633=0</formula>
    </cfRule>
  </conditionalFormatting>
  <conditionalFormatting sqref="D633:E633">
    <cfRule type="cellIs" dxfId="23" priority="43051" operator="lessThan">
      <formula>0</formula>
    </cfRule>
    <cfRule type="cellIs" dxfId="24" priority="43052" operator="lessThan">
      <formula>0</formula>
    </cfRule>
  </conditionalFormatting>
  <conditionalFormatting sqref="F633">
    <cfRule type="expression" dxfId="22" priority="43050">
      <formula>$I633=0</formula>
    </cfRule>
  </conditionalFormatting>
  <conditionalFormatting sqref="G633:H633">
    <cfRule type="cellIs" dxfId="23" priority="43047" operator="lessThan">
      <formula>0</formula>
    </cfRule>
    <cfRule type="cellIs" dxfId="24" priority="43048" operator="lessThan">
      <formula>0</formula>
    </cfRule>
  </conditionalFormatting>
  <conditionalFormatting sqref="I633">
    <cfRule type="expression" dxfId="22" priority="43046">
      <formula>$I633=0</formula>
    </cfRule>
  </conditionalFormatting>
  <conditionalFormatting sqref="J633">
    <cfRule type="expression" dxfId="22" priority="43045">
      <formula>$I633=0</formula>
    </cfRule>
  </conditionalFormatting>
  <conditionalFormatting sqref="K633">
    <cfRule type="expression" dxfId="22" priority="43042">
      <formula>$I633=0</formula>
    </cfRule>
  </conditionalFormatting>
  <conditionalFormatting sqref="M633">
    <cfRule type="expression" dxfId="22" priority="43038">
      <formula>$I633=0</formula>
    </cfRule>
  </conditionalFormatting>
  <conditionalFormatting sqref="N633:P633">
    <cfRule type="expression" dxfId="22" priority="43037">
      <formula>$I633=0</formula>
    </cfRule>
  </conditionalFormatting>
  <conditionalFormatting sqref="O633:P633">
    <cfRule type="cellIs" dxfId="23" priority="43035" operator="lessThan">
      <formula>0</formula>
    </cfRule>
    <cfRule type="cellIs" dxfId="24" priority="43036" operator="lessThan">
      <formula>0</formula>
    </cfRule>
  </conditionalFormatting>
  <conditionalFormatting sqref="Q633">
    <cfRule type="expression" dxfId="22" priority="43034">
      <formula>$I633=0</formula>
    </cfRule>
  </conditionalFormatting>
  <conditionalFormatting sqref="R633:T633">
    <cfRule type="expression" dxfId="22" priority="43033">
      <formula>$I633=0</formula>
    </cfRule>
  </conditionalFormatting>
  <conditionalFormatting sqref="S633:T633">
    <cfRule type="cellIs" dxfId="23" priority="43031" operator="lessThan">
      <formula>0</formula>
    </cfRule>
    <cfRule type="cellIs" dxfId="24" priority="43032" operator="lessThan">
      <formula>0</formula>
    </cfRule>
  </conditionalFormatting>
  <conditionalFormatting sqref="U633">
    <cfRule type="expression" dxfId="22" priority="43030">
      <formula>$I633=0</formula>
    </cfRule>
  </conditionalFormatting>
  <conditionalFormatting sqref="B634">
    <cfRule type="expression" dxfId="22" priority="43029">
      <formula>$I634=0</formula>
    </cfRule>
  </conditionalFormatting>
  <conditionalFormatting sqref="C634:E634">
    <cfRule type="expression" dxfId="22" priority="13521">
      <formula>$I634=0</formula>
    </cfRule>
  </conditionalFormatting>
  <conditionalFormatting sqref="D634:E634">
    <cfRule type="cellIs" dxfId="23" priority="13519" operator="lessThan">
      <formula>0</formula>
    </cfRule>
    <cfRule type="cellIs" dxfId="24" priority="13520" operator="lessThan">
      <formula>0</formula>
    </cfRule>
  </conditionalFormatting>
  <conditionalFormatting sqref="F634">
    <cfRule type="expression" dxfId="22" priority="43028">
      <formula>$I634=0</formula>
    </cfRule>
  </conditionalFormatting>
  <conditionalFormatting sqref="G634:H634">
    <cfRule type="cellIs" dxfId="23" priority="13516" operator="lessThan">
      <formula>0</formula>
    </cfRule>
    <cfRule type="cellIs" dxfId="24" priority="13517" operator="lessThan">
      <formula>0</formula>
    </cfRule>
  </conditionalFormatting>
  <conditionalFormatting sqref="I634">
    <cfRule type="expression" dxfId="22" priority="43027">
      <formula>$I634=0</formula>
    </cfRule>
  </conditionalFormatting>
  <conditionalFormatting sqref="J634">
    <cfRule type="expression" dxfId="22" priority="13515">
      <formula>$I634=0</formula>
    </cfRule>
  </conditionalFormatting>
  <conditionalFormatting sqref="K634">
    <cfRule type="expression" dxfId="22" priority="43026">
      <formula>$I634=0</formula>
    </cfRule>
  </conditionalFormatting>
  <conditionalFormatting sqref="M634">
    <cfRule type="expression" dxfId="22" priority="43025">
      <formula>$I634=0</formula>
    </cfRule>
  </conditionalFormatting>
  <conditionalFormatting sqref="N634:P634">
    <cfRule type="expression" dxfId="22" priority="13509">
      <formula>$I634=0</formula>
    </cfRule>
  </conditionalFormatting>
  <conditionalFormatting sqref="O634:P634">
    <cfRule type="cellIs" dxfId="23" priority="13507" operator="lessThan">
      <formula>0</formula>
    </cfRule>
    <cfRule type="cellIs" dxfId="24" priority="13508" operator="lessThan">
      <formula>0</formula>
    </cfRule>
  </conditionalFormatting>
  <conditionalFormatting sqref="Q634">
    <cfRule type="expression" dxfId="22" priority="43024">
      <formula>$I634=0</formula>
    </cfRule>
  </conditionalFormatting>
  <conditionalFormatting sqref="R634:T634">
    <cfRule type="expression" dxfId="22" priority="13506">
      <formula>$I634=0</formula>
    </cfRule>
  </conditionalFormatting>
  <conditionalFormatting sqref="S634:T634">
    <cfRule type="cellIs" dxfId="23" priority="13504" operator="lessThan">
      <formula>0</formula>
    </cfRule>
    <cfRule type="cellIs" dxfId="24" priority="13505" operator="lessThan">
      <formula>0</formula>
    </cfRule>
  </conditionalFormatting>
  <conditionalFormatting sqref="U634">
    <cfRule type="expression" dxfId="22" priority="43023">
      <formula>$I634=0</formula>
    </cfRule>
  </conditionalFormatting>
  <conditionalFormatting sqref="B635">
    <cfRule type="expression" dxfId="22" priority="43019">
      <formula>$I635=0</formula>
    </cfRule>
  </conditionalFormatting>
  <conditionalFormatting sqref="C635:E635">
    <cfRule type="expression" dxfId="22" priority="43018">
      <formula>$I635=0</formula>
    </cfRule>
  </conditionalFormatting>
  <conditionalFormatting sqref="D635:E635">
    <cfRule type="cellIs" dxfId="23" priority="43016" operator="lessThan">
      <formula>0</formula>
    </cfRule>
    <cfRule type="cellIs" dxfId="24" priority="43017" operator="lessThan">
      <formula>0</formula>
    </cfRule>
  </conditionalFormatting>
  <conditionalFormatting sqref="F635">
    <cfRule type="expression" dxfId="22" priority="43015">
      <formula>$I635=0</formula>
    </cfRule>
  </conditionalFormatting>
  <conditionalFormatting sqref="G635:H635">
    <cfRule type="cellIs" dxfId="23" priority="43012" operator="lessThan">
      <formula>0</formula>
    </cfRule>
    <cfRule type="cellIs" dxfId="24" priority="43013" operator="lessThan">
      <formula>0</formula>
    </cfRule>
  </conditionalFormatting>
  <conditionalFormatting sqref="I635">
    <cfRule type="expression" dxfId="22" priority="43011">
      <formula>$I635=0</formula>
    </cfRule>
  </conditionalFormatting>
  <conditionalFormatting sqref="J635">
    <cfRule type="expression" dxfId="22" priority="43010">
      <formula>$I635=0</formula>
    </cfRule>
  </conditionalFormatting>
  <conditionalFormatting sqref="K635">
    <cfRule type="expression" dxfId="22" priority="43007">
      <formula>$I635=0</formula>
    </cfRule>
  </conditionalFormatting>
  <conditionalFormatting sqref="M635">
    <cfRule type="expression" dxfId="22" priority="43003">
      <formula>$I635=0</formula>
    </cfRule>
  </conditionalFormatting>
  <conditionalFormatting sqref="N635:P635">
    <cfRule type="expression" dxfId="22" priority="43002">
      <formula>$I635=0</formula>
    </cfRule>
  </conditionalFormatting>
  <conditionalFormatting sqref="O635:P635">
    <cfRule type="cellIs" dxfId="23" priority="43000" operator="lessThan">
      <formula>0</formula>
    </cfRule>
    <cfRule type="cellIs" dxfId="24" priority="43001" operator="lessThan">
      <formula>0</formula>
    </cfRule>
  </conditionalFormatting>
  <conditionalFormatting sqref="Q635">
    <cfRule type="expression" dxfId="22" priority="42999">
      <formula>$I635=0</formula>
    </cfRule>
  </conditionalFormatting>
  <conditionalFormatting sqref="R635:T635">
    <cfRule type="expression" dxfId="22" priority="42998">
      <formula>$I635=0</formula>
    </cfRule>
  </conditionalFormatting>
  <conditionalFormatting sqref="S635:T635">
    <cfRule type="cellIs" dxfId="23" priority="42996" operator="lessThan">
      <formula>0</formula>
    </cfRule>
    <cfRule type="cellIs" dxfId="24" priority="42997" operator="lessThan">
      <formula>0</formula>
    </cfRule>
  </conditionalFormatting>
  <conditionalFormatting sqref="U635">
    <cfRule type="expression" dxfId="22" priority="42995">
      <formula>$I635=0</formula>
    </cfRule>
  </conditionalFormatting>
  <conditionalFormatting sqref="B636">
    <cfRule type="expression" dxfId="22" priority="42994">
      <formula>$I636=0</formula>
    </cfRule>
  </conditionalFormatting>
  <conditionalFormatting sqref="C636:E636">
    <cfRule type="expression" dxfId="22" priority="13500">
      <formula>$I636=0</formula>
    </cfRule>
  </conditionalFormatting>
  <conditionalFormatting sqref="D636:E636">
    <cfRule type="cellIs" dxfId="23" priority="13498" operator="lessThan">
      <formula>0</formula>
    </cfRule>
    <cfRule type="cellIs" dxfId="24" priority="13499" operator="lessThan">
      <formula>0</formula>
    </cfRule>
  </conditionalFormatting>
  <conditionalFormatting sqref="F636">
    <cfRule type="expression" dxfId="22" priority="42993">
      <formula>$I636=0</formula>
    </cfRule>
  </conditionalFormatting>
  <conditionalFormatting sqref="G636:H636">
    <cfRule type="cellIs" dxfId="23" priority="13495" operator="lessThan">
      <formula>0</formula>
    </cfRule>
    <cfRule type="cellIs" dxfId="24" priority="13496" operator="lessThan">
      <formula>0</formula>
    </cfRule>
  </conditionalFormatting>
  <conditionalFormatting sqref="I636">
    <cfRule type="expression" dxfId="22" priority="42992">
      <formula>$I636=0</formula>
    </cfRule>
  </conditionalFormatting>
  <conditionalFormatting sqref="J636">
    <cfRule type="expression" dxfId="22" priority="13494">
      <formula>$I636=0</formula>
    </cfRule>
  </conditionalFormatting>
  <conditionalFormatting sqref="K636">
    <cfRule type="expression" dxfId="22" priority="42991">
      <formula>$I636=0</formula>
    </cfRule>
  </conditionalFormatting>
  <conditionalFormatting sqref="M636">
    <cfRule type="expression" dxfId="22" priority="42990">
      <formula>$I636=0</formula>
    </cfRule>
  </conditionalFormatting>
  <conditionalFormatting sqref="N636:P636">
    <cfRule type="expression" dxfId="22" priority="13488">
      <formula>$I636=0</formula>
    </cfRule>
  </conditionalFormatting>
  <conditionalFormatting sqref="O636:P636">
    <cfRule type="cellIs" dxfId="23" priority="13486" operator="lessThan">
      <formula>0</formula>
    </cfRule>
    <cfRule type="cellIs" dxfId="24" priority="13487" operator="lessThan">
      <formula>0</formula>
    </cfRule>
  </conditionalFormatting>
  <conditionalFormatting sqref="Q636">
    <cfRule type="expression" dxfId="22" priority="42989">
      <formula>$I636=0</formula>
    </cfRule>
  </conditionalFormatting>
  <conditionalFormatting sqref="R636:T636">
    <cfRule type="expression" dxfId="22" priority="13485">
      <formula>$I636=0</formula>
    </cfRule>
  </conditionalFormatting>
  <conditionalFormatting sqref="S636:T636">
    <cfRule type="cellIs" dxfId="23" priority="13483" operator="lessThan">
      <formula>0</formula>
    </cfRule>
    <cfRule type="cellIs" dxfId="24" priority="13484" operator="lessThan">
      <formula>0</formula>
    </cfRule>
  </conditionalFormatting>
  <conditionalFormatting sqref="U636">
    <cfRule type="expression" dxfId="22" priority="42988">
      <formula>$I636=0</formula>
    </cfRule>
  </conditionalFormatting>
  <conditionalFormatting sqref="B637">
    <cfRule type="expression" dxfId="22" priority="42984">
      <formula>$I637=0</formula>
    </cfRule>
  </conditionalFormatting>
  <conditionalFormatting sqref="C637:E637">
    <cfRule type="expression" dxfId="22" priority="42983">
      <formula>$I637=0</formula>
    </cfRule>
  </conditionalFormatting>
  <conditionalFormatting sqref="D637:E637">
    <cfRule type="cellIs" dxfId="23" priority="42981" operator="lessThan">
      <formula>0</formula>
    </cfRule>
    <cfRule type="cellIs" dxfId="24" priority="42982" operator="lessThan">
      <formula>0</formula>
    </cfRule>
  </conditionalFormatting>
  <conditionalFormatting sqref="F637">
    <cfRule type="expression" dxfId="22" priority="42980">
      <formula>$I637=0</formula>
    </cfRule>
  </conditionalFormatting>
  <conditionalFormatting sqref="G637:H637">
    <cfRule type="cellIs" dxfId="23" priority="42977" operator="lessThan">
      <formula>0</formula>
    </cfRule>
    <cfRule type="cellIs" dxfId="24" priority="42978" operator="lessThan">
      <formula>0</formula>
    </cfRule>
  </conditionalFormatting>
  <conditionalFormatting sqref="I637">
    <cfRule type="expression" dxfId="22" priority="42976">
      <formula>$I637=0</formula>
    </cfRule>
  </conditionalFormatting>
  <conditionalFormatting sqref="J637">
    <cfRule type="expression" dxfId="22" priority="42975">
      <formula>$I637=0</formula>
    </cfRule>
  </conditionalFormatting>
  <conditionalFormatting sqref="K637">
    <cfRule type="expression" dxfId="22" priority="42972">
      <formula>$I637=0</formula>
    </cfRule>
  </conditionalFormatting>
  <conditionalFormatting sqref="M637">
    <cfRule type="expression" dxfId="22" priority="42968">
      <formula>$I637=0</formula>
    </cfRule>
  </conditionalFormatting>
  <conditionalFormatting sqref="N637:P637">
    <cfRule type="expression" dxfId="22" priority="42967">
      <formula>$I637=0</formula>
    </cfRule>
  </conditionalFormatting>
  <conditionalFormatting sqref="O637:P637">
    <cfRule type="cellIs" dxfId="23" priority="42965" operator="lessThan">
      <formula>0</formula>
    </cfRule>
    <cfRule type="cellIs" dxfId="24" priority="42966" operator="lessThan">
      <formula>0</formula>
    </cfRule>
  </conditionalFormatting>
  <conditionalFormatting sqref="Q637">
    <cfRule type="expression" dxfId="22" priority="42964">
      <formula>$I637=0</formula>
    </cfRule>
  </conditionalFormatting>
  <conditionalFormatting sqref="R637:T637">
    <cfRule type="expression" dxfId="22" priority="42963">
      <formula>$I637=0</formula>
    </cfRule>
  </conditionalFormatting>
  <conditionalFormatting sqref="S637:T637">
    <cfRule type="cellIs" dxfId="23" priority="42961" operator="lessThan">
      <formula>0</formula>
    </cfRule>
    <cfRule type="cellIs" dxfId="24" priority="42962" operator="lessThan">
      <formula>0</formula>
    </cfRule>
  </conditionalFormatting>
  <conditionalFormatting sqref="U637">
    <cfRule type="expression" dxfId="22" priority="42960">
      <formula>$I637=0</formula>
    </cfRule>
  </conditionalFormatting>
  <conditionalFormatting sqref="B638">
    <cfRule type="expression" dxfId="22" priority="42959">
      <formula>$I638=0</formula>
    </cfRule>
  </conditionalFormatting>
  <conditionalFormatting sqref="C638:E638">
    <cfRule type="expression" dxfId="22" priority="13479">
      <formula>$I638=0</formula>
    </cfRule>
  </conditionalFormatting>
  <conditionalFormatting sqref="D638:E638">
    <cfRule type="cellIs" dxfId="23" priority="13477" operator="lessThan">
      <formula>0</formula>
    </cfRule>
    <cfRule type="cellIs" dxfId="24" priority="13478" operator="lessThan">
      <formula>0</formula>
    </cfRule>
  </conditionalFormatting>
  <conditionalFormatting sqref="F638">
    <cfRule type="expression" dxfId="22" priority="42958">
      <formula>$I638=0</formula>
    </cfRule>
  </conditionalFormatting>
  <conditionalFormatting sqref="G638:H638">
    <cfRule type="cellIs" dxfId="23" priority="13474" operator="lessThan">
      <formula>0</formula>
    </cfRule>
    <cfRule type="cellIs" dxfId="24" priority="13475" operator="lessThan">
      <formula>0</formula>
    </cfRule>
  </conditionalFormatting>
  <conditionalFormatting sqref="I638">
    <cfRule type="expression" dxfId="22" priority="42957">
      <formula>$I638=0</formula>
    </cfRule>
  </conditionalFormatting>
  <conditionalFormatting sqref="J638">
    <cfRule type="expression" dxfId="22" priority="13473">
      <formula>$I638=0</formula>
    </cfRule>
  </conditionalFormatting>
  <conditionalFormatting sqref="K638">
    <cfRule type="expression" dxfId="22" priority="42956">
      <formula>$I638=0</formula>
    </cfRule>
  </conditionalFormatting>
  <conditionalFormatting sqref="M638">
    <cfRule type="expression" dxfId="22" priority="42955">
      <formula>$I638=0</formula>
    </cfRule>
  </conditionalFormatting>
  <conditionalFormatting sqref="N638:P638">
    <cfRule type="expression" dxfId="22" priority="13467">
      <formula>$I638=0</formula>
    </cfRule>
  </conditionalFormatting>
  <conditionalFormatting sqref="O638:P638">
    <cfRule type="cellIs" dxfId="23" priority="13465" operator="lessThan">
      <formula>0</formula>
    </cfRule>
    <cfRule type="cellIs" dxfId="24" priority="13466" operator="lessThan">
      <formula>0</formula>
    </cfRule>
  </conditionalFormatting>
  <conditionalFormatting sqref="Q638">
    <cfRule type="expression" dxfId="22" priority="42954">
      <formula>$I638=0</formula>
    </cfRule>
  </conditionalFormatting>
  <conditionalFormatting sqref="R638:T638">
    <cfRule type="expression" dxfId="22" priority="13464">
      <formula>$I638=0</formula>
    </cfRule>
  </conditionalFormatting>
  <conditionalFormatting sqref="S638:T638">
    <cfRule type="cellIs" dxfId="23" priority="13462" operator="lessThan">
      <formula>0</formula>
    </cfRule>
    <cfRule type="cellIs" dxfId="24" priority="13463" operator="lessThan">
      <formula>0</formula>
    </cfRule>
  </conditionalFormatting>
  <conditionalFormatting sqref="U638">
    <cfRule type="expression" dxfId="22" priority="42953">
      <formula>$I638=0</formula>
    </cfRule>
  </conditionalFormatting>
  <conditionalFormatting sqref="B639">
    <cfRule type="expression" dxfId="22" priority="42949">
      <formula>$I639=0</formula>
    </cfRule>
  </conditionalFormatting>
  <conditionalFormatting sqref="C639:E639">
    <cfRule type="expression" dxfId="22" priority="42948">
      <formula>$I639=0</formula>
    </cfRule>
  </conditionalFormatting>
  <conditionalFormatting sqref="D639:E639">
    <cfRule type="cellIs" dxfId="23" priority="42946" operator="lessThan">
      <formula>0</formula>
    </cfRule>
    <cfRule type="cellIs" dxfId="24" priority="42947" operator="lessThan">
      <formula>0</formula>
    </cfRule>
  </conditionalFormatting>
  <conditionalFormatting sqref="F639">
    <cfRule type="expression" dxfId="22" priority="42945">
      <formula>$I639=0</formula>
    </cfRule>
  </conditionalFormatting>
  <conditionalFormatting sqref="G639:H639">
    <cfRule type="cellIs" dxfId="23" priority="42942" operator="lessThan">
      <formula>0</formula>
    </cfRule>
    <cfRule type="cellIs" dxfId="24" priority="42943" operator="lessThan">
      <formula>0</formula>
    </cfRule>
  </conditionalFormatting>
  <conditionalFormatting sqref="I639">
    <cfRule type="expression" dxfId="22" priority="42941">
      <formula>$I639=0</formula>
    </cfRule>
  </conditionalFormatting>
  <conditionalFormatting sqref="J639">
    <cfRule type="expression" dxfId="22" priority="42940">
      <formula>$I639=0</formula>
    </cfRule>
  </conditionalFormatting>
  <conditionalFormatting sqref="K639">
    <cfRule type="expression" dxfId="22" priority="42937">
      <formula>$I639=0</formula>
    </cfRule>
  </conditionalFormatting>
  <conditionalFormatting sqref="M639">
    <cfRule type="expression" dxfId="22" priority="42933">
      <formula>$I639=0</formula>
    </cfRule>
  </conditionalFormatting>
  <conditionalFormatting sqref="N639:P639">
    <cfRule type="expression" dxfId="22" priority="42932">
      <formula>$I639=0</formula>
    </cfRule>
  </conditionalFormatting>
  <conditionalFormatting sqref="O639:P639">
    <cfRule type="cellIs" dxfId="23" priority="42930" operator="lessThan">
      <formula>0</formula>
    </cfRule>
    <cfRule type="cellIs" dxfId="24" priority="42931" operator="lessThan">
      <formula>0</formula>
    </cfRule>
  </conditionalFormatting>
  <conditionalFormatting sqref="Q639">
    <cfRule type="expression" dxfId="22" priority="42929">
      <formula>$I639=0</formula>
    </cfRule>
  </conditionalFormatting>
  <conditionalFormatting sqref="R639:T639">
    <cfRule type="expression" dxfId="22" priority="42928">
      <formula>$I639=0</formula>
    </cfRule>
  </conditionalFormatting>
  <conditionalFormatting sqref="S639:T639">
    <cfRule type="cellIs" dxfId="23" priority="42926" operator="lessThan">
      <formula>0</formula>
    </cfRule>
    <cfRule type="cellIs" dxfId="24" priority="42927" operator="lessThan">
      <formula>0</formula>
    </cfRule>
  </conditionalFormatting>
  <conditionalFormatting sqref="U639">
    <cfRule type="expression" dxfId="22" priority="42925">
      <formula>$I639=0</formula>
    </cfRule>
  </conditionalFormatting>
  <conditionalFormatting sqref="B640">
    <cfRule type="expression" dxfId="22" priority="42924">
      <formula>$I640=0</formula>
    </cfRule>
  </conditionalFormatting>
  <conditionalFormatting sqref="C640:E640">
    <cfRule type="expression" dxfId="22" priority="13458">
      <formula>$I640=0</formula>
    </cfRule>
  </conditionalFormatting>
  <conditionalFormatting sqref="D640:E640">
    <cfRule type="cellIs" dxfId="23" priority="13456" operator="lessThan">
      <formula>0</formula>
    </cfRule>
    <cfRule type="cellIs" dxfId="24" priority="13457" operator="lessThan">
      <formula>0</formula>
    </cfRule>
  </conditionalFormatting>
  <conditionalFormatting sqref="F640">
    <cfRule type="expression" dxfId="22" priority="42923">
      <formula>$I640=0</formula>
    </cfRule>
  </conditionalFormatting>
  <conditionalFormatting sqref="G640:H640">
    <cfRule type="cellIs" dxfId="23" priority="13453" operator="lessThan">
      <formula>0</formula>
    </cfRule>
    <cfRule type="cellIs" dxfId="24" priority="13454" operator="lessThan">
      <formula>0</formula>
    </cfRule>
  </conditionalFormatting>
  <conditionalFormatting sqref="I640">
    <cfRule type="expression" dxfId="22" priority="42922">
      <formula>$I640=0</formula>
    </cfRule>
  </conditionalFormatting>
  <conditionalFormatting sqref="J640">
    <cfRule type="expression" dxfId="22" priority="13452">
      <formula>$I640=0</formula>
    </cfRule>
  </conditionalFormatting>
  <conditionalFormatting sqref="K640">
    <cfRule type="expression" dxfId="22" priority="42921">
      <formula>$I640=0</formula>
    </cfRule>
  </conditionalFormatting>
  <conditionalFormatting sqref="M640">
    <cfRule type="expression" dxfId="22" priority="42920">
      <formula>$I640=0</formula>
    </cfRule>
  </conditionalFormatting>
  <conditionalFormatting sqref="N640:P640">
    <cfRule type="expression" dxfId="22" priority="13446">
      <formula>$I640=0</formula>
    </cfRule>
  </conditionalFormatting>
  <conditionalFormatting sqref="O640:P640">
    <cfRule type="cellIs" dxfId="23" priority="13444" operator="lessThan">
      <formula>0</formula>
    </cfRule>
    <cfRule type="cellIs" dxfId="24" priority="13445" operator="lessThan">
      <formula>0</formula>
    </cfRule>
  </conditionalFormatting>
  <conditionalFormatting sqref="Q640">
    <cfRule type="expression" dxfId="22" priority="42919">
      <formula>$I640=0</formula>
    </cfRule>
  </conditionalFormatting>
  <conditionalFormatting sqref="R640:T640">
    <cfRule type="expression" dxfId="22" priority="13443">
      <formula>$I640=0</formula>
    </cfRule>
  </conditionalFormatting>
  <conditionalFormatting sqref="S640:T640">
    <cfRule type="cellIs" dxfId="23" priority="13441" operator="lessThan">
      <formula>0</formula>
    </cfRule>
    <cfRule type="cellIs" dxfId="24" priority="13442" operator="lessThan">
      <formula>0</formula>
    </cfRule>
  </conditionalFormatting>
  <conditionalFormatting sqref="U640">
    <cfRule type="expression" dxfId="22" priority="42918">
      <formula>$I640=0</formula>
    </cfRule>
  </conditionalFormatting>
  <conditionalFormatting sqref="B641">
    <cfRule type="expression" dxfId="22" priority="42914">
      <formula>$I641=0</formula>
    </cfRule>
  </conditionalFormatting>
  <conditionalFormatting sqref="C641:E641">
    <cfRule type="expression" dxfId="22" priority="42913">
      <formula>$I641=0</formula>
    </cfRule>
  </conditionalFormatting>
  <conditionalFormatting sqref="D641:E641">
    <cfRule type="cellIs" dxfId="23" priority="42911" operator="lessThan">
      <formula>0</formula>
    </cfRule>
    <cfRule type="cellIs" dxfId="24" priority="42912" operator="lessThan">
      <formula>0</formula>
    </cfRule>
  </conditionalFormatting>
  <conditionalFormatting sqref="F641">
    <cfRule type="expression" dxfId="22" priority="42910">
      <formula>$I641=0</formula>
    </cfRule>
  </conditionalFormatting>
  <conditionalFormatting sqref="G641:H641">
    <cfRule type="cellIs" dxfId="23" priority="42907" operator="lessThan">
      <formula>0</formula>
    </cfRule>
    <cfRule type="cellIs" dxfId="24" priority="42908" operator="lessThan">
      <formula>0</formula>
    </cfRule>
  </conditionalFormatting>
  <conditionalFormatting sqref="I641">
    <cfRule type="expression" dxfId="22" priority="42906">
      <formula>$I641=0</formula>
    </cfRule>
  </conditionalFormatting>
  <conditionalFormatting sqref="J641">
    <cfRule type="expression" dxfId="22" priority="42905">
      <formula>$I641=0</formula>
    </cfRule>
  </conditionalFormatting>
  <conditionalFormatting sqref="K641">
    <cfRule type="expression" dxfId="22" priority="42902">
      <formula>$I641=0</formula>
    </cfRule>
  </conditionalFormatting>
  <conditionalFormatting sqref="M641">
    <cfRule type="expression" dxfId="22" priority="42898">
      <formula>$I641=0</formula>
    </cfRule>
  </conditionalFormatting>
  <conditionalFormatting sqref="N641:P641">
    <cfRule type="expression" dxfId="22" priority="42897">
      <formula>$I641=0</formula>
    </cfRule>
  </conditionalFormatting>
  <conditionalFormatting sqref="O641:P641">
    <cfRule type="cellIs" dxfId="23" priority="42895" operator="lessThan">
      <formula>0</formula>
    </cfRule>
    <cfRule type="cellIs" dxfId="24" priority="42896" operator="lessThan">
      <formula>0</formula>
    </cfRule>
  </conditionalFormatting>
  <conditionalFormatting sqref="Q641">
    <cfRule type="expression" dxfId="22" priority="42894">
      <formula>$I641=0</formula>
    </cfRule>
  </conditionalFormatting>
  <conditionalFormatting sqref="R641:T641">
    <cfRule type="expression" dxfId="22" priority="42893">
      <formula>$I641=0</formula>
    </cfRule>
  </conditionalFormatting>
  <conditionalFormatting sqref="S641:T641">
    <cfRule type="cellIs" dxfId="23" priority="42891" operator="lessThan">
      <formula>0</formula>
    </cfRule>
    <cfRule type="cellIs" dxfId="24" priority="42892" operator="lessThan">
      <formula>0</formula>
    </cfRule>
  </conditionalFormatting>
  <conditionalFormatting sqref="U641">
    <cfRule type="expression" dxfId="22" priority="42890">
      <formula>$I641=0</formula>
    </cfRule>
  </conditionalFormatting>
  <conditionalFormatting sqref="B642">
    <cfRule type="expression" dxfId="22" priority="42889">
      <formula>$I642=0</formula>
    </cfRule>
  </conditionalFormatting>
  <conditionalFormatting sqref="C642:E642">
    <cfRule type="expression" dxfId="22" priority="13437">
      <formula>$I642=0</formula>
    </cfRule>
  </conditionalFormatting>
  <conditionalFormatting sqref="D642:E642">
    <cfRule type="cellIs" dxfId="23" priority="13435" operator="lessThan">
      <formula>0</formula>
    </cfRule>
    <cfRule type="cellIs" dxfId="24" priority="13436" operator="lessThan">
      <formula>0</formula>
    </cfRule>
  </conditionalFormatting>
  <conditionalFormatting sqref="F642">
    <cfRule type="expression" dxfId="22" priority="42888">
      <formula>$I642=0</formula>
    </cfRule>
  </conditionalFormatting>
  <conditionalFormatting sqref="G642:H642">
    <cfRule type="cellIs" dxfId="23" priority="13432" operator="lessThan">
      <formula>0</formula>
    </cfRule>
    <cfRule type="cellIs" dxfId="24" priority="13433" operator="lessThan">
      <formula>0</formula>
    </cfRule>
  </conditionalFormatting>
  <conditionalFormatting sqref="I642">
    <cfRule type="expression" dxfId="22" priority="42887">
      <formula>$I642=0</formula>
    </cfRule>
  </conditionalFormatting>
  <conditionalFormatting sqref="J642">
    <cfRule type="expression" dxfId="22" priority="13431">
      <formula>$I642=0</formula>
    </cfRule>
  </conditionalFormatting>
  <conditionalFormatting sqref="K642">
    <cfRule type="expression" dxfId="22" priority="42886">
      <formula>$I642=0</formula>
    </cfRule>
  </conditionalFormatting>
  <conditionalFormatting sqref="M642">
    <cfRule type="expression" dxfId="22" priority="42885">
      <formula>$I642=0</formula>
    </cfRule>
  </conditionalFormatting>
  <conditionalFormatting sqref="N642:P642">
    <cfRule type="expression" dxfId="22" priority="13425">
      <formula>$I642=0</formula>
    </cfRule>
  </conditionalFormatting>
  <conditionalFormatting sqref="O642:P642">
    <cfRule type="cellIs" dxfId="23" priority="13423" operator="lessThan">
      <formula>0</formula>
    </cfRule>
    <cfRule type="cellIs" dxfId="24" priority="13424" operator="lessThan">
      <formula>0</formula>
    </cfRule>
  </conditionalFormatting>
  <conditionalFormatting sqref="Q642">
    <cfRule type="expression" dxfId="22" priority="42884">
      <formula>$I642=0</formula>
    </cfRule>
  </conditionalFormatting>
  <conditionalFormatting sqref="R642:T642">
    <cfRule type="expression" dxfId="22" priority="13422">
      <formula>$I642=0</formula>
    </cfRule>
  </conditionalFormatting>
  <conditionalFormatting sqref="S642:T642">
    <cfRule type="cellIs" dxfId="23" priority="13420" operator="lessThan">
      <formula>0</formula>
    </cfRule>
    <cfRule type="cellIs" dxfId="24" priority="13421" operator="lessThan">
      <formula>0</formula>
    </cfRule>
  </conditionalFormatting>
  <conditionalFormatting sqref="U642">
    <cfRule type="expression" dxfId="22" priority="42883">
      <formula>$I642=0</formula>
    </cfRule>
  </conditionalFormatting>
  <conditionalFormatting sqref="B643">
    <cfRule type="expression" dxfId="22" priority="42879">
      <formula>$I643=0</formula>
    </cfRule>
  </conditionalFormatting>
  <conditionalFormatting sqref="C643:E643">
    <cfRule type="expression" dxfId="22" priority="42878">
      <formula>$I643=0</formula>
    </cfRule>
  </conditionalFormatting>
  <conditionalFormatting sqref="D643:E643">
    <cfRule type="cellIs" dxfId="23" priority="42876" operator="lessThan">
      <formula>0</formula>
    </cfRule>
    <cfRule type="cellIs" dxfId="24" priority="42877" operator="lessThan">
      <formula>0</formula>
    </cfRule>
  </conditionalFormatting>
  <conditionalFormatting sqref="F643">
    <cfRule type="expression" dxfId="22" priority="42875">
      <formula>$I643=0</formula>
    </cfRule>
  </conditionalFormatting>
  <conditionalFormatting sqref="G643:H643">
    <cfRule type="cellIs" dxfId="23" priority="42872" operator="lessThan">
      <formula>0</formula>
    </cfRule>
    <cfRule type="cellIs" dxfId="24" priority="42873" operator="lessThan">
      <formula>0</formula>
    </cfRule>
  </conditionalFormatting>
  <conditionalFormatting sqref="I643">
    <cfRule type="expression" dxfId="22" priority="42871">
      <formula>$I643=0</formula>
    </cfRule>
  </conditionalFormatting>
  <conditionalFormatting sqref="J643">
    <cfRule type="expression" dxfId="22" priority="42870">
      <formula>$I643=0</formula>
    </cfRule>
  </conditionalFormatting>
  <conditionalFormatting sqref="K643">
    <cfRule type="expression" dxfId="22" priority="42867">
      <formula>$I643=0</formula>
    </cfRule>
  </conditionalFormatting>
  <conditionalFormatting sqref="M643">
    <cfRule type="expression" dxfId="22" priority="42863">
      <formula>$I643=0</formula>
    </cfRule>
  </conditionalFormatting>
  <conditionalFormatting sqref="N643:P643">
    <cfRule type="expression" dxfId="22" priority="42862">
      <formula>$I643=0</formula>
    </cfRule>
  </conditionalFormatting>
  <conditionalFormatting sqref="O643:P643">
    <cfRule type="cellIs" dxfId="23" priority="42860" operator="lessThan">
      <formula>0</formula>
    </cfRule>
    <cfRule type="cellIs" dxfId="24" priority="42861" operator="lessThan">
      <formula>0</formula>
    </cfRule>
  </conditionalFormatting>
  <conditionalFormatting sqref="Q643">
    <cfRule type="expression" dxfId="22" priority="42859">
      <formula>$I643=0</formula>
    </cfRule>
  </conditionalFormatting>
  <conditionalFormatting sqref="R643:T643">
    <cfRule type="expression" dxfId="22" priority="42858">
      <formula>$I643=0</formula>
    </cfRule>
  </conditionalFormatting>
  <conditionalFormatting sqref="S643:T643">
    <cfRule type="cellIs" dxfId="23" priority="42856" operator="lessThan">
      <formula>0</formula>
    </cfRule>
    <cfRule type="cellIs" dxfId="24" priority="42857" operator="lessThan">
      <formula>0</formula>
    </cfRule>
  </conditionalFormatting>
  <conditionalFormatting sqref="U643">
    <cfRule type="expression" dxfId="22" priority="42855">
      <formula>$I643=0</formula>
    </cfRule>
  </conditionalFormatting>
  <conditionalFormatting sqref="B644">
    <cfRule type="expression" dxfId="22" priority="42854">
      <formula>$I644=0</formula>
    </cfRule>
  </conditionalFormatting>
  <conditionalFormatting sqref="C644:E644">
    <cfRule type="expression" dxfId="22" priority="13416">
      <formula>$I644=0</formula>
    </cfRule>
  </conditionalFormatting>
  <conditionalFormatting sqref="D644:E644">
    <cfRule type="cellIs" dxfId="23" priority="13414" operator="lessThan">
      <formula>0</formula>
    </cfRule>
    <cfRule type="cellIs" dxfId="24" priority="13415" operator="lessThan">
      <formula>0</formula>
    </cfRule>
  </conditionalFormatting>
  <conditionalFormatting sqref="F644">
    <cfRule type="expression" dxfId="22" priority="42853">
      <formula>$I644=0</formula>
    </cfRule>
  </conditionalFormatting>
  <conditionalFormatting sqref="G644:H644">
    <cfRule type="cellIs" dxfId="23" priority="13411" operator="lessThan">
      <formula>0</formula>
    </cfRule>
    <cfRule type="cellIs" dxfId="24" priority="13412" operator="lessThan">
      <formula>0</formula>
    </cfRule>
  </conditionalFormatting>
  <conditionalFormatting sqref="I644">
    <cfRule type="expression" dxfId="22" priority="42852">
      <formula>$I644=0</formula>
    </cfRule>
  </conditionalFormatting>
  <conditionalFormatting sqref="J644">
    <cfRule type="expression" dxfId="22" priority="13410">
      <formula>$I644=0</formula>
    </cfRule>
  </conditionalFormatting>
  <conditionalFormatting sqref="K644">
    <cfRule type="expression" dxfId="22" priority="42851">
      <formula>$I644=0</formula>
    </cfRule>
  </conditionalFormatting>
  <conditionalFormatting sqref="M644">
    <cfRule type="expression" dxfId="22" priority="42850">
      <formula>$I644=0</formula>
    </cfRule>
  </conditionalFormatting>
  <conditionalFormatting sqref="N644:P644">
    <cfRule type="expression" dxfId="22" priority="13404">
      <formula>$I644=0</formula>
    </cfRule>
  </conditionalFormatting>
  <conditionalFormatting sqref="O644:P644">
    <cfRule type="cellIs" dxfId="23" priority="13402" operator="lessThan">
      <formula>0</formula>
    </cfRule>
    <cfRule type="cellIs" dxfId="24" priority="13403" operator="lessThan">
      <formula>0</formula>
    </cfRule>
  </conditionalFormatting>
  <conditionalFormatting sqref="Q644">
    <cfRule type="expression" dxfId="22" priority="42849">
      <formula>$I644=0</formula>
    </cfRule>
  </conditionalFormatting>
  <conditionalFormatting sqref="R644:T644">
    <cfRule type="expression" dxfId="22" priority="13401">
      <formula>$I644=0</formula>
    </cfRule>
  </conditionalFormatting>
  <conditionalFormatting sqref="S644:T644">
    <cfRule type="cellIs" dxfId="23" priority="13399" operator="lessThan">
      <formula>0</formula>
    </cfRule>
    <cfRule type="cellIs" dxfId="24" priority="13400" operator="lessThan">
      <formula>0</formula>
    </cfRule>
  </conditionalFormatting>
  <conditionalFormatting sqref="U644">
    <cfRule type="expression" dxfId="22" priority="42848">
      <formula>$I644=0</formula>
    </cfRule>
  </conditionalFormatting>
  <conditionalFormatting sqref="B645">
    <cfRule type="expression" dxfId="22" priority="42844">
      <formula>$I645=0</formula>
    </cfRule>
  </conditionalFormatting>
  <conditionalFormatting sqref="C645:E645">
    <cfRule type="expression" dxfId="22" priority="42843">
      <formula>$I645=0</formula>
    </cfRule>
  </conditionalFormatting>
  <conditionalFormatting sqref="D645:E645">
    <cfRule type="cellIs" dxfId="23" priority="42841" operator="lessThan">
      <formula>0</formula>
    </cfRule>
    <cfRule type="cellIs" dxfId="24" priority="42842" operator="lessThan">
      <formula>0</formula>
    </cfRule>
  </conditionalFormatting>
  <conditionalFormatting sqref="F645">
    <cfRule type="expression" dxfId="22" priority="42840">
      <formula>$I645=0</formula>
    </cfRule>
  </conditionalFormatting>
  <conditionalFormatting sqref="G645:H645">
    <cfRule type="cellIs" dxfId="23" priority="42837" operator="lessThan">
      <formula>0</formula>
    </cfRule>
    <cfRule type="cellIs" dxfId="24" priority="42838" operator="lessThan">
      <formula>0</formula>
    </cfRule>
  </conditionalFormatting>
  <conditionalFormatting sqref="I645">
    <cfRule type="expression" dxfId="22" priority="42836">
      <formula>$I645=0</formula>
    </cfRule>
  </conditionalFormatting>
  <conditionalFormatting sqref="J645">
    <cfRule type="expression" dxfId="22" priority="42835">
      <formula>$I645=0</formula>
    </cfRule>
  </conditionalFormatting>
  <conditionalFormatting sqref="K645">
    <cfRule type="expression" dxfId="22" priority="42832">
      <formula>$I645=0</formula>
    </cfRule>
  </conditionalFormatting>
  <conditionalFormatting sqref="M645">
    <cfRule type="expression" dxfId="22" priority="42828">
      <formula>$I645=0</formula>
    </cfRule>
  </conditionalFormatting>
  <conditionalFormatting sqref="N645:P645">
    <cfRule type="expression" dxfId="22" priority="42827">
      <formula>$I645=0</formula>
    </cfRule>
  </conditionalFormatting>
  <conditionalFormatting sqref="O645:P645">
    <cfRule type="cellIs" dxfId="23" priority="42825" operator="lessThan">
      <formula>0</formula>
    </cfRule>
    <cfRule type="cellIs" dxfId="24" priority="42826" operator="lessThan">
      <formula>0</formula>
    </cfRule>
  </conditionalFormatting>
  <conditionalFormatting sqref="Q645">
    <cfRule type="expression" dxfId="22" priority="42824">
      <formula>$I645=0</formula>
    </cfRule>
  </conditionalFormatting>
  <conditionalFormatting sqref="R645:T645">
    <cfRule type="expression" dxfId="22" priority="42823">
      <formula>$I645=0</formula>
    </cfRule>
  </conditionalFormatting>
  <conditionalFormatting sqref="S645:T645">
    <cfRule type="cellIs" dxfId="23" priority="42821" operator="lessThan">
      <formula>0</formula>
    </cfRule>
    <cfRule type="cellIs" dxfId="24" priority="42822" operator="lessThan">
      <formula>0</formula>
    </cfRule>
  </conditionalFormatting>
  <conditionalFormatting sqref="U645">
    <cfRule type="expression" dxfId="22" priority="42820">
      <formula>$I645=0</formula>
    </cfRule>
  </conditionalFormatting>
  <conditionalFormatting sqref="B646">
    <cfRule type="expression" dxfId="22" priority="42819">
      <formula>$I646=0</formula>
    </cfRule>
  </conditionalFormatting>
  <conditionalFormatting sqref="C646:E646">
    <cfRule type="expression" dxfId="22" priority="13395">
      <formula>$I646=0</formula>
    </cfRule>
  </conditionalFormatting>
  <conditionalFormatting sqref="D646:E646">
    <cfRule type="cellIs" dxfId="23" priority="13393" operator="lessThan">
      <formula>0</formula>
    </cfRule>
    <cfRule type="cellIs" dxfId="24" priority="13394" operator="lessThan">
      <formula>0</formula>
    </cfRule>
  </conditionalFormatting>
  <conditionalFormatting sqref="F646">
    <cfRule type="expression" dxfId="22" priority="42818">
      <formula>$I646=0</formula>
    </cfRule>
  </conditionalFormatting>
  <conditionalFormatting sqref="G646:H646">
    <cfRule type="cellIs" dxfId="23" priority="13390" operator="lessThan">
      <formula>0</formula>
    </cfRule>
    <cfRule type="cellIs" dxfId="24" priority="13391" operator="lessThan">
      <formula>0</formula>
    </cfRule>
  </conditionalFormatting>
  <conditionalFormatting sqref="I646">
    <cfRule type="expression" dxfId="22" priority="42817">
      <formula>$I646=0</formula>
    </cfRule>
  </conditionalFormatting>
  <conditionalFormatting sqref="J646">
    <cfRule type="expression" dxfId="22" priority="13389">
      <formula>$I646=0</formula>
    </cfRule>
  </conditionalFormatting>
  <conditionalFormatting sqref="K646">
    <cfRule type="expression" dxfId="22" priority="42816">
      <formula>$I646=0</formula>
    </cfRule>
  </conditionalFormatting>
  <conditionalFormatting sqref="M646">
    <cfRule type="expression" dxfId="22" priority="42815">
      <formula>$I646=0</formula>
    </cfRule>
  </conditionalFormatting>
  <conditionalFormatting sqref="N646:P646">
    <cfRule type="expression" dxfId="22" priority="13383">
      <formula>$I646=0</formula>
    </cfRule>
  </conditionalFormatting>
  <conditionalFormatting sqref="O646:P646">
    <cfRule type="cellIs" dxfId="23" priority="13381" operator="lessThan">
      <formula>0</formula>
    </cfRule>
    <cfRule type="cellIs" dxfId="24" priority="13382" operator="lessThan">
      <formula>0</formula>
    </cfRule>
  </conditionalFormatting>
  <conditionalFormatting sqref="Q646">
    <cfRule type="expression" dxfId="22" priority="42814">
      <formula>$I646=0</formula>
    </cfRule>
  </conditionalFormatting>
  <conditionalFormatting sqref="R646:T646">
    <cfRule type="expression" dxfId="22" priority="13380">
      <formula>$I646=0</formula>
    </cfRule>
  </conditionalFormatting>
  <conditionalFormatting sqref="S646:T646">
    <cfRule type="cellIs" dxfId="23" priority="13378" operator="lessThan">
      <formula>0</formula>
    </cfRule>
    <cfRule type="cellIs" dxfId="24" priority="13379" operator="lessThan">
      <formula>0</formula>
    </cfRule>
  </conditionalFormatting>
  <conditionalFormatting sqref="U646">
    <cfRule type="expression" dxfId="22" priority="42813">
      <formula>$I646=0</formula>
    </cfRule>
  </conditionalFormatting>
  <conditionalFormatting sqref="B647">
    <cfRule type="expression" dxfId="22" priority="42809">
      <formula>$I647=0</formula>
    </cfRule>
  </conditionalFormatting>
  <conditionalFormatting sqref="C647:E647">
    <cfRule type="expression" dxfId="22" priority="42808">
      <formula>$I647=0</formula>
    </cfRule>
  </conditionalFormatting>
  <conditionalFormatting sqref="D647:E647">
    <cfRule type="cellIs" dxfId="23" priority="42806" operator="lessThan">
      <formula>0</formula>
    </cfRule>
    <cfRule type="cellIs" dxfId="24" priority="42807" operator="lessThan">
      <formula>0</formula>
    </cfRule>
  </conditionalFormatting>
  <conditionalFormatting sqref="F647">
    <cfRule type="expression" dxfId="22" priority="42805">
      <formula>$I647=0</formula>
    </cfRule>
  </conditionalFormatting>
  <conditionalFormatting sqref="G647:H647">
    <cfRule type="cellIs" dxfId="23" priority="42802" operator="lessThan">
      <formula>0</formula>
    </cfRule>
    <cfRule type="cellIs" dxfId="24" priority="42803" operator="lessThan">
      <formula>0</formula>
    </cfRule>
  </conditionalFormatting>
  <conditionalFormatting sqref="I647">
    <cfRule type="expression" dxfId="22" priority="42801">
      <formula>$I647=0</formula>
    </cfRule>
  </conditionalFormatting>
  <conditionalFormatting sqref="J647">
    <cfRule type="expression" dxfId="22" priority="42800">
      <formula>$I647=0</formula>
    </cfRule>
  </conditionalFormatting>
  <conditionalFormatting sqref="K647">
    <cfRule type="expression" dxfId="22" priority="42797">
      <formula>$I647=0</formula>
    </cfRule>
  </conditionalFormatting>
  <conditionalFormatting sqref="M647">
    <cfRule type="expression" dxfId="22" priority="42793">
      <formula>$I647=0</formula>
    </cfRule>
  </conditionalFormatting>
  <conditionalFormatting sqref="N647:P647">
    <cfRule type="expression" dxfId="22" priority="42792">
      <formula>$I647=0</formula>
    </cfRule>
  </conditionalFormatting>
  <conditionalFormatting sqref="O647:P647">
    <cfRule type="cellIs" dxfId="23" priority="42790" operator="lessThan">
      <formula>0</formula>
    </cfRule>
    <cfRule type="cellIs" dxfId="24" priority="42791" operator="lessThan">
      <formula>0</formula>
    </cfRule>
  </conditionalFormatting>
  <conditionalFormatting sqref="Q647">
    <cfRule type="expression" dxfId="22" priority="42789">
      <formula>$I647=0</formula>
    </cfRule>
  </conditionalFormatting>
  <conditionalFormatting sqref="R647:T647">
    <cfRule type="expression" dxfId="22" priority="42788">
      <formula>$I647=0</formula>
    </cfRule>
  </conditionalFormatting>
  <conditionalFormatting sqref="S647:T647">
    <cfRule type="cellIs" dxfId="23" priority="42786" operator="lessThan">
      <formula>0</formula>
    </cfRule>
    <cfRule type="cellIs" dxfId="24" priority="42787" operator="lessThan">
      <formula>0</formula>
    </cfRule>
  </conditionalFormatting>
  <conditionalFormatting sqref="U647">
    <cfRule type="expression" dxfId="22" priority="42785">
      <formula>$I647=0</formula>
    </cfRule>
  </conditionalFormatting>
  <conditionalFormatting sqref="B648">
    <cfRule type="expression" dxfId="22" priority="42784">
      <formula>$I648=0</formula>
    </cfRule>
  </conditionalFormatting>
  <conditionalFormatting sqref="C648:E648">
    <cfRule type="expression" dxfId="22" priority="13374">
      <formula>$I648=0</formula>
    </cfRule>
  </conditionalFormatting>
  <conditionalFormatting sqref="D648:E648">
    <cfRule type="cellIs" dxfId="23" priority="13372" operator="lessThan">
      <formula>0</formula>
    </cfRule>
    <cfRule type="cellIs" dxfId="24" priority="13373" operator="lessThan">
      <formula>0</formula>
    </cfRule>
  </conditionalFormatting>
  <conditionalFormatting sqref="F648">
    <cfRule type="expression" dxfId="22" priority="42783">
      <formula>$I648=0</formula>
    </cfRule>
  </conditionalFormatting>
  <conditionalFormatting sqref="G648:H648">
    <cfRule type="cellIs" dxfId="23" priority="13369" operator="lessThan">
      <formula>0</formula>
    </cfRule>
    <cfRule type="cellIs" dxfId="24" priority="13370" operator="lessThan">
      <formula>0</formula>
    </cfRule>
  </conditionalFormatting>
  <conditionalFormatting sqref="I648">
    <cfRule type="expression" dxfId="22" priority="42782">
      <formula>$I648=0</formula>
    </cfRule>
  </conditionalFormatting>
  <conditionalFormatting sqref="J648">
    <cfRule type="expression" dxfId="22" priority="13368">
      <formula>$I648=0</formula>
    </cfRule>
  </conditionalFormatting>
  <conditionalFormatting sqref="K648">
    <cfRule type="expression" dxfId="22" priority="42781">
      <formula>$I648=0</formula>
    </cfRule>
  </conditionalFormatting>
  <conditionalFormatting sqref="M648">
    <cfRule type="expression" dxfId="22" priority="42780">
      <formula>$I648=0</formula>
    </cfRule>
  </conditionalFormatting>
  <conditionalFormatting sqref="N648:P648">
    <cfRule type="expression" dxfId="22" priority="13362">
      <formula>$I648=0</formula>
    </cfRule>
  </conditionalFormatting>
  <conditionalFormatting sqref="O648:P648">
    <cfRule type="cellIs" dxfId="23" priority="13360" operator="lessThan">
      <formula>0</formula>
    </cfRule>
    <cfRule type="cellIs" dxfId="24" priority="13361" operator="lessThan">
      <formula>0</formula>
    </cfRule>
  </conditionalFormatting>
  <conditionalFormatting sqref="Q648">
    <cfRule type="expression" dxfId="22" priority="42779">
      <formula>$I648=0</formula>
    </cfRule>
  </conditionalFormatting>
  <conditionalFormatting sqref="R648:T648">
    <cfRule type="expression" dxfId="22" priority="13359">
      <formula>$I648=0</formula>
    </cfRule>
  </conditionalFormatting>
  <conditionalFormatting sqref="S648:T648">
    <cfRule type="cellIs" dxfId="23" priority="13357" operator="lessThan">
      <formula>0</formula>
    </cfRule>
    <cfRule type="cellIs" dxfId="24" priority="13358" operator="lessThan">
      <formula>0</formula>
    </cfRule>
  </conditionalFormatting>
  <conditionalFormatting sqref="U648">
    <cfRule type="expression" dxfId="22" priority="42778">
      <formula>$I648=0</formula>
    </cfRule>
  </conditionalFormatting>
  <conditionalFormatting sqref="B649">
    <cfRule type="expression" dxfId="22" priority="42774">
      <formula>$I649=0</formula>
    </cfRule>
  </conditionalFormatting>
  <conditionalFormatting sqref="C649:E649">
    <cfRule type="expression" dxfId="22" priority="42773">
      <formula>$I649=0</formula>
    </cfRule>
  </conditionalFormatting>
  <conditionalFormatting sqref="D649:E649">
    <cfRule type="cellIs" dxfId="23" priority="42771" operator="lessThan">
      <formula>0</formula>
    </cfRule>
    <cfRule type="cellIs" dxfId="24" priority="42772" operator="lessThan">
      <formula>0</formula>
    </cfRule>
  </conditionalFormatting>
  <conditionalFormatting sqref="F649">
    <cfRule type="expression" dxfId="22" priority="42770">
      <formula>$I649=0</formula>
    </cfRule>
  </conditionalFormatting>
  <conditionalFormatting sqref="G649:H649">
    <cfRule type="cellIs" dxfId="23" priority="42767" operator="lessThan">
      <formula>0</formula>
    </cfRule>
    <cfRule type="cellIs" dxfId="24" priority="42768" operator="lessThan">
      <formula>0</formula>
    </cfRule>
  </conditionalFormatting>
  <conditionalFormatting sqref="I649">
    <cfRule type="expression" dxfId="22" priority="42766">
      <formula>$I649=0</formula>
    </cfRule>
  </conditionalFormatting>
  <conditionalFormatting sqref="J649">
    <cfRule type="expression" dxfId="22" priority="42765">
      <formula>$I649=0</formula>
    </cfRule>
  </conditionalFormatting>
  <conditionalFormatting sqref="K649">
    <cfRule type="expression" dxfId="22" priority="42762">
      <formula>$I649=0</formula>
    </cfRule>
  </conditionalFormatting>
  <conditionalFormatting sqref="M649">
    <cfRule type="expression" dxfId="22" priority="42758">
      <formula>$I649=0</formula>
    </cfRule>
  </conditionalFormatting>
  <conditionalFormatting sqref="N649:P649">
    <cfRule type="expression" dxfId="22" priority="42757">
      <formula>$I649=0</formula>
    </cfRule>
  </conditionalFormatting>
  <conditionalFormatting sqref="O649:P649">
    <cfRule type="cellIs" dxfId="23" priority="42755" operator="lessThan">
      <formula>0</formula>
    </cfRule>
    <cfRule type="cellIs" dxfId="24" priority="42756" operator="lessThan">
      <formula>0</formula>
    </cfRule>
  </conditionalFormatting>
  <conditionalFormatting sqref="Q649">
    <cfRule type="expression" dxfId="22" priority="42754">
      <formula>$I649=0</formula>
    </cfRule>
  </conditionalFormatting>
  <conditionalFormatting sqref="R649:T649">
    <cfRule type="expression" dxfId="22" priority="42753">
      <formula>$I649=0</formula>
    </cfRule>
  </conditionalFormatting>
  <conditionalFormatting sqref="S649:T649">
    <cfRule type="cellIs" dxfId="23" priority="42751" operator="lessThan">
      <formula>0</formula>
    </cfRule>
    <cfRule type="cellIs" dxfId="24" priority="42752" operator="lessThan">
      <formula>0</formula>
    </cfRule>
  </conditionalFormatting>
  <conditionalFormatting sqref="U649">
    <cfRule type="expression" dxfId="22" priority="42750">
      <formula>$I649=0</formula>
    </cfRule>
  </conditionalFormatting>
  <conditionalFormatting sqref="B650">
    <cfRule type="expression" dxfId="22" priority="42749">
      <formula>$I650=0</formula>
    </cfRule>
  </conditionalFormatting>
  <conditionalFormatting sqref="C650:E650">
    <cfRule type="expression" dxfId="22" priority="13353">
      <formula>$I650=0</formula>
    </cfRule>
  </conditionalFormatting>
  <conditionalFormatting sqref="D650:E650">
    <cfRule type="cellIs" dxfId="23" priority="13351" operator="lessThan">
      <formula>0</formula>
    </cfRule>
    <cfRule type="cellIs" dxfId="24" priority="13352" operator="lessThan">
      <formula>0</formula>
    </cfRule>
  </conditionalFormatting>
  <conditionalFormatting sqref="F650">
    <cfRule type="expression" dxfId="22" priority="42748">
      <formula>$I650=0</formula>
    </cfRule>
  </conditionalFormatting>
  <conditionalFormatting sqref="G650:H650">
    <cfRule type="cellIs" dxfId="23" priority="13348" operator="lessThan">
      <formula>0</formula>
    </cfRule>
    <cfRule type="cellIs" dxfId="24" priority="13349" operator="lessThan">
      <formula>0</formula>
    </cfRule>
  </conditionalFormatting>
  <conditionalFormatting sqref="I650">
    <cfRule type="expression" dxfId="22" priority="42747">
      <formula>$I650=0</formula>
    </cfRule>
  </conditionalFormatting>
  <conditionalFormatting sqref="J650">
    <cfRule type="expression" dxfId="22" priority="13347">
      <formula>$I650=0</formula>
    </cfRule>
  </conditionalFormatting>
  <conditionalFormatting sqref="K650">
    <cfRule type="expression" dxfId="22" priority="42746">
      <formula>$I650=0</formula>
    </cfRule>
  </conditionalFormatting>
  <conditionalFormatting sqref="M650">
    <cfRule type="expression" dxfId="22" priority="42745">
      <formula>$I650=0</formula>
    </cfRule>
  </conditionalFormatting>
  <conditionalFormatting sqref="N650:P650">
    <cfRule type="expression" dxfId="22" priority="13341">
      <formula>$I650=0</formula>
    </cfRule>
  </conditionalFormatting>
  <conditionalFormatting sqref="O650:P650">
    <cfRule type="cellIs" dxfId="23" priority="13339" operator="lessThan">
      <formula>0</formula>
    </cfRule>
    <cfRule type="cellIs" dxfId="24" priority="13340" operator="lessThan">
      <formula>0</formula>
    </cfRule>
  </conditionalFormatting>
  <conditionalFormatting sqref="Q650">
    <cfRule type="expression" dxfId="22" priority="42744">
      <formula>$I650=0</formula>
    </cfRule>
  </conditionalFormatting>
  <conditionalFormatting sqref="R650:T650">
    <cfRule type="expression" dxfId="22" priority="13338">
      <formula>$I650=0</formula>
    </cfRule>
  </conditionalFormatting>
  <conditionalFormatting sqref="S650:T650">
    <cfRule type="cellIs" dxfId="23" priority="13336" operator="lessThan">
      <formula>0</formula>
    </cfRule>
    <cfRule type="cellIs" dxfId="24" priority="13337" operator="lessThan">
      <formula>0</formula>
    </cfRule>
  </conditionalFormatting>
  <conditionalFormatting sqref="U650">
    <cfRule type="expression" dxfId="22" priority="42743">
      <formula>$I650=0</formula>
    </cfRule>
  </conditionalFormatting>
  <conditionalFormatting sqref="B651">
    <cfRule type="expression" dxfId="22" priority="42739">
      <formula>$I651=0</formula>
    </cfRule>
  </conditionalFormatting>
  <conditionalFormatting sqref="C651:E651">
    <cfRule type="expression" dxfId="22" priority="42738">
      <formula>$I651=0</formula>
    </cfRule>
  </conditionalFormatting>
  <conditionalFormatting sqref="D651:E651">
    <cfRule type="cellIs" dxfId="23" priority="42736" operator="lessThan">
      <formula>0</formula>
    </cfRule>
    <cfRule type="cellIs" dxfId="24" priority="42737" operator="lessThan">
      <formula>0</formula>
    </cfRule>
  </conditionalFormatting>
  <conditionalFormatting sqref="F651">
    <cfRule type="expression" dxfId="22" priority="42735">
      <formula>$I651=0</formula>
    </cfRule>
  </conditionalFormatting>
  <conditionalFormatting sqref="G651:H651">
    <cfRule type="cellIs" dxfId="23" priority="42732" operator="lessThan">
      <formula>0</formula>
    </cfRule>
    <cfRule type="cellIs" dxfId="24" priority="42733" operator="lessThan">
      <formula>0</formula>
    </cfRule>
  </conditionalFormatting>
  <conditionalFormatting sqref="I651">
    <cfRule type="expression" dxfId="22" priority="42731">
      <formula>$I651=0</formula>
    </cfRule>
  </conditionalFormatting>
  <conditionalFormatting sqref="J651">
    <cfRule type="expression" dxfId="22" priority="42730">
      <formula>$I651=0</formula>
    </cfRule>
  </conditionalFormatting>
  <conditionalFormatting sqref="K651">
    <cfRule type="expression" dxfId="22" priority="42727">
      <formula>$I651=0</formula>
    </cfRule>
  </conditionalFormatting>
  <conditionalFormatting sqref="M651">
    <cfRule type="expression" dxfId="22" priority="42723">
      <formula>$I651=0</formula>
    </cfRule>
  </conditionalFormatting>
  <conditionalFormatting sqref="N651:P651">
    <cfRule type="expression" dxfId="22" priority="42722">
      <formula>$I651=0</formula>
    </cfRule>
  </conditionalFormatting>
  <conditionalFormatting sqref="O651:P651">
    <cfRule type="cellIs" dxfId="23" priority="42720" operator="lessThan">
      <formula>0</formula>
    </cfRule>
    <cfRule type="cellIs" dxfId="24" priority="42721" operator="lessThan">
      <formula>0</formula>
    </cfRule>
  </conditionalFormatting>
  <conditionalFormatting sqref="Q651">
    <cfRule type="expression" dxfId="22" priority="42719">
      <formula>$I651=0</formula>
    </cfRule>
  </conditionalFormatting>
  <conditionalFormatting sqref="R651:T651">
    <cfRule type="expression" dxfId="22" priority="42718">
      <formula>$I651=0</formula>
    </cfRule>
  </conditionalFormatting>
  <conditionalFormatting sqref="S651:T651">
    <cfRule type="cellIs" dxfId="23" priority="42716" operator="lessThan">
      <formula>0</formula>
    </cfRule>
    <cfRule type="cellIs" dxfId="24" priority="42717" operator="lessThan">
      <formula>0</formula>
    </cfRule>
  </conditionalFormatting>
  <conditionalFormatting sqref="U651">
    <cfRule type="expression" dxfId="22" priority="42715">
      <formula>$I651=0</formula>
    </cfRule>
  </conditionalFormatting>
  <conditionalFormatting sqref="B652">
    <cfRule type="expression" dxfId="22" priority="42714">
      <formula>$I652=0</formula>
    </cfRule>
  </conditionalFormatting>
  <conditionalFormatting sqref="C652:E652">
    <cfRule type="expression" dxfId="22" priority="13332">
      <formula>$I652=0</formula>
    </cfRule>
  </conditionalFormatting>
  <conditionalFormatting sqref="D652:E652">
    <cfRule type="cellIs" dxfId="23" priority="13330" operator="lessThan">
      <formula>0</formula>
    </cfRule>
    <cfRule type="cellIs" dxfId="24" priority="13331" operator="lessThan">
      <formula>0</formula>
    </cfRule>
  </conditionalFormatting>
  <conditionalFormatting sqref="F652">
    <cfRule type="expression" dxfId="22" priority="42713">
      <formula>$I652=0</formula>
    </cfRule>
  </conditionalFormatting>
  <conditionalFormatting sqref="G652:H652">
    <cfRule type="cellIs" dxfId="23" priority="13327" operator="lessThan">
      <formula>0</formula>
    </cfRule>
    <cfRule type="cellIs" dxfId="24" priority="13328" operator="lessThan">
      <formula>0</formula>
    </cfRule>
  </conditionalFormatting>
  <conditionalFormatting sqref="I652">
    <cfRule type="expression" dxfId="22" priority="42712">
      <formula>$I652=0</formula>
    </cfRule>
  </conditionalFormatting>
  <conditionalFormatting sqref="J652">
    <cfRule type="expression" dxfId="22" priority="13326">
      <formula>$I652=0</formula>
    </cfRule>
  </conditionalFormatting>
  <conditionalFormatting sqref="K652">
    <cfRule type="expression" dxfId="22" priority="42711">
      <formula>$I652=0</formula>
    </cfRule>
  </conditionalFormatting>
  <conditionalFormatting sqref="M652">
    <cfRule type="expression" dxfId="22" priority="42710">
      <formula>$I652=0</formula>
    </cfRule>
  </conditionalFormatting>
  <conditionalFormatting sqref="N652:P652">
    <cfRule type="expression" dxfId="22" priority="13320">
      <formula>$I652=0</formula>
    </cfRule>
  </conditionalFormatting>
  <conditionalFormatting sqref="O652:P652">
    <cfRule type="cellIs" dxfId="23" priority="13318" operator="lessThan">
      <formula>0</formula>
    </cfRule>
    <cfRule type="cellIs" dxfId="24" priority="13319" operator="lessThan">
      <formula>0</formula>
    </cfRule>
  </conditionalFormatting>
  <conditionalFormatting sqref="Q652">
    <cfRule type="expression" dxfId="22" priority="42709">
      <formula>$I652=0</formula>
    </cfRule>
  </conditionalFormatting>
  <conditionalFormatting sqref="R652:T652">
    <cfRule type="expression" dxfId="22" priority="13317">
      <formula>$I652=0</formula>
    </cfRule>
  </conditionalFormatting>
  <conditionalFormatting sqref="S652:T652">
    <cfRule type="cellIs" dxfId="23" priority="13315" operator="lessThan">
      <formula>0</formula>
    </cfRule>
    <cfRule type="cellIs" dxfId="24" priority="13316" operator="lessThan">
      <formula>0</formula>
    </cfRule>
  </conditionalFormatting>
  <conditionalFormatting sqref="U652">
    <cfRule type="expression" dxfId="22" priority="42708">
      <formula>$I652=0</formula>
    </cfRule>
  </conditionalFormatting>
  <conditionalFormatting sqref="B653">
    <cfRule type="expression" dxfId="22" priority="42704">
      <formula>$I653=0</formula>
    </cfRule>
  </conditionalFormatting>
  <conditionalFormatting sqref="C653:E653">
    <cfRule type="expression" dxfId="22" priority="42703">
      <formula>$I653=0</formula>
    </cfRule>
  </conditionalFormatting>
  <conditionalFormatting sqref="D653:E653">
    <cfRule type="cellIs" dxfId="23" priority="42701" operator="lessThan">
      <formula>0</formula>
    </cfRule>
    <cfRule type="cellIs" dxfId="24" priority="42702" operator="lessThan">
      <formula>0</formula>
    </cfRule>
  </conditionalFormatting>
  <conditionalFormatting sqref="F653">
    <cfRule type="expression" dxfId="22" priority="42700">
      <formula>$I653=0</formula>
    </cfRule>
  </conditionalFormatting>
  <conditionalFormatting sqref="G653:H653">
    <cfRule type="cellIs" dxfId="23" priority="42697" operator="lessThan">
      <formula>0</formula>
    </cfRule>
    <cfRule type="cellIs" dxfId="24" priority="42698" operator="lessThan">
      <formula>0</formula>
    </cfRule>
  </conditionalFormatting>
  <conditionalFormatting sqref="I653">
    <cfRule type="expression" dxfId="22" priority="42696">
      <formula>$I653=0</formula>
    </cfRule>
  </conditionalFormatting>
  <conditionalFormatting sqref="J653">
    <cfRule type="expression" dxfId="22" priority="42695">
      <formula>$I653=0</formula>
    </cfRule>
  </conditionalFormatting>
  <conditionalFormatting sqref="K653">
    <cfRule type="expression" dxfId="22" priority="42692">
      <formula>$I653=0</formula>
    </cfRule>
  </conditionalFormatting>
  <conditionalFormatting sqref="M653">
    <cfRule type="expression" dxfId="22" priority="42688">
      <formula>$I653=0</formula>
    </cfRule>
  </conditionalFormatting>
  <conditionalFormatting sqref="N653:P653">
    <cfRule type="expression" dxfId="22" priority="42687">
      <formula>$I653=0</formula>
    </cfRule>
  </conditionalFormatting>
  <conditionalFormatting sqref="O653:P653">
    <cfRule type="cellIs" dxfId="23" priority="42685" operator="lessThan">
      <formula>0</formula>
    </cfRule>
    <cfRule type="cellIs" dxfId="24" priority="42686" operator="lessThan">
      <formula>0</formula>
    </cfRule>
  </conditionalFormatting>
  <conditionalFormatting sqref="Q653">
    <cfRule type="expression" dxfId="22" priority="42684">
      <formula>$I653=0</formula>
    </cfRule>
  </conditionalFormatting>
  <conditionalFormatting sqref="R653:T653">
    <cfRule type="expression" dxfId="22" priority="42683">
      <formula>$I653=0</formula>
    </cfRule>
  </conditionalFormatting>
  <conditionalFormatting sqref="S653:T653">
    <cfRule type="cellIs" dxfId="23" priority="42681" operator="lessThan">
      <formula>0</formula>
    </cfRule>
    <cfRule type="cellIs" dxfId="24" priority="42682" operator="lessThan">
      <formula>0</formula>
    </cfRule>
  </conditionalFormatting>
  <conditionalFormatting sqref="U653">
    <cfRule type="expression" dxfId="22" priority="42680">
      <formula>$I653=0</formula>
    </cfRule>
  </conditionalFormatting>
  <conditionalFormatting sqref="B654">
    <cfRule type="expression" dxfId="22" priority="42679">
      <formula>$I654=0</formula>
    </cfRule>
  </conditionalFormatting>
  <conditionalFormatting sqref="C654:E654">
    <cfRule type="expression" dxfId="22" priority="13311">
      <formula>$I654=0</formula>
    </cfRule>
  </conditionalFormatting>
  <conditionalFormatting sqref="D654:E654">
    <cfRule type="cellIs" dxfId="23" priority="13309" operator="lessThan">
      <formula>0</formula>
    </cfRule>
    <cfRule type="cellIs" dxfId="24" priority="13310" operator="lessThan">
      <formula>0</formula>
    </cfRule>
  </conditionalFormatting>
  <conditionalFormatting sqref="F654">
    <cfRule type="expression" dxfId="22" priority="42678">
      <formula>$I654=0</formula>
    </cfRule>
  </conditionalFormatting>
  <conditionalFormatting sqref="G654:H654">
    <cfRule type="cellIs" dxfId="23" priority="13306" operator="lessThan">
      <formula>0</formula>
    </cfRule>
    <cfRule type="cellIs" dxfId="24" priority="13307" operator="lessThan">
      <formula>0</formula>
    </cfRule>
  </conditionalFormatting>
  <conditionalFormatting sqref="I654">
    <cfRule type="expression" dxfId="22" priority="42677">
      <formula>$I654=0</formula>
    </cfRule>
  </conditionalFormatting>
  <conditionalFormatting sqref="J654">
    <cfRule type="expression" dxfId="22" priority="13305">
      <formula>$I654=0</formula>
    </cfRule>
  </conditionalFormatting>
  <conditionalFormatting sqref="K654">
    <cfRule type="expression" dxfId="22" priority="42676">
      <formula>$I654=0</formula>
    </cfRule>
  </conditionalFormatting>
  <conditionalFormatting sqref="M654">
    <cfRule type="expression" dxfId="22" priority="42675">
      <formula>$I654=0</formula>
    </cfRule>
  </conditionalFormatting>
  <conditionalFormatting sqref="N654:P654">
    <cfRule type="expression" dxfId="22" priority="13299">
      <formula>$I654=0</formula>
    </cfRule>
  </conditionalFormatting>
  <conditionalFormatting sqref="O654:P654">
    <cfRule type="cellIs" dxfId="23" priority="13297" operator="lessThan">
      <formula>0</formula>
    </cfRule>
    <cfRule type="cellIs" dxfId="24" priority="13298" operator="lessThan">
      <formula>0</formula>
    </cfRule>
  </conditionalFormatting>
  <conditionalFormatting sqref="Q654">
    <cfRule type="expression" dxfId="22" priority="42674">
      <formula>$I654=0</formula>
    </cfRule>
  </conditionalFormatting>
  <conditionalFormatting sqref="R654:T654">
    <cfRule type="expression" dxfId="22" priority="13296">
      <formula>$I654=0</formula>
    </cfRule>
  </conditionalFormatting>
  <conditionalFormatting sqref="S654:T654">
    <cfRule type="cellIs" dxfId="23" priority="13294" operator="lessThan">
      <formula>0</formula>
    </cfRule>
    <cfRule type="cellIs" dxfId="24" priority="13295" operator="lessThan">
      <formula>0</formula>
    </cfRule>
  </conditionalFormatting>
  <conditionalFormatting sqref="U654">
    <cfRule type="expression" dxfId="22" priority="42673">
      <formula>$I654=0</formula>
    </cfRule>
  </conditionalFormatting>
  <conditionalFormatting sqref="B655">
    <cfRule type="expression" dxfId="22" priority="42669">
      <formula>$I655=0</formula>
    </cfRule>
  </conditionalFormatting>
  <conditionalFormatting sqref="C655:E655">
    <cfRule type="expression" dxfId="22" priority="42668">
      <formula>$I655=0</formula>
    </cfRule>
  </conditionalFormatting>
  <conditionalFormatting sqref="D655:E655">
    <cfRule type="cellIs" dxfId="23" priority="42666" operator="lessThan">
      <formula>0</formula>
    </cfRule>
    <cfRule type="cellIs" dxfId="24" priority="42667" operator="lessThan">
      <formula>0</formula>
    </cfRule>
  </conditionalFormatting>
  <conditionalFormatting sqref="F655">
    <cfRule type="expression" dxfId="22" priority="42665">
      <formula>$I655=0</formula>
    </cfRule>
  </conditionalFormatting>
  <conditionalFormatting sqref="G655:H655">
    <cfRule type="cellIs" dxfId="23" priority="42662" operator="lessThan">
      <formula>0</formula>
    </cfRule>
    <cfRule type="cellIs" dxfId="24" priority="42663" operator="lessThan">
      <formula>0</formula>
    </cfRule>
  </conditionalFormatting>
  <conditionalFormatting sqref="I655">
    <cfRule type="expression" dxfId="22" priority="42661">
      <formula>$I655=0</formula>
    </cfRule>
  </conditionalFormatting>
  <conditionalFormatting sqref="J655">
    <cfRule type="expression" dxfId="22" priority="42660">
      <formula>$I655=0</formula>
    </cfRule>
  </conditionalFormatting>
  <conditionalFormatting sqref="K655">
    <cfRule type="expression" dxfId="22" priority="42657">
      <formula>$I655=0</formula>
    </cfRule>
  </conditionalFormatting>
  <conditionalFormatting sqref="M655">
    <cfRule type="expression" dxfId="22" priority="42653">
      <formula>$I655=0</formula>
    </cfRule>
  </conditionalFormatting>
  <conditionalFormatting sqref="N655:P655">
    <cfRule type="expression" dxfId="22" priority="42652">
      <formula>$I655=0</formula>
    </cfRule>
  </conditionalFormatting>
  <conditionalFormatting sqref="O655:P655">
    <cfRule type="cellIs" dxfId="23" priority="42650" operator="lessThan">
      <formula>0</formula>
    </cfRule>
    <cfRule type="cellIs" dxfId="24" priority="42651" operator="lessThan">
      <formula>0</formula>
    </cfRule>
  </conditionalFormatting>
  <conditionalFormatting sqref="Q655">
    <cfRule type="expression" dxfId="22" priority="42649">
      <formula>$I655=0</formula>
    </cfRule>
  </conditionalFormatting>
  <conditionalFormatting sqref="R655:T655">
    <cfRule type="expression" dxfId="22" priority="42648">
      <formula>$I655=0</formula>
    </cfRule>
  </conditionalFormatting>
  <conditionalFormatting sqref="S655:T655">
    <cfRule type="cellIs" dxfId="23" priority="42646" operator="lessThan">
      <formula>0</formula>
    </cfRule>
    <cfRule type="cellIs" dxfId="24" priority="42647" operator="lessThan">
      <formula>0</formula>
    </cfRule>
  </conditionalFormatting>
  <conditionalFormatting sqref="U655">
    <cfRule type="expression" dxfId="22" priority="42645">
      <formula>$I655=0</formula>
    </cfRule>
  </conditionalFormatting>
  <conditionalFormatting sqref="B656">
    <cfRule type="expression" dxfId="22" priority="42644">
      <formula>$I656=0</formula>
    </cfRule>
  </conditionalFormatting>
  <conditionalFormatting sqref="C656:E656">
    <cfRule type="expression" dxfId="22" priority="13290">
      <formula>$I656=0</formula>
    </cfRule>
  </conditionalFormatting>
  <conditionalFormatting sqref="D656:E656">
    <cfRule type="cellIs" dxfId="23" priority="13288" operator="lessThan">
      <formula>0</formula>
    </cfRule>
    <cfRule type="cellIs" dxfId="24" priority="13289" operator="lessThan">
      <formula>0</formula>
    </cfRule>
  </conditionalFormatting>
  <conditionalFormatting sqref="F656">
    <cfRule type="expression" dxfId="22" priority="42643">
      <formula>$I656=0</formula>
    </cfRule>
  </conditionalFormatting>
  <conditionalFormatting sqref="G656:H656">
    <cfRule type="cellIs" dxfId="23" priority="13285" operator="lessThan">
      <formula>0</formula>
    </cfRule>
    <cfRule type="cellIs" dxfId="24" priority="13286" operator="lessThan">
      <formula>0</formula>
    </cfRule>
  </conditionalFormatting>
  <conditionalFormatting sqref="I656">
    <cfRule type="expression" dxfId="22" priority="42642">
      <formula>$I656=0</formula>
    </cfRule>
  </conditionalFormatting>
  <conditionalFormatting sqref="J656">
    <cfRule type="expression" dxfId="22" priority="13284">
      <formula>$I656=0</formula>
    </cfRule>
  </conditionalFormatting>
  <conditionalFormatting sqref="K656">
    <cfRule type="expression" dxfId="22" priority="42641">
      <formula>$I656=0</formula>
    </cfRule>
  </conditionalFormatting>
  <conditionalFormatting sqref="M656">
    <cfRule type="expression" dxfId="22" priority="42640">
      <formula>$I656=0</formula>
    </cfRule>
  </conditionalFormatting>
  <conditionalFormatting sqref="N656:P656">
    <cfRule type="expression" dxfId="22" priority="13278">
      <formula>$I656=0</formula>
    </cfRule>
  </conditionalFormatting>
  <conditionalFormatting sqref="O656:P656">
    <cfRule type="cellIs" dxfId="23" priority="13276" operator="lessThan">
      <formula>0</formula>
    </cfRule>
    <cfRule type="cellIs" dxfId="24" priority="13277" operator="lessThan">
      <formula>0</formula>
    </cfRule>
  </conditionalFormatting>
  <conditionalFormatting sqref="Q656">
    <cfRule type="expression" dxfId="22" priority="42639">
      <formula>$I656=0</formula>
    </cfRule>
  </conditionalFormatting>
  <conditionalFormatting sqref="R656:T656">
    <cfRule type="expression" dxfId="22" priority="13275">
      <formula>$I656=0</formula>
    </cfRule>
  </conditionalFormatting>
  <conditionalFormatting sqref="S656:T656">
    <cfRule type="cellIs" dxfId="23" priority="13273" operator="lessThan">
      <formula>0</formula>
    </cfRule>
    <cfRule type="cellIs" dxfId="24" priority="13274" operator="lessThan">
      <formula>0</formula>
    </cfRule>
  </conditionalFormatting>
  <conditionalFormatting sqref="U656">
    <cfRule type="expression" dxfId="22" priority="42638">
      <formula>$I656=0</formula>
    </cfRule>
  </conditionalFormatting>
  <conditionalFormatting sqref="B657">
    <cfRule type="expression" dxfId="22" priority="42634">
      <formula>$I657=0</formula>
    </cfRule>
  </conditionalFormatting>
  <conditionalFormatting sqref="C657:E657">
    <cfRule type="expression" dxfId="22" priority="42633">
      <formula>$I657=0</formula>
    </cfRule>
  </conditionalFormatting>
  <conditionalFormatting sqref="D657:E657">
    <cfRule type="cellIs" dxfId="23" priority="42631" operator="lessThan">
      <formula>0</formula>
    </cfRule>
    <cfRule type="cellIs" dxfId="24" priority="42632" operator="lessThan">
      <formula>0</formula>
    </cfRule>
  </conditionalFormatting>
  <conditionalFormatting sqref="F657">
    <cfRule type="expression" dxfId="22" priority="42630">
      <formula>$I657=0</formula>
    </cfRule>
  </conditionalFormatting>
  <conditionalFormatting sqref="G657:H657">
    <cfRule type="cellIs" dxfId="23" priority="42627" operator="lessThan">
      <formula>0</formula>
    </cfRule>
    <cfRule type="cellIs" dxfId="24" priority="42628" operator="lessThan">
      <formula>0</formula>
    </cfRule>
  </conditionalFormatting>
  <conditionalFormatting sqref="I657">
    <cfRule type="expression" dxfId="22" priority="42626">
      <formula>$I657=0</formula>
    </cfRule>
  </conditionalFormatting>
  <conditionalFormatting sqref="J657">
    <cfRule type="expression" dxfId="22" priority="42625">
      <formula>$I657=0</formula>
    </cfRule>
  </conditionalFormatting>
  <conditionalFormatting sqref="K657">
    <cfRule type="expression" dxfId="22" priority="42622">
      <formula>$I657=0</formula>
    </cfRule>
  </conditionalFormatting>
  <conditionalFormatting sqref="M657">
    <cfRule type="expression" dxfId="22" priority="42618">
      <formula>$I657=0</formula>
    </cfRule>
  </conditionalFormatting>
  <conditionalFormatting sqref="N657:P657">
    <cfRule type="expression" dxfId="22" priority="42617">
      <formula>$I657=0</formula>
    </cfRule>
  </conditionalFormatting>
  <conditionalFormatting sqref="O657:P657">
    <cfRule type="cellIs" dxfId="23" priority="42615" operator="lessThan">
      <formula>0</formula>
    </cfRule>
    <cfRule type="cellIs" dxfId="24" priority="42616" operator="lessThan">
      <formula>0</formula>
    </cfRule>
  </conditionalFormatting>
  <conditionalFormatting sqref="Q657">
    <cfRule type="expression" dxfId="22" priority="42614">
      <formula>$I657=0</formula>
    </cfRule>
  </conditionalFormatting>
  <conditionalFormatting sqref="R657:T657">
    <cfRule type="expression" dxfId="22" priority="42613">
      <formula>$I657=0</formula>
    </cfRule>
  </conditionalFormatting>
  <conditionalFormatting sqref="S657:T657">
    <cfRule type="cellIs" dxfId="23" priority="42611" operator="lessThan">
      <formula>0</formula>
    </cfRule>
    <cfRule type="cellIs" dxfId="24" priority="42612" operator="lessThan">
      <formula>0</formula>
    </cfRule>
  </conditionalFormatting>
  <conditionalFormatting sqref="U657">
    <cfRule type="expression" dxfId="22" priority="42610">
      <formula>$I657=0</formula>
    </cfRule>
  </conditionalFormatting>
  <conditionalFormatting sqref="B658">
    <cfRule type="expression" dxfId="22" priority="42609">
      <formula>$I658=0</formula>
    </cfRule>
  </conditionalFormatting>
  <conditionalFormatting sqref="C658:E658">
    <cfRule type="expression" dxfId="22" priority="13269">
      <formula>$I658=0</formula>
    </cfRule>
  </conditionalFormatting>
  <conditionalFormatting sqref="D658:E658">
    <cfRule type="cellIs" dxfId="23" priority="13267" operator="lessThan">
      <formula>0</formula>
    </cfRule>
    <cfRule type="cellIs" dxfId="24" priority="13268" operator="lessThan">
      <formula>0</formula>
    </cfRule>
  </conditionalFormatting>
  <conditionalFormatting sqref="F658">
    <cfRule type="expression" dxfId="22" priority="42608">
      <formula>$I658=0</formula>
    </cfRule>
  </conditionalFormatting>
  <conditionalFormatting sqref="G658:H658">
    <cfRule type="cellIs" dxfId="23" priority="13264" operator="lessThan">
      <formula>0</formula>
    </cfRule>
    <cfRule type="cellIs" dxfId="24" priority="13265" operator="lessThan">
      <formula>0</formula>
    </cfRule>
  </conditionalFormatting>
  <conditionalFormatting sqref="I658">
    <cfRule type="expression" dxfId="22" priority="42607">
      <formula>$I658=0</formula>
    </cfRule>
  </conditionalFormatting>
  <conditionalFormatting sqref="J658">
    <cfRule type="expression" dxfId="22" priority="13263">
      <formula>$I658=0</formula>
    </cfRule>
  </conditionalFormatting>
  <conditionalFormatting sqref="K658">
    <cfRule type="expression" dxfId="22" priority="42606">
      <formula>$I658=0</formula>
    </cfRule>
  </conditionalFormatting>
  <conditionalFormatting sqref="M658">
    <cfRule type="expression" dxfId="22" priority="42605">
      <formula>$I658=0</formula>
    </cfRule>
  </conditionalFormatting>
  <conditionalFormatting sqref="N658:P658">
    <cfRule type="expression" dxfId="22" priority="13257">
      <formula>$I658=0</formula>
    </cfRule>
  </conditionalFormatting>
  <conditionalFormatting sqref="O658:P658">
    <cfRule type="cellIs" dxfId="23" priority="13255" operator="lessThan">
      <formula>0</formula>
    </cfRule>
    <cfRule type="cellIs" dxfId="24" priority="13256" operator="lessThan">
      <formula>0</formula>
    </cfRule>
  </conditionalFormatting>
  <conditionalFormatting sqref="Q658">
    <cfRule type="expression" dxfId="22" priority="42604">
      <formula>$I658=0</formula>
    </cfRule>
  </conditionalFormatting>
  <conditionalFormatting sqref="R658:T658">
    <cfRule type="expression" dxfId="22" priority="13254">
      <formula>$I658=0</formula>
    </cfRule>
  </conditionalFormatting>
  <conditionalFormatting sqref="S658:T658">
    <cfRule type="cellIs" dxfId="23" priority="13252" operator="lessThan">
      <formula>0</formula>
    </cfRule>
    <cfRule type="cellIs" dxfId="24" priority="13253" operator="lessThan">
      <formula>0</formula>
    </cfRule>
  </conditionalFormatting>
  <conditionalFormatting sqref="U658">
    <cfRule type="expression" dxfId="22" priority="42603">
      <formula>$I658=0</formula>
    </cfRule>
  </conditionalFormatting>
  <conditionalFormatting sqref="B659">
    <cfRule type="expression" dxfId="22" priority="42599">
      <formula>$I659=0</formula>
    </cfRule>
  </conditionalFormatting>
  <conditionalFormatting sqref="C659:E659">
    <cfRule type="expression" dxfId="22" priority="42598">
      <formula>$I659=0</formula>
    </cfRule>
  </conditionalFormatting>
  <conditionalFormatting sqref="D659:E659">
    <cfRule type="cellIs" dxfId="23" priority="42596" operator="lessThan">
      <formula>0</formula>
    </cfRule>
    <cfRule type="cellIs" dxfId="24" priority="42597" operator="lessThan">
      <formula>0</formula>
    </cfRule>
  </conditionalFormatting>
  <conditionalFormatting sqref="F659">
    <cfRule type="expression" dxfId="22" priority="42595">
      <formula>$I659=0</formula>
    </cfRule>
  </conditionalFormatting>
  <conditionalFormatting sqref="G659:H659">
    <cfRule type="cellIs" dxfId="23" priority="42592" operator="lessThan">
      <formula>0</formula>
    </cfRule>
    <cfRule type="cellIs" dxfId="24" priority="42593" operator="lessThan">
      <formula>0</formula>
    </cfRule>
  </conditionalFormatting>
  <conditionalFormatting sqref="I659">
    <cfRule type="expression" dxfId="22" priority="42591">
      <formula>$I659=0</formula>
    </cfRule>
  </conditionalFormatting>
  <conditionalFormatting sqref="J659">
    <cfRule type="expression" dxfId="22" priority="42590">
      <formula>$I659=0</formula>
    </cfRule>
  </conditionalFormatting>
  <conditionalFormatting sqref="K659">
    <cfRule type="expression" dxfId="22" priority="42587">
      <formula>$I659=0</formula>
    </cfRule>
  </conditionalFormatting>
  <conditionalFormatting sqref="M659">
    <cfRule type="expression" dxfId="22" priority="42583">
      <formula>$I659=0</formula>
    </cfRule>
  </conditionalFormatting>
  <conditionalFormatting sqref="N659:P659">
    <cfRule type="expression" dxfId="22" priority="42582">
      <formula>$I659=0</formula>
    </cfRule>
  </conditionalFormatting>
  <conditionalFormatting sqref="O659:P659">
    <cfRule type="cellIs" dxfId="23" priority="42580" operator="lessThan">
      <formula>0</formula>
    </cfRule>
    <cfRule type="cellIs" dxfId="24" priority="42581" operator="lessThan">
      <formula>0</formula>
    </cfRule>
  </conditionalFormatting>
  <conditionalFormatting sqref="Q659">
    <cfRule type="expression" dxfId="22" priority="42579">
      <formula>$I659=0</formula>
    </cfRule>
  </conditionalFormatting>
  <conditionalFormatting sqref="R659:T659">
    <cfRule type="expression" dxfId="22" priority="42578">
      <formula>$I659=0</formula>
    </cfRule>
  </conditionalFormatting>
  <conditionalFormatting sqref="S659:T659">
    <cfRule type="cellIs" dxfId="23" priority="42576" operator="lessThan">
      <formula>0</formula>
    </cfRule>
    <cfRule type="cellIs" dxfId="24" priority="42577" operator="lessThan">
      <formula>0</formula>
    </cfRule>
  </conditionalFormatting>
  <conditionalFormatting sqref="U659">
    <cfRule type="expression" dxfId="22" priority="42575">
      <formula>$I659=0</formula>
    </cfRule>
  </conditionalFormatting>
  <conditionalFormatting sqref="B660">
    <cfRule type="expression" dxfId="22" priority="42574">
      <formula>$I660=0</formula>
    </cfRule>
  </conditionalFormatting>
  <conditionalFormatting sqref="C660:E660">
    <cfRule type="expression" dxfId="22" priority="13248">
      <formula>$I660=0</formula>
    </cfRule>
  </conditionalFormatting>
  <conditionalFormatting sqref="D660:E660">
    <cfRule type="cellIs" dxfId="23" priority="13246" operator="lessThan">
      <formula>0</formula>
    </cfRule>
    <cfRule type="cellIs" dxfId="24" priority="13247" operator="lessThan">
      <formula>0</formula>
    </cfRule>
  </conditionalFormatting>
  <conditionalFormatting sqref="F660">
    <cfRule type="expression" dxfId="22" priority="42573">
      <formula>$I660=0</formula>
    </cfRule>
  </conditionalFormatting>
  <conditionalFormatting sqref="G660:H660">
    <cfRule type="cellIs" dxfId="23" priority="13243" operator="lessThan">
      <formula>0</formula>
    </cfRule>
    <cfRule type="cellIs" dxfId="24" priority="13244" operator="lessThan">
      <formula>0</formula>
    </cfRule>
  </conditionalFormatting>
  <conditionalFormatting sqref="I660">
    <cfRule type="expression" dxfId="22" priority="42572">
      <formula>$I660=0</formula>
    </cfRule>
  </conditionalFormatting>
  <conditionalFormatting sqref="J660">
    <cfRule type="expression" dxfId="22" priority="13242">
      <formula>$I660=0</formula>
    </cfRule>
  </conditionalFormatting>
  <conditionalFormatting sqref="K660">
    <cfRule type="expression" dxfId="22" priority="42571">
      <formula>$I660=0</formula>
    </cfRule>
  </conditionalFormatting>
  <conditionalFormatting sqref="M660">
    <cfRule type="expression" dxfId="22" priority="42570">
      <formula>$I660=0</formula>
    </cfRule>
  </conditionalFormatting>
  <conditionalFormatting sqref="N660:P660">
    <cfRule type="expression" dxfId="22" priority="13236">
      <formula>$I660=0</formula>
    </cfRule>
  </conditionalFormatting>
  <conditionalFormatting sqref="O660:P660">
    <cfRule type="cellIs" dxfId="23" priority="13234" operator="lessThan">
      <formula>0</formula>
    </cfRule>
    <cfRule type="cellIs" dxfId="24" priority="13235" operator="lessThan">
      <formula>0</formula>
    </cfRule>
  </conditionalFormatting>
  <conditionalFormatting sqref="Q660">
    <cfRule type="expression" dxfId="22" priority="42569">
      <formula>$I660=0</formula>
    </cfRule>
  </conditionalFormatting>
  <conditionalFormatting sqref="R660:T660">
    <cfRule type="expression" dxfId="22" priority="13233">
      <formula>$I660=0</formula>
    </cfRule>
  </conditionalFormatting>
  <conditionalFormatting sqref="S660:T660">
    <cfRule type="cellIs" dxfId="23" priority="13231" operator="lessThan">
      <formula>0</formula>
    </cfRule>
    <cfRule type="cellIs" dxfId="24" priority="13232" operator="lessThan">
      <formula>0</formula>
    </cfRule>
  </conditionalFormatting>
  <conditionalFormatting sqref="U660">
    <cfRule type="expression" dxfId="22" priority="42568">
      <formula>$I660=0</formula>
    </cfRule>
  </conditionalFormatting>
  <conditionalFormatting sqref="B661">
    <cfRule type="expression" dxfId="22" priority="42564">
      <formula>$I661=0</formula>
    </cfRule>
  </conditionalFormatting>
  <conditionalFormatting sqref="C661:E661">
    <cfRule type="expression" dxfId="22" priority="42563">
      <formula>$I661=0</formula>
    </cfRule>
  </conditionalFormatting>
  <conditionalFormatting sqref="D661:E661">
    <cfRule type="cellIs" dxfId="23" priority="42561" operator="lessThan">
      <formula>0</formula>
    </cfRule>
    <cfRule type="cellIs" dxfId="24" priority="42562" operator="lessThan">
      <formula>0</formula>
    </cfRule>
  </conditionalFormatting>
  <conditionalFormatting sqref="F661">
    <cfRule type="expression" dxfId="22" priority="42560">
      <formula>$I661=0</formula>
    </cfRule>
  </conditionalFormatting>
  <conditionalFormatting sqref="G661:H661">
    <cfRule type="cellIs" dxfId="23" priority="42557" operator="lessThan">
      <formula>0</formula>
    </cfRule>
    <cfRule type="cellIs" dxfId="24" priority="42558" operator="lessThan">
      <formula>0</formula>
    </cfRule>
  </conditionalFormatting>
  <conditionalFormatting sqref="I661">
    <cfRule type="expression" dxfId="22" priority="42556">
      <formula>$I661=0</formula>
    </cfRule>
  </conditionalFormatting>
  <conditionalFormatting sqref="J661">
    <cfRule type="expression" dxfId="22" priority="42555">
      <formula>$I661=0</formula>
    </cfRule>
  </conditionalFormatting>
  <conditionalFormatting sqref="K661">
    <cfRule type="expression" dxfId="22" priority="42552">
      <formula>$I661=0</formula>
    </cfRule>
  </conditionalFormatting>
  <conditionalFormatting sqref="M661">
    <cfRule type="expression" dxfId="22" priority="42548">
      <formula>$I661=0</formula>
    </cfRule>
  </conditionalFormatting>
  <conditionalFormatting sqref="N661:P661">
    <cfRule type="expression" dxfId="22" priority="42547">
      <formula>$I661=0</formula>
    </cfRule>
  </conditionalFormatting>
  <conditionalFormatting sqref="O661:P661">
    <cfRule type="cellIs" dxfId="23" priority="42545" operator="lessThan">
      <formula>0</formula>
    </cfRule>
    <cfRule type="cellIs" dxfId="24" priority="42546" operator="lessThan">
      <formula>0</formula>
    </cfRule>
  </conditionalFormatting>
  <conditionalFormatting sqref="Q661">
    <cfRule type="expression" dxfId="22" priority="42544">
      <formula>$I661=0</formula>
    </cfRule>
  </conditionalFormatting>
  <conditionalFormatting sqref="R661:T661">
    <cfRule type="expression" dxfId="22" priority="42543">
      <formula>$I661=0</formula>
    </cfRule>
  </conditionalFormatting>
  <conditionalFormatting sqref="S661:T661">
    <cfRule type="cellIs" dxfId="23" priority="42541" operator="lessThan">
      <formula>0</formula>
    </cfRule>
    <cfRule type="cellIs" dxfId="24" priority="42542" operator="lessThan">
      <formula>0</formula>
    </cfRule>
  </conditionalFormatting>
  <conditionalFormatting sqref="U661">
    <cfRule type="expression" dxfId="22" priority="42540">
      <formula>$I661=0</formula>
    </cfRule>
  </conditionalFormatting>
  <conditionalFormatting sqref="B662">
    <cfRule type="expression" dxfId="22" priority="42539">
      <formula>$I662=0</formula>
    </cfRule>
  </conditionalFormatting>
  <conditionalFormatting sqref="C662:E662">
    <cfRule type="expression" dxfId="22" priority="13227">
      <formula>$I662=0</formula>
    </cfRule>
  </conditionalFormatting>
  <conditionalFormatting sqref="D662:E662">
    <cfRule type="cellIs" dxfId="23" priority="13225" operator="lessThan">
      <formula>0</formula>
    </cfRule>
    <cfRule type="cellIs" dxfId="24" priority="13226" operator="lessThan">
      <formula>0</formula>
    </cfRule>
  </conditionalFormatting>
  <conditionalFormatting sqref="F662">
    <cfRule type="expression" dxfId="22" priority="42538">
      <formula>$I662=0</formula>
    </cfRule>
  </conditionalFormatting>
  <conditionalFormatting sqref="G662:H662">
    <cfRule type="cellIs" dxfId="23" priority="13222" operator="lessThan">
      <formula>0</formula>
    </cfRule>
    <cfRule type="cellIs" dxfId="24" priority="13223" operator="lessThan">
      <formula>0</formula>
    </cfRule>
  </conditionalFormatting>
  <conditionalFormatting sqref="I662">
    <cfRule type="expression" dxfId="22" priority="42537">
      <formula>$I662=0</formula>
    </cfRule>
  </conditionalFormatting>
  <conditionalFormatting sqref="J662">
    <cfRule type="expression" dxfId="22" priority="13221">
      <formula>$I662=0</formula>
    </cfRule>
  </conditionalFormatting>
  <conditionalFormatting sqref="K662">
    <cfRule type="expression" dxfId="22" priority="42536">
      <formula>$I662=0</formula>
    </cfRule>
  </conditionalFormatting>
  <conditionalFormatting sqref="M662">
    <cfRule type="expression" dxfId="22" priority="42535">
      <formula>$I662=0</formula>
    </cfRule>
  </conditionalFormatting>
  <conditionalFormatting sqref="N662:P662">
    <cfRule type="expression" dxfId="22" priority="13215">
      <formula>$I662=0</formula>
    </cfRule>
  </conditionalFormatting>
  <conditionalFormatting sqref="O662:P662">
    <cfRule type="cellIs" dxfId="23" priority="13213" operator="lessThan">
      <formula>0</formula>
    </cfRule>
    <cfRule type="cellIs" dxfId="24" priority="13214" operator="lessThan">
      <formula>0</formula>
    </cfRule>
  </conditionalFormatting>
  <conditionalFormatting sqref="Q662">
    <cfRule type="expression" dxfId="22" priority="42534">
      <formula>$I662=0</formula>
    </cfRule>
  </conditionalFormatting>
  <conditionalFormatting sqref="R662:T662">
    <cfRule type="expression" dxfId="22" priority="13212">
      <formula>$I662=0</formula>
    </cfRule>
  </conditionalFormatting>
  <conditionalFormatting sqref="S662:T662">
    <cfRule type="cellIs" dxfId="23" priority="13210" operator="lessThan">
      <formula>0</formula>
    </cfRule>
    <cfRule type="cellIs" dxfId="24" priority="13211" operator="lessThan">
      <formula>0</formula>
    </cfRule>
  </conditionalFormatting>
  <conditionalFormatting sqref="U662">
    <cfRule type="expression" dxfId="22" priority="42533">
      <formula>$I662=0</formula>
    </cfRule>
  </conditionalFormatting>
  <conditionalFormatting sqref="B663">
    <cfRule type="expression" dxfId="22" priority="42529">
      <formula>$I663=0</formula>
    </cfRule>
  </conditionalFormatting>
  <conditionalFormatting sqref="C663:E663">
    <cfRule type="expression" dxfId="22" priority="42528">
      <formula>$I663=0</formula>
    </cfRule>
  </conditionalFormatting>
  <conditionalFormatting sqref="D663:E663">
    <cfRule type="cellIs" dxfId="23" priority="42526" operator="lessThan">
      <formula>0</formula>
    </cfRule>
    <cfRule type="cellIs" dxfId="24" priority="42527" operator="lessThan">
      <formula>0</formula>
    </cfRule>
  </conditionalFormatting>
  <conditionalFormatting sqref="F663">
    <cfRule type="expression" dxfId="22" priority="42525">
      <formula>$I663=0</formula>
    </cfRule>
  </conditionalFormatting>
  <conditionalFormatting sqref="G663:H663">
    <cfRule type="cellIs" dxfId="23" priority="42522" operator="lessThan">
      <formula>0</formula>
    </cfRule>
    <cfRule type="cellIs" dxfId="24" priority="42523" operator="lessThan">
      <formula>0</formula>
    </cfRule>
  </conditionalFormatting>
  <conditionalFormatting sqref="I663">
    <cfRule type="expression" dxfId="22" priority="42521">
      <formula>$I663=0</formula>
    </cfRule>
  </conditionalFormatting>
  <conditionalFormatting sqref="J663">
    <cfRule type="expression" dxfId="22" priority="42520">
      <formula>$I663=0</formula>
    </cfRule>
  </conditionalFormatting>
  <conditionalFormatting sqref="K663">
    <cfRule type="expression" dxfId="22" priority="42517">
      <formula>$I663=0</formula>
    </cfRule>
  </conditionalFormatting>
  <conditionalFormatting sqref="M663">
    <cfRule type="expression" dxfId="22" priority="42513">
      <formula>$I663=0</formula>
    </cfRule>
  </conditionalFormatting>
  <conditionalFormatting sqref="N663:P663">
    <cfRule type="expression" dxfId="22" priority="42512">
      <formula>$I663=0</formula>
    </cfRule>
  </conditionalFormatting>
  <conditionalFormatting sqref="O663:P663">
    <cfRule type="cellIs" dxfId="23" priority="42510" operator="lessThan">
      <formula>0</formula>
    </cfRule>
    <cfRule type="cellIs" dxfId="24" priority="42511" operator="lessThan">
      <formula>0</formula>
    </cfRule>
  </conditionalFormatting>
  <conditionalFormatting sqref="Q663">
    <cfRule type="expression" dxfId="22" priority="42509">
      <formula>$I663=0</formula>
    </cfRule>
  </conditionalFormatting>
  <conditionalFormatting sqref="R663:T663">
    <cfRule type="expression" dxfId="22" priority="42508">
      <formula>$I663=0</formula>
    </cfRule>
  </conditionalFormatting>
  <conditionalFormatting sqref="S663:T663">
    <cfRule type="cellIs" dxfId="23" priority="42506" operator="lessThan">
      <formula>0</formula>
    </cfRule>
    <cfRule type="cellIs" dxfId="24" priority="42507" operator="lessThan">
      <formula>0</formula>
    </cfRule>
  </conditionalFormatting>
  <conditionalFormatting sqref="U663">
    <cfRule type="expression" dxfId="22" priority="42505">
      <formula>$I663=0</formula>
    </cfRule>
  </conditionalFormatting>
  <conditionalFormatting sqref="B664">
    <cfRule type="expression" dxfId="22" priority="42504">
      <formula>$I664=0</formula>
    </cfRule>
  </conditionalFormatting>
  <conditionalFormatting sqref="C664:E664">
    <cfRule type="expression" dxfId="22" priority="13206">
      <formula>$I664=0</formula>
    </cfRule>
  </conditionalFormatting>
  <conditionalFormatting sqref="D664:E664">
    <cfRule type="cellIs" dxfId="23" priority="13204" operator="lessThan">
      <formula>0</formula>
    </cfRule>
    <cfRule type="cellIs" dxfId="24" priority="13205" operator="lessThan">
      <formula>0</formula>
    </cfRule>
  </conditionalFormatting>
  <conditionalFormatting sqref="F664">
    <cfRule type="expression" dxfId="22" priority="42503">
      <formula>$I664=0</formula>
    </cfRule>
  </conditionalFormatting>
  <conditionalFormatting sqref="G664:H664">
    <cfRule type="cellIs" dxfId="23" priority="13201" operator="lessThan">
      <formula>0</formula>
    </cfRule>
    <cfRule type="cellIs" dxfId="24" priority="13202" operator="lessThan">
      <formula>0</formula>
    </cfRule>
  </conditionalFormatting>
  <conditionalFormatting sqref="I664">
    <cfRule type="expression" dxfId="22" priority="42502">
      <formula>$I664=0</formula>
    </cfRule>
  </conditionalFormatting>
  <conditionalFormatting sqref="J664">
    <cfRule type="expression" dxfId="22" priority="13200">
      <formula>$I664=0</formula>
    </cfRule>
  </conditionalFormatting>
  <conditionalFormatting sqref="K664">
    <cfRule type="expression" dxfId="22" priority="42501">
      <formula>$I664=0</formula>
    </cfRule>
  </conditionalFormatting>
  <conditionalFormatting sqref="M664">
    <cfRule type="expression" dxfId="22" priority="42500">
      <formula>$I664=0</formula>
    </cfRule>
  </conditionalFormatting>
  <conditionalFormatting sqref="N664:P664">
    <cfRule type="expression" dxfId="22" priority="13194">
      <formula>$I664=0</formula>
    </cfRule>
  </conditionalFormatting>
  <conditionalFormatting sqref="O664:P664">
    <cfRule type="cellIs" dxfId="23" priority="13192" operator="lessThan">
      <formula>0</formula>
    </cfRule>
    <cfRule type="cellIs" dxfId="24" priority="13193" operator="lessThan">
      <formula>0</formula>
    </cfRule>
  </conditionalFormatting>
  <conditionalFormatting sqref="Q664">
    <cfRule type="expression" dxfId="22" priority="42499">
      <formula>$I664=0</formula>
    </cfRule>
  </conditionalFormatting>
  <conditionalFormatting sqref="R664:T664">
    <cfRule type="expression" dxfId="22" priority="13191">
      <formula>$I664=0</formula>
    </cfRule>
  </conditionalFormatting>
  <conditionalFormatting sqref="S664:T664">
    <cfRule type="cellIs" dxfId="23" priority="13189" operator="lessThan">
      <formula>0</formula>
    </cfRule>
    <cfRule type="cellIs" dxfId="24" priority="13190" operator="lessThan">
      <formula>0</formula>
    </cfRule>
  </conditionalFormatting>
  <conditionalFormatting sqref="U664">
    <cfRule type="expression" dxfId="22" priority="42498">
      <formula>$I664=0</formula>
    </cfRule>
  </conditionalFormatting>
  <conditionalFormatting sqref="B665">
    <cfRule type="expression" dxfId="22" priority="42494">
      <formula>$I665=0</formula>
    </cfRule>
  </conditionalFormatting>
  <conditionalFormatting sqref="C665:E665">
    <cfRule type="expression" dxfId="22" priority="42493">
      <formula>$I665=0</formula>
    </cfRule>
  </conditionalFormatting>
  <conditionalFormatting sqref="D665:E665">
    <cfRule type="cellIs" dxfId="23" priority="42491" operator="lessThan">
      <formula>0</formula>
    </cfRule>
    <cfRule type="cellIs" dxfId="24" priority="42492" operator="lessThan">
      <formula>0</formula>
    </cfRule>
  </conditionalFormatting>
  <conditionalFormatting sqref="F665">
    <cfRule type="expression" dxfId="22" priority="42490">
      <formula>$I665=0</formula>
    </cfRule>
  </conditionalFormatting>
  <conditionalFormatting sqref="G665:H665">
    <cfRule type="cellIs" dxfId="23" priority="42487" operator="lessThan">
      <formula>0</formula>
    </cfRule>
    <cfRule type="cellIs" dxfId="24" priority="42488" operator="lessThan">
      <formula>0</formula>
    </cfRule>
  </conditionalFormatting>
  <conditionalFormatting sqref="I665">
    <cfRule type="expression" dxfId="22" priority="42486">
      <formula>$I665=0</formula>
    </cfRule>
  </conditionalFormatting>
  <conditionalFormatting sqref="J665">
    <cfRule type="expression" dxfId="22" priority="42485">
      <formula>$I665=0</formula>
    </cfRule>
  </conditionalFormatting>
  <conditionalFormatting sqref="K665">
    <cfRule type="expression" dxfId="22" priority="42482">
      <formula>$I665=0</formula>
    </cfRule>
  </conditionalFormatting>
  <conditionalFormatting sqref="M665">
    <cfRule type="expression" dxfId="22" priority="42478">
      <formula>$I665=0</formula>
    </cfRule>
  </conditionalFormatting>
  <conditionalFormatting sqref="N665:P665">
    <cfRule type="expression" dxfId="22" priority="42477">
      <formula>$I665=0</formula>
    </cfRule>
  </conditionalFormatting>
  <conditionalFormatting sqref="O665:P665">
    <cfRule type="cellIs" dxfId="23" priority="42475" operator="lessThan">
      <formula>0</formula>
    </cfRule>
    <cfRule type="cellIs" dxfId="24" priority="42476" operator="lessThan">
      <formula>0</formula>
    </cfRule>
  </conditionalFormatting>
  <conditionalFormatting sqref="Q665">
    <cfRule type="expression" dxfId="22" priority="42474">
      <formula>$I665=0</formula>
    </cfRule>
  </conditionalFormatting>
  <conditionalFormatting sqref="R665:T665">
    <cfRule type="expression" dxfId="22" priority="42473">
      <formula>$I665=0</formula>
    </cfRule>
  </conditionalFormatting>
  <conditionalFormatting sqref="S665:T665">
    <cfRule type="cellIs" dxfId="23" priority="42471" operator="lessThan">
      <formula>0</formula>
    </cfRule>
    <cfRule type="cellIs" dxfId="24" priority="42472" operator="lessThan">
      <formula>0</formula>
    </cfRule>
  </conditionalFormatting>
  <conditionalFormatting sqref="U665">
    <cfRule type="expression" dxfId="22" priority="42470">
      <formula>$I665=0</formula>
    </cfRule>
  </conditionalFormatting>
  <conditionalFormatting sqref="B666">
    <cfRule type="expression" dxfId="22" priority="42469">
      <formula>$I666=0</formula>
    </cfRule>
  </conditionalFormatting>
  <conditionalFormatting sqref="C666:E666">
    <cfRule type="expression" dxfId="22" priority="13185">
      <formula>$I666=0</formula>
    </cfRule>
  </conditionalFormatting>
  <conditionalFormatting sqref="D666:E666">
    <cfRule type="cellIs" dxfId="23" priority="13183" operator="lessThan">
      <formula>0</formula>
    </cfRule>
    <cfRule type="cellIs" dxfId="24" priority="13184" operator="lessThan">
      <formula>0</formula>
    </cfRule>
  </conditionalFormatting>
  <conditionalFormatting sqref="F666">
    <cfRule type="expression" dxfId="22" priority="42468">
      <formula>$I666=0</formula>
    </cfRule>
  </conditionalFormatting>
  <conditionalFormatting sqref="G666:H666">
    <cfRule type="cellIs" dxfId="23" priority="13180" operator="lessThan">
      <formula>0</formula>
    </cfRule>
    <cfRule type="cellIs" dxfId="24" priority="13181" operator="lessThan">
      <formula>0</formula>
    </cfRule>
  </conditionalFormatting>
  <conditionalFormatting sqref="I666">
    <cfRule type="expression" dxfId="22" priority="42467">
      <formula>$I666=0</formula>
    </cfRule>
  </conditionalFormatting>
  <conditionalFormatting sqref="J666">
    <cfRule type="expression" dxfId="22" priority="13179">
      <formula>$I666=0</formula>
    </cfRule>
  </conditionalFormatting>
  <conditionalFormatting sqref="K666">
    <cfRule type="expression" dxfId="22" priority="42466">
      <formula>$I666=0</formula>
    </cfRule>
  </conditionalFormatting>
  <conditionalFormatting sqref="M666">
    <cfRule type="expression" dxfId="22" priority="42465">
      <formula>$I666=0</formula>
    </cfRule>
  </conditionalFormatting>
  <conditionalFormatting sqref="N666:P666">
    <cfRule type="expression" dxfId="22" priority="13173">
      <formula>$I666=0</formula>
    </cfRule>
  </conditionalFormatting>
  <conditionalFormatting sqref="O666:P666">
    <cfRule type="cellIs" dxfId="23" priority="13171" operator="lessThan">
      <formula>0</formula>
    </cfRule>
    <cfRule type="cellIs" dxfId="24" priority="13172" operator="lessThan">
      <formula>0</formula>
    </cfRule>
  </conditionalFormatting>
  <conditionalFormatting sqref="Q666">
    <cfRule type="expression" dxfId="22" priority="42464">
      <formula>$I666=0</formula>
    </cfRule>
  </conditionalFormatting>
  <conditionalFormatting sqref="R666:T666">
    <cfRule type="expression" dxfId="22" priority="13170">
      <formula>$I666=0</formula>
    </cfRule>
  </conditionalFormatting>
  <conditionalFormatting sqref="S666:T666">
    <cfRule type="cellIs" dxfId="23" priority="13168" operator="lessThan">
      <formula>0</formula>
    </cfRule>
    <cfRule type="cellIs" dxfId="24" priority="13169" operator="lessThan">
      <formula>0</formula>
    </cfRule>
  </conditionalFormatting>
  <conditionalFormatting sqref="U666">
    <cfRule type="expression" dxfId="22" priority="42463">
      <formula>$I666=0</formula>
    </cfRule>
  </conditionalFormatting>
  <conditionalFormatting sqref="B667">
    <cfRule type="expression" dxfId="22" priority="42459">
      <formula>$I667=0</formula>
    </cfRule>
  </conditionalFormatting>
  <conditionalFormatting sqref="C667:E667">
    <cfRule type="expression" dxfId="22" priority="42458">
      <formula>$I667=0</formula>
    </cfRule>
  </conditionalFormatting>
  <conditionalFormatting sqref="D667:E667">
    <cfRule type="cellIs" dxfId="23" priority="42456" operator="lessThan">
      <formula>0</formula>
    </cfRule>
    <cfRule type="cellIs" dxfId="24" priority="42457" operator="lessThan">
      <formula>0</formula>
    </cfRule>
  </conditionalFormatting>
  <conditionalFormatting sqref="F667">
    <cfRule type="expression" dxfId="22" priority="42455">
      <formula>$I667=0</formula>
    </cfRule>
  </conditionalFormatting>
  <conditionalFormatting sqref="G667:H667">
    <cfRule type="cellIs" dxfId="23" priority="42452" operator="lessThan">
      <formula>0</formula>
    </cfRule>
    <cfRule type="cellIs" dxfId="24" priority="42453" operator="lessThan">
      <formula>0</formula>
    </cfRule>
  </conditionalFormatting>
  <conditionalFormatting sqref="I667">
    <cfRule type="expression" dxfId="22" priority="42451">
      <formula>$I667=0</formula>
    </cfRule>
  </conditionalFormatting>
  <conditionalFormatting sqref="J667">
    <cfRule type="expression" dxfId="22" priority="42450">
      <formula>$I667=0</formula>
    </cfRule>
  </conditionalFormatting>
  <conditionalFormatting sqref="K667">
    <cfRule type="expression" dxfId="22" priority="42447">
      <formula>$I667=0</formula>
    </cfRule>
  </conditionalFormatting>
  <conditionalFormatting sqref="M667">
    <cfRule type="expression" dxfId="22" priority="42443">
      <formula>$I667=0</formula>
    </cfRule>
  </conditionalFormatting>
  <conditionalFormatting sqref="N667:P667">
    <cfRule type="expression" dxfId="22" priority="42442">
      <formula>$I667=0</formula>
    </cfRule>
  </conditionalFormatting>
  <conditionalFormatting sqref="O667:P667">
    <cfRule type="cellIs" dxfId="23" priority="42440" operator="lessThan">
      <formula>0</formula>
    </cfRule>
    <cfRule type="cellIs" dxfId="24" priority="42441" operator="lessThan">
      <formula>0</formula>
    </cfRule>
  </conditionalFormatting>
  <conditionalFormatting sqref="Q667">
    <cfRule type="expression" dxfId="22" priority="42439">
      <formula>$I667=0</formula>
    </cfRule>
  </conditionalFormatting>
  <conditionalFormatting sqref="R667:T667">
    <cfRule type="expression" dxfId="22" priority="42438">
      <formula>$I667=0</formula>
    </cfRule>
  </conditionalFormatting>
  <conditionalFormatting sqref="S667:T667">
    <cfRule type="cellIs" dxfId="23" priority="42436" operator="lessThan">
      <formula>0</formula>
    </cfRule>
    <cfRule type="cellIs" dxfId="24" priority="42437" operator="lessThan">
      <formula>0</formula>
    </cfRule>
  </conditionalFormatting>
  <conditionalFormatting sqref="U667">
    <cfRule type="expression" dxfId="22" priority="42435">
      <formula>$I667=0</formula>
    </cfRule>
  </conditionalFormatting>
  <conditionalFormatting sqref="B668">
    <cfRule type="expression" dxfId="22" priority="42434">
      <formula>$I668=0</formula>
    </cfRule>
  </conditionalFormatting>
  <conditionalFormatting sqref="C668:E668">
    <cfRule type="expression" dxfId="22" priority="13164">
      <formula>$I668=0</formula>
    </cfRule>
  </conditionalFormatting>
  <conditionalFormatting sqref="D668:E668">
    <cfRule type="cellIs" dxfId="23" priority="13162" operator="lessThan">
      <formula>0</formula>
    </cfRule>
    <cfRule type="cellIs" dxfId="24" priority="13163" operator="lessThan">
      <formula>0</formula>
    </cfRule>
  </conditionalFormatting>
  <conditionalFormatting sqref="F668">
    <cfRule type="expression" dxfId="22" priority="42433">
      <formula>$I668=0</formula>
    </cfRule>
  </conditionalFormatting>
  <conditionalFormatting sqref="G668:H668">
    <cfRule type="cellIs" dxfId="23" priority="13159" operator="lessThan">
      <formula>0</formula>
    </cfRule>
    <cfRule type="cellIs" dxfId="24" priority="13160" operator="lessThan">
      <formula>0</formula>
    </cfRule>
  </conditionalFormatting>
  <conditionalFormatting sqref="I668">
    <cfRule type="expression" dxfId="22" priority="42432">
      <formula>$I668=0</formula>
    </cfRule>
  </conditionalFormatting>
  <conditionalFormatting sqref="J668">
    <cfRule type="expression" dxfId="22" priority="13158">
      <formula>$I668=0</formula>
    </cfRule>
  </conditionalFormatting>
  <conditionalFormatting sqref="K668">
    <cfRule type="expression" dxfId="22" priority="42431">
      <formula>$I668=0</formula>
    </cfRule>
  </conditionalFormatting>
  <conditionalFormatting sqref="M668">
    <cfRule type="expression" dxfId="22" priority="42430">
      <formula>$I668=0</formula>
    </cfRule>
  </conditionalFormatting>
  <conditionalFormatting sqref="N668:P668">
    <cfRule type="expression" dxfId="22" priority="13152">
      <formula>$I668=0</formula>
    </cfRule>
  </conditionalFormatting>
  <conditionalFormatting sqref="O668:P668">
    <cfRule type="cellIs" dxfId="23" priority="13150" operator="lessThan">
      <formula>0</formula>
    </cfRule>
    <cfRule type="cellIs" dxfId="24" priority="13151" operator="lessThan">
      <formula>0</formula>
    </cfRule>
  </conditionalFormatting>
  <conditionalFormatting sqref="Q668">
    <cfRule type="expression" dxfId="22" priority="42429">
      <formula>$I668=0</formula>
    </cfRule>
  </conditionalFormatting>
  <conditionalFormatting sqref="R668:T668">
    <cfRule type="expression" dxfId="22" priority="13149">
      <formula>$I668=0</formula>
    </cfRule>
  </conditionalFormatting>
  <conditionalFormatting sqref="S668:T668">
    <cfRule type="cellIs" dxfId="23" priority="13147" operator="lessThan">
      <formula>0</formula>
    </cfRule>
    <cfRule type="cellIs" dxfId="24" priority="13148" operator="lessThan">
      <formula>0</formula>
    </cfRule>
  </conditionalFormatting>
  <conditionalFormatting sqref="U668">
    <cfRule type="expression" dxfId="22" priority="42428">
      <formula>$I668=0</formula>
    </cfRule>
  </conditionalFormatting>
  <conditionalFormatting sqref="B669">
    <cfRule type="expression" dxfId="22" priority="42424">
      <formula>$I669=0</formula>
    </cfRule>
  </conditionalFormatting>
  <conditionalFormatting sqref="C669:E669">
    <cfRule type="expression" dxfId="22" priority="42423">
      <formula>$I669=0</formula>
    </cfRule>
  </conditionalFormatting>
  <conditionalFormatting sqref="D669:E669">
    <cfRule type="cellIs" dxfId="23" priority="42421" operator="lessThan">
      <formula>0</formula>
    </cfRule>
    <cfRule type="cellIs" dxfId="24" priority="42422" operator="lessThan">
      <formula>0</formula>
    </cfRule>
  </conditionalFormatting>
  <conditionalFormatting sqref="F669">
    <cfRule type="expression" dxfId="22" priority="42420">
      <formula>$I669=0</formula>
    </cfRule>
  </conditionalFormatting>
  <conditionalFormatting sqref="G669:H669">
    <cfRule type="cellIs" dxfId="23" priority="42417" operator="lessThan">
      <formula>0</formula>
    </cfRule>
    <cfRule type="cellIs" dxfId="24" priority="42418" operator="lessThan">
      <formula>0</formula>
    </cfRule>
  </conditionalFormatting>
  <conditionalFormatting sqref="I669">
    <cfRule type="expression" dxfId="22" priority="42416">
      <formula>$I669=0</formula>
    </cfRule>
  </conditionalFormatting>
  <conditionalFormatting sqref="J669">
    <cfRule type="expression" dxfId="22" priority="42415">
      <formula>$I669=0</formula>
    </cfRule>
  </conditionalFormatting>
  <conditionalFormatting sqref="K669">
    <cfRule type="expression" dxfId="22" priority="42412">
      <formula>$I669=0</formula>
    </cfRule>
  </conditionalFormatting>
  <conditionalFormatting sqref="M669">
    <cfRule type="expression" dxfId="22" priority="42408">
      <formula>$I669=0</formula>
    </cfRule>
  </conditionalFormatting>
  <conditionalFormatting sqref="N669:P669">
    <cfRule type="expression" dxfId="22" priority="42407">
      <formula>$I669=0</formula>
    </cfRule>
  </conditionalFormatting>
  <conditionalFormatting sqref="O669:P669">
    <cfRule type="cellIs" dxfId="23" priority="42405" operator="lessThan">
      <formula>0</formula>
    </cfRule>
    <cfRule type="cellIs" dxfId="24" priority="42406" operator="lessThan">
      <formula>0</formula>
    </cfRule>
  </conditionalFormatting>
  <conditionalFormatting sqref="Q669">
    <cfRule type="expression" dxfId="22" priority="42404">
      <formula>$I669=0</formula>
    </cfRule>
  </conditionalFormatting>
  <conditionalFormatting sqref="R669:T669">
    <cfRule type="expression" dxfId="22" priority="42403">
      <formula>$I669=0</formula>
    </cfRule>
  </conditionalFormatting>
  <conditionalFormatting sqref="S669:T669">
    <cfRule type="cellIs" dxfId="23" priority="42401" operator="lessThan">
      <formula>0</formula>
    </cfRule>
    <cfRule type="cellIs" dxfId="24" priority="42402" operator="lessThan">
      <formula>0</formula>
    </cfRule>
  </conditionalFormatting>
  <conditionalFormatting sqref="U669">
    <cfRule type="expression" dxfId="22" priority="42400">
      <formula>$I669=0</formula>
    </cfRule>
  </conditionalFormatting>
  <conditionalFormatting sqref="B670">
    <cfRule type="expression" dxfId="22" priority="42399">
      <formula>$I670=0</formula>
    </cfRule>
  </conditionalFormatting>
  <conditionalFormatting sqref="C670:E670">
    <cfRule type="expression" dxfId="22" priority="13143">
      <formula>$I670=0</formula>
    </cfRule>
  </conditionalFormatting>
  <conditionalFormatting sqref="D670:E670">
    <cfRule type="cellIs" dxfId="23" priority="13141" operator="lessThan">
      <formula>0</formula>
    </cfRule>
    <cfRule type="cellIs" dxfId="24" priority="13142" operator="lessThan">
      <formula>0</formula>
    </cfRule>
  </conditionalFormatting>
  <conditionalFormatting sqref="F670">
    <cfRule type="expression" dxfId="22" priority="42398">
      <formula>$I670=0</formula>
    </cfRule>
  </conditionalFormatting>
  <conditionalFormatting sqref="G670:H670">
    <cfRule type="cellIs" dxfId="23" priority="13138" operator="lessThan">
      <formula>0</formula>
    </cfRule>
    <cfRule type="cellIs" dxfId="24" priority="13139" operator="lessThan">
      <formula>0</formula>
    </cfRule>
  </conditionalFormatting>
  <conditionalFormatting sqref="I670">
    <cfRule type="expression" dxfId="22" priority="42397">
      <formula>$I670=0</formula>
    </cfRule>
  </conditionalFormatting>
  <conditionalFormatting sqref="J670">
    <cfRule type="expression" dxfId="22" priority="13137">
      <formula>$I670=0</formula>
    </cfRule>
  </conditionalFormatting>
  <conditionalFormatting sqref="K670">
    <cfRule type="expression" dxfId="22" priority="42396">
      <formula>$I670=0</formula>
    </cfRule>
  </conditionalFormatting>
  <conditionalFormatting sqref="M670">
    <cfRule type="expression" dxfId="22" priority="42395">
      <formula>$I670=0</formula>
    </cfRule>
  </conditionalFormatting>
  <conditionalFormatting sqref="N670:P670">
    <cfRule type="expression" dxfId="22" priority="13131">
      <formula>$I670=0</formula>
    </cfRule>
  </conditionalFormatting>
  <conditionalFormatting sqref="O670:P670">
    <cfRule type="cellIs" dxfId="23" priority="13129" operator="lessThan">
      <formula>0</formula>
    </cfRule>
    <cfRule type="cellIs" dxfId="24" priority="13130" operator="lessThan">
      <formula>0</formula>
    </cfRule>
  </conditionalFormatting>
  <conditionalFormatting sqref="Q670">
    <cfRule type="expression" dxfId="22" priority="42394">
      <formula>$I670=0</formula>
    </cfRule>
  </conditionalFormatting>
  <conditionalFormatting sqref="R670:T670">
    <cfRule type="expression" dxfId="22" priority="13128">
      <formula>$I670=0</formula>
    </cfRule>
  </conditionalFormatting>
  <conditionalFormatting sqref="S670:T670">
    <cfRule type="cellIs" dxfId="23" priority="13126" operator="lessThan">
      <formula>0</formula>
    </cfRule>
    <cfRule type="cellIs" dxfId="24" priority="13127" operator="lessThan">
      <formula>0</formula>
    </cfRule>
  </conditionalFormatting>
  <conditionalFormatting sqref="U670">
    <cfRule type="expression" dxfId="22" priority="42393">
      <formula>$I670=0</formula>
    </cfRule>
  </conditionalFormatting>
  <conditionalFormatting sqref="B671">
    <cfRule type="expression" dxfId="22" priority="42389">
      <formula>$I671=0</formula>
    </cfRule>
  </conditionalFormatting>
  <conditionalFormatting sqref="C671:E671">
    <cfRule type="expression" dxfId="22" priority="42388">
      <formula>$I671=0</formula>
    </cfRule>
  </conditionalFormatting>
  <conditionalFormatting sqref="D671:E671">
    <cfRule type="cellIs" dxfId="23" priority="42386" operator="lessThan">
      <formula>0</formula>
    </cfRule>
    <cfRule type="cellIs" dxfId="24" priority="42387" operator="lessThan">
      <formula>0</formula>
    </cfRule>
  </conditionalFormatting>
  <conditionalFormatting sqref="F671">
    <cfRule type="expression" dxfId="22" priority="42385">
      <formula>$I671=0</formula>
    </cfRule>
  </conditionalFormatting>
  <conditionalFormatting sqref="G671:H671">
    <cfRule type="cellIs" dxfId="23" priority="42382" operator="lessThan">
      <formula>0</formula>
    </cfRule>
    <cfRule type="cellIs" dxfId="24" priority="42383" operator="lessThan">
      <formula>0</formula>
    </cfRule>
  </conditionalFormatting>
  <conditionalFormatting sqref="I671">
    <cfRule type="expression" dxfId="22" priority="42381">
      <formula>$I671=0</formula>
    </cfRule>
  </conditionalFormatting>
  <conditionalFormatting sqref="J671">
    <cfRule type="expression" dxfId="22" priority="42380">
      <formula>$I671=0</formula>
    </cfRule>
  </conditionalFormatting>
  <conditionalFormatting sqref="K671">
    <cfRule type="expression" dxfId="22" priority="42377">
      <formula>$I671=0</formula>
    </cfRule>
  </conditionalFormatting>
  <conditionalFormatting sqref="M671">
    <cfRule type="expression" dxfId="22" priority="42373">
      <formula>$I671=0</formula>
    </cfRule>
  </conditionalFormatting>
  <conditionalFormatting sqref="N671:P671">
    <cfRule type="expression" dxfId="22" priority="42372">
      <formula>$I671=0</formula>
    </cfRule>
  </conditionalFormatting>
  <conditionalFormatting sqref="O671:P671">
    <cfRule type="cellIs" dxfId="23" priority="42370" operator="lessThan">
      <formula>0</formula>
    </cfRule>
    <cfRule type="cellIs" dxfId="24" priority="42371" operator="lessThan">
      <formula>0</formula>
    </cfRule>
  </conditionalFormatting>
  <conditionalFormatting sqref="Q671">
    <cfRule type="expression" dxfId="22" priority="42369">
      <formula>$I671=0</formula>
    </cfRule>
  </conditionalFormatting>
  <conditionalFormatting sqref="R671:T671">
    <cfRule type="expression" dxfId="22" priority="42368">
      <formula>$I671=0</formula>
    </cfRule>
  </conditionalFormatting>
  <conditionalFormatting sqref="S671:T671">
    <cfRule type="cellIs" dxfId="23" priority="42366" operator="lessThan">
      <formula>0</formula>
    </cfRule>
    <cfRule type="cellIs" dxfId="24" priority="42367" operator="lessThan">
      <formula>0</formula>
    </cfRule>
  </conditionalFormatting>
  <conditionalFormatting sqref="U671">
    <cfRule type="expression" dxfId="22" priority="42365">
      <formula>$I671=0</formula>
    </cfRule>
  </conditionalFormatting>
  <conditionalFormatting sqref="B672">
    <cfRule type="expression" dxfId="22" priority="42364">
      <formula>$I672=0</formula>
    </cfRule>
  </conditionalFormatting>
  <conditionalFormatting sqref="C672:E672">
    <cfRule type="expression" dxfId="22" priority="13122">
      <formula>$I672=0</formula>
    </cfRule>
  </conditionalFormatting>
  <conditionalFormatting sqref="D672:E672">
    <cfRule type="cellIs" dxfId="23" priority="13120" operator="lessThan">
      <formula>0</formula>
    </cfRule>
    <cfRule type="cellIs" dxfId="24" priority="13121" operator="lessThan">
      <formula>0</formula>
    </cfRule>
  </conditionalFormatting>
  <conditionalFormatting sqref="F672">
    <cfRule type="expression" dxfId="22" priority="42363">
      <formula>$I672=0</formula>
    </cfRule>
  </conditionalFormatting>
  <conditionalFormatting sqref="G672:H672">
    <cfRule type="cellIs" dxfId="23" priority="13117" operator="lessThan">
      <formula>0</formula>
    </cfRule>
    <cfRule type="cellIs" dxfId="24" priority="13118" operator="lessThan">
      <formula>0</formula>
    </cfRule>
  </conditionalFormatting>
  <conditionalFormatting sqref="I672">
    <cfRule type="expression" dxfId="22" priority="42362">
      <formula>$I672=0</formula>
    </cfRule>
  </conditionalFormatting>
  <conditionalFormatting sqref="J672">
    <cfRule type="expression" dxfId="22" priority="13116">
      <formula>$I672=0</formula>
    </cfRule>
  </conditionalFormatting>
  <conditionalFormatting sqref="K672">
    <cfRule type="expression" dxfId="22" priority="42361">
      <formula>$I672=0</formula>
    </cfRule>
  </conditionalFormatting>
  <conditionalFormatting sqref="M672">
    <cfRule type="expression" dxfId="22" priority="42360">
      <formula>$I672=0</formula>
    </cfRule>
  </conditionalFormatting>
  <conditionalFormatting sqref="N672:P672">
    <cfRule type="expression" dxfId="22" priority="13110">
      <formula>$I672=0</formula>
    </cfRule>
  </conditionalFormatting>
  <conditionalFormatting sqref="O672:P672">
    <cfRule type="cellIs" dxfId="23" priority="13108" operator="lessThan">
      <formula>0</formula>
    </cfRule>
    <cfRule type="cellIs" dxfId="24" priority="13109" operator="lessThan">
      <formula>0</formula>
    </cfRule>
  </conditionalFormatting>
  <conditionalFormatting sqref="Q672">
    <cfRule type="expression" dxfId="22" priority="42359">
      <formula>$I672=0</formula>
    </cfRule>
  </conditionalFormatting>
  <conditionalFormatting sqref="R672:T672">
    <cfRule type="expression" dxfId="22" priority="13107">
      <formula>$I672=0</formula>
    </cfRule>
  </conditionalFormatting>
  <conditionalFormatting sqref="S672:T672">
    <cfRule type="cellIs" dxfId="23" priority="13105" operator="lessThan">
      <formula>0</formula>
    </cfRule>
    <cfRule type="cellIs" dxfId="24" priority="13106" operator="lessThan">
      <formula>0</formula>
    </cfRule>
  </conditionalFormatting>
  <conditionalFormatting sqref="U672">
    <cfRule type="expression" dxfId="22" priority="42358">
      <formula>$I672=0</formula>
    </cfRule>
  </conditionalFormatting>
  <conditionalFormatting sqref="B673">
    <cfRule type="expression" dxfId="22" priority="42354">
      <formula>$I673=0</formula>
    </cfRule>
  </conditionalFormatting>
  <conditionalFormatting sqref="C673:E673">
    <cfRule type="expression" dxfId="22" priority="42353">
      <formula>$I673=0</formula>
    </cfRule>
  </conditionalFormatting>
  <conditionalFormatting sqref="D673:E673">
    <cfRule type="cellIs" dxfId="23" priority="42351" operator="lessThan">
      <formula>0</formula>
    </cfRule>
    <cfRule type="cellIs" dxfId="24" priority="42352" operator="lessThan">
      <formula>0</formula>
    </cfRule>
  </conditionalFormatting>
  <conditionalFormatting sqref="F673">
    <cfRule type="expression" dxfId="22" priority="42350">
      <formula>$I673=0</formula>
    </cfRule>
  </conditionalFormatting>
  <conditionalFormatting sqref="G673:H673">
    <cfRule type="cellIs" dxfId="23" priority="42347" operator="lessThan">
      <formula>0</formula>
    </cfRule>
    <cfRule type="cellIs" dxfId="24" priority="42348" operator="lessThan">
      <formula>0</formula>
    </cfRule>
  </conditionalFormatting>
  <conditionalFormatting sqref="I673">
    <cfRule type="expression" dxfId="22" priority="42346">
      <formula>$I673=0</formula>
    </cfRule>
  </conditionalFormatting>
  <conditionalFormatting sqref="J673">
    <cfRule type="expression" dxfId="22" priority="42345">
      <formula>$I673=0</formula>
    </cfRule>
  </conditionalFormatting>
  <conditionalFormatting sqref="K673">
    <cfRule type="expression" dxfId="22" priority="42342">
      <formula>$I673=0</formula>
    </cfRule>
  </conditionalFormatting>
  <conditionalFormatting sqref="M673">
    <cfRule type="expression" dxfId="22" priority="42338">
      <formula>$I673=0</formula>
    </cfRule>
  </conditionalFormatting>
  <conditionalFormatting sqref="N673:P673">
    <cfRule type="expression" dxfId="22" priority="42337">
      <formula>$I673=0</formula>
    </cfRule>
  </conditionalFormatting>
  <conditionalFormatting sqref="O673:P673">
    <cfRule type="cellIs" dxfId="23" priority="42335" operator="lessThan">
      <formula>0</formula>
    </cfRule>
    <cfRule type="cellIs" dxfId="24" priority="42336" operator="lessThan">
      <formula>0</formula>
    </cfRule>
  </conditionalFormatting>
  <conditionalFormatting sqref="Q673">
    <cfRule type="expression" dxfId="22" priority="42334">
      <formula>$I673=0</formula>
    </cfRule>
  </conditionalFormatting>
  <conditionalFormatting sqref="R673:T673">
    <cfRule type="expression" dxfId="22" priority="42333">
      <formula>$I673=0</formula>
    </cfRule>
  </conditionalFormatting>
  <conditionalFormatting sqref="S673:T673">
    <cfRule type="cellIs" dxfId="23" priority="42331" operator="lessThan">
      <formula>0</formula>
    </cfRule>
    <cfRule type="cellIs" dxfId="24" priority="42332" operator="lessThan">
      <formula>0</formula>
    </cfRule>
  </conditionalFormatting>
  <conditionalFormatting sqref="U673">
    <cfRule type="expression" dxfId="22" priority="42330">
      <formula>$I673=0</formula>
    </cfRule>
  </conditionalFormatting>
  <conditionalFormatting sqref="B674">
    <cfRule type="expression" dxfId="22" priority="42329">
      <formula>$I674=0</formula>
    </cfRule>
  </conditionalFormatting>
  <conditionalFormatting sqref="C674:E674">
    <cfRule type="expression" dxfId="22" priority="13101">
      <formula>$I674=0</formula>
    </cfRule>
  </conditionalFormatting>
  <conditionalFormatting sqref="D674:E674">
    <cfRule type="cellIs" dxfId="23" priority="13099" operator="lessThan">
      <formula>0</formula>
    </cfRule>
    <cfRule type="cellIs" dxfId="24" priority="13100" operator="lessThan">
      <formula>0</formula>
    </cfRule>
  </conditionalFormatting>
  <conditionalFormatting sqref="F674">
    <cfRule type="expression" dxfId="22" priority="42328">
      <formula>$I674=0</formula>
    </cfRule>
  </conditionalFormatting>
  <conditionalFormatting sqref="G674:H674">
    <cfRule type="cellIs" dxfId="23" priority="13096" operator="lessThan">
      <formula>0</formula>
    </cfRule>
    <cfRule type="cellIs" dxfId="24" priority="13097" operator="lessThan">
      <formula>0</formula>
    </cfRule>
  </conditionalFormatting>
  <conditionalFormatting sqref="I674">
    <cfRule type="expression" dxfId="22" priority="42327">
      <formula>$I674=0</formula>
    </cfRule>
  </conditionalFormatting>
  <conditionalFormatting sqref="J674">
    <cfRule type="expression" dxfId="22" priority="13095">
      <formula>$I674=0</formula>
    </cfRule>
  </conditionalFormatting>
  <conditionalFormatting sqref="K674">
    <cfRule type="expression" dxfId="22" priority="42326">
      <formula>$I674=0</formula>
    </cfRule>
  </conditionalFormatting>
  <conditionalFormatting sqref="M674">
    <cfRule type="expression" dxfId="22" priority="42325">
      <formula>$I674=0</formula>
    </cfRule>
  </conditionalFormatting>
  <conditionalFormatting sqref="N674:P674">
    <cfRule type="expression" dxfId="22" priority="13089">
      <formula>$I674=0</formula>
    </cfRule>
  </conditionalFormatting>
  <conditionalFormatting sqref="O674:P674">
    <cfRule type="cellIs" dxfId="23" priority="13087" operator="lessThan">
      <formula>0</formula>
    </cfRule>
    <cfRule type="cellIs" dxfId="24" priority="13088" operator="lessThan">
      <formula>0</formula>
    </cfRule>
  </conditionalFormatting>
  <conditionalFormatting sqref="Q674">
    <cfRule type="expression" dxfId="22" priority="42324">
      <formula>$I674=0</formula>
    </cfRule>
  </conditionalFormatting>
  <conditionalFormatting sqref="R674:T674">
    <cfRule type="expression" dxfId="22" priority="13086">
      <formula>$I674=0</formula>
    </cfRule>
  </conditionalFormatting>
  <conditionalFormatting sqref="S674:T674">
    <cfRule type="cellIs" dxfId="23" priority="13084" operator="lessThan">
      <formula>0</formula>
    </cfRule>
    <cfRule type="cellIs" dxfId="24" priority="13085" operator="lessThan">
      <formula>0</formula>
    </cfRule>
  </conditionalFormatting>
  <conditionalFormatting sqref="U674">
    <cfRule type="expression" dxfId="22" priority="42323">
      <formula>$I674=0</formula>
    </cfRule>
  </conditionalFormatting>
  <conditionalFormatting sqref="B675">
    <cfRule type="expression" dxfId="22" priority="42319">
      <formula>$I675=0</formula>
    </cfRule>
  </conditionalFormatting>
  <conditionalFormatting sqref="C675:E675">
    <cfRule type="expression" dxfId="22" priority="42318">
      <formula>$I675=0</formula>
    </cfRule>
  </conditionalFormatting>
  <conditionalFormatting sqref="D675:E675">
    <cfRule type="cellIs" dxfId="23" priority="42316" operator="lessThan">
      <formula>0</formula>
    </cfRule>
    <cfRule type="cellIs" dxfId="24" priority="42317" operator="lessThan">
      <formula>0</formula>
    </cfRule>
  </conditionalFormatting>
  <conditionalFormatting sqref="F675">
    <cfRule type="expression" dxfId="22" priority="42315">
      <formula>$I675=0</formula>
    </cfRule>
  </conditionalFormatting>
  <conditionalFormatting sqref="G675:H675">
    <cfRule type="cellIs" dxfId="23" priority="42312" operator="lessThan">
      <formula>0</formula>
    </cfRule>
    <cfRule type="cellIs" dxfId="24" priority="42313" operator="lessThan">
      <formula>0</formula>
    </cfRule>
  </conditionalFormatting>
  <conditionalFormatting sqref="I675">
    <cfRule type="expression" dxfId="22" priority="42311">
      <formula>$I675=0</formula>
    </cfRule>
  </conditionalFormatting>
  <conditionalFormatting sqref="J675">
    <cfRule type="expression" dxfId="22" priority="42310">
      <formula>$I675=0</formula>
    </cfRule>
  </conditionalFormatting>
  <conditionalFormatting sqref="K675">
    <cfRule type="expression" dxfId="22" priority="42307">
      <formula>$I675=0</formula>
    </cfRule>
  </conditionalFormatting>
  <conditionalFormatting sqref="M675">
    <cfRule type="expression" dxfId="22" priority="42303">
      <formula>$I675=0</formula>
    </cfRule>
  </conditionalFormatting>
  <conditionalFormatting sqref="N675:P675">
    <cfRule type="expression" dxfId="22" priority="42302">
      <formula>$I675=0</formula>
    </cfRule>
  </conditionalFormatting>
  <conditionalFormatting sqref="O675:P675">
    <cfRule type="cellIs" dxfId="23" priority="42300" operator="lessThan">
      <formula>0</formula>
    </cfRule>
    <cfRule type="cellIs" dxfId="24" priority="42301" operator="lessThan">
      <formula>0</formula>
    </cfRule>
  </conditionalFormatting>
  <conditionalFormatting sqref="Q675">
    <cfRule type="expression" dxfId="22" priority="42299">
      <formula>$I675=0</formula>
    </cfRule>
  </conditionalFormatting>
  <conditionalFormatting sqref="R675:T675">
    <cfRule type="expression" dxfId="22" priority="42298">
      <formula>$I675=0</formula>
    </cfRule>
  </conditionalFormatting>
  <conditionalFormatting sqref="S675:T675">
    <cfRule type="cellIs" dxfId="23" priority="42296" operator="lessThan">
      <formula>0</formula>
    </cfRule>
    <cfRule type="cellIs" dxfId="24" priority="42297" operator="lessThan">
      <formula>0</formula>
    </cfRule>
  </conditionalFormatting>
  <conditionalFormatting sqref="U675">
    <cfRule type="expression" dxfId="22" priority="42295">
      <formula>$I675=0</formula>
    </cfRule>
  </conditionalFormatting>
  <conditionalFormatting sqref="B676">
    <cfRule type="expression" dxfId="22" priority="42294">
      <formula>$I676=0</formula>
    </cfRule>
  </conditionalFormatting>
  <conditionalFormatting sqref="C676:E676">
    <cfRule type="expression" dxfId="22" priority="13080">
      <formula>$I676=0</formula>
    </cfRule>
  </conditionalFormatting>
  <conditionalFormatting sqref="D676:E676">
    <cfRule type="cellIs" dxfId="23" priority="13078" operator="lessThan">
      <formula>0</formula>
    </cfRule>
    <cfRule type="cellIs" dxfId="24" priority="13079" operator="lessThan">
      <formula>0</formula>
    </cfRule>
  </conditionalFormatting>
  <conditionalFormatting sqref="F676">
    <cfRule type="expression" dxfId="22" priority="42293">
      <formula>$I676=0</formula>
    </cfRule>
  </conditionalFormatting>
  <conditionalFormatting sqref="G676:H676">
    <cfRule type="cellIs" dxfId="23" priority="13075" operator="lessThan">
      <formula>0</formula>
    </cfRule>
    <cfRule type="cellIs" dxfId="24" priority="13076" operator="lessThan">
      <formula>0</formula>
    </cfRule>
  </conditionalFormatting>
  <conditionalFormatting sqref="I676">
    <cfRule type="expression" dxfId="22" priority="42292">
      <formula>$I676=0</formula>
    </cfRule>
  </conditionalFormatting>
  <conditionalFormatting sqref="J676">
    <cfRule type="expression" dxfId="22" priority="13074">
      <formula>$I676=0</formula>
    </cfRule>
  </conditionalFormatting>
  <conditionalFormatting sqref="K676">
    <cfRule type="expression" dxfId="22" priority="42291">
      <formula>$I676=0</formula>
    </cfRule>
  </conditionalFormatting>
  <conditionalFormatting sqref="M676">
    <cfRule type="expression" dxfId="22" priority="42290">
      <formula>$I676=0</formula>
    </cfRule>
  </conditionalFormatting>
  <conditionalFormatting sqref="N676:P676">
    <cfRule type="expression" dxfId="22" priority="13068">
      <formula>$I676=0</formula>
    </cfRule>
  </conditionalFormatting>
  <conditionalFormatting sqref="O676:P676">
    <cfRule type="cellIs" dxfId="23" priority="13066" operator="lessThan">
      <formula>0</formula>
    </cfRule>
    <cfRule type="cellIs" dxfId="24" priority="13067" operator="lessThan">
      <formula>0</formula>
    </cfRule>
  </conditionalFormatting>
  <conditionalFormatting sqref="Q676">
    <cfRule type="expression" dxfId="22" priority="42289">
      <formula>$I676=0</formula>
    </cfRule>
  </conditionalFormatting>
  <conditionalFormatting sqref="R676:T676">
    <cfRule type="expression" dxfId="22" priority="13065">
      <formula>$I676=0</formula>
    </cfRule>
  </conditionalFormatting>
  <conditionalFormatting sqref="S676:T676">
    <cfRule type="cellIs" dxfId="23" priority="13063" operator="lessThan">
      <formula>0</formula>
    </cfRule>
    <cfRule type="cellIs" dxfId="24" priority="13064" operator="lessThan">
      <formula>0</formula>
    </cfRule>
  </conditionalFormatting>
  <conditionalFormatting sqref="U676">
    <cfRule type="expression" dxfId="22" priority="42288">
      <formula>$I676=0</formula>
    </cfRule>
  </conditionalFormatting>
  <conditionalFormatting sqref="B677">
    <cfRule type="expression" dxfId="22" priority="42284">
      <formula>$I677=0</formula>
    </cfRule>
  </conditionalFormatting>
  <conditionalFormatting sqref="C677:E677">
    <cfRule type="expression" dxfId="22" priority="42283">
      <formula>$I677=0</formula>
    </cfRule>
  </conditionalFormatting>
  <conditionalFormatting sqref="D677:E677">
    <cfRule type="cellIs" dxfId="23" priority="42281" operator="lessThan">
      <formula>0</formula>
    </cfRule>
    <cfRule type="cellIs" dxfId="24" priority="42282" operator="lessThan">
      <formula>0</formula>
    </cfRule>
  </conditionalFormatting>
  <conditionalFormatting sqref="F677">
    <cfRule type="expression" dxfId="22" priority="42280">
      <formula>$I677=0</formula>
    </cfRule>
  </conditionalFormatting>
  <conditionalFormatting sqref="G677:H677">
    <cfRule type="cellIs" dxfId="23" priority="42277" operator="lessThan">
      <formula>0</formula>
    </cfRule>
    <cfRule type="cellIs" dxfId="24" priority="42278" operator="lessThan">
      <formula>0</formula>
    </cfRule>
  </conditionalFormatting>
  <conditionalFormatting sqref="I677">
    <cfRule type="expression" dxfId="22" priority="42276">
      <formula>$I677=0</formula>
    </cfRule>
  </conditionalFormatting>
  <conditionalFormatting sqref="J677">
    <cfRule type="expression" dxfId="22" priority="42275">
      <formula>$I677=0</formula>
    </cfRule>
  </conditionalFormatting>
  <conditionalFormatting sqref="K677">
    <cfRule type="expression" dxfId="22" priority="42272">
      <formula>$I677=0</formula>
    </cfRule>
  </conditionalFormatting>
  <conditionalFormatting sqref="M677">
    <cfRule type="expression" dxfId="22" priority="42268">
      <formula>$I677=0</formula>
    </cfRule>
  </conditionalFormatting>
  <conditionalFormatting sqref="N677:P677">
    <cfRule type="expression" dxfId="22" priority="42267">
      <formula>$I677=0</formula>
    </cfRule>
  </conditionalFormatting>
  <conditionalFormatting sqref="O677:P677">
    <cfRule type="cellIs" dxfId="23" priority="42265" operator="lessThan">
      <formula>0</formula>
    </cfRule>
    <cfRule type="cellIs" dxfId="24" priority="42266" operator="lessThan">
      <formula>0</formula>
    </cfRule>
  </conditionalFormatting>
  <conditionalFormatting sqref="Q677">
    <cfRule type="expression" dxfId="22" priority="42264">
      <formula>$I677=0</formula>
    </cfRule>
  </conditionalFormatting>
  <conditionalFormatting sqref="R677:T677">
    <cfRule type="expression" dxfId="22" priority="42263">
      <formula>$I677=0</formula>
    </cfRule>
  </conditionalFormatting>
  <conditionalFormatting sqref="S677:T677">
    <cfRule type="cellIs" dxfId="23" priority="42261" operator="lessThan">
      <formula>0</formula>
    </cfRule>
    <cfRule type="cellIs" dxfId="24" priority="42262" operator="lessThan">
      <formula>0</formula>
    </cfRule>
  </conditionalFormatting>
  <conditionalFormatting sqref="U677">
    <cfRule type="expression" dxfId="22" priority="42260">
      <formula>$I677=0</formula>
    </cfRule>
  </conditionalFormatting>
  <conditionalFormatting sqref="B678">
    <cfRule type="expression" dxfId="22" priority="42259">
      <formula>$I678=0</formula>
    </cfRule>
  </conditionalFormatting>
  <conditionalFormatting sqref="C678:E678">
    <cfRule type="expression" dxfId="22" priority="13059">
      <formula>$I678=0</formula>
    </cfRule>
  </conditionalFormatting>
  <conditionalFormatting sqref="D678:E678">
    <cfRule type="cellIs" dxfId="23" priority="13057" operator="lessThan">
      <formula>0</formula>
    </cfRule>
    <cfRule type="cellIs" dxfId="24" priority="13058" operator="lessThan">
      <formula>0</formula>
    </cfRule>
  </conditionalFormatting>
  <conditionalFormatting sqref="F678">
    <cfRule type="expression" dxfId="22" priority="42258">
      <formula>$I678=0</formula>
    </cfRule>
  </conditionalFormatting>
  <conditionalFormatting sqref="G678:H678">
    <cfRule type="cellIs" dxfId="23" priority="13054" operator="lessThan">
      <formula>0</formula>
    </cfRule>
    <cfRule type="cellIs" dxfId="24" priority="13055" operator="lessThan">
      <formula>0</formula>
    </cfRule>
  </conditionalFormatting>
  <conditionalFormatting sqref="I678">
    <cfRule type="expression" dxfId="22" priority="42257">
      <formula>$I678=0</formula>
    </cfRule>
  </conditionalFormatting>
  <conditionalFormatting sqref="J678">
    <cfRule type="expression" dxfId="22" priority="13053">
      <formula>$I678=0</formula>
    </cfRule>
  </conditionalFormatting>
  <conditionalFormatting sqref="K678">
    <cfRule type="expression" dxfId="22" priority="42256">
      <formula>$I678=0</formula>
    </cfRule>
  </conditionalFormatting>
  <conditionalFormatting sqref="M678">
    <cfRule type="expression" dxfId="22" priority="42255">
      <formula>$I678=0</formula>
    </cfRule>
  </conditionalFormatting>
  <conditionalFormatting sqref="N678:P678">
    <cfRule type="expression" dxfId="22" priority="13047">
      <formula>$I678=0</formula>
    </cfRule>
  </conditionalFormatting>
  <conditionalFormatting sqref="O678:P678">
    <cfRule type="cellIs" dxfId="23" priority="13045" operator="lessThan">
      <formula>0</formula>
    </cfRule>
    <cfRule type="cellIs" dxfId="24" priority="13046" operator="lessThan">
      <formula>0</formula>
    </cfRule>
  </conditionalFormatting>
  <conditionalFormatting sqref="Q678">
    <cfRule type="expression" dxfId="22" priority="42254">
      <formula>$I678=0</formula>
    </cfRule>
  </conditionalFormatting>
  <conditionalFormatting sqref="R678:T678">
    <cfRule type="expression" dxfId="22" priority="13044">
      <formula>$I678=0</formula>
    </cfRule>
  </conditionalFormatting>
  <conditionalFormatting sqref="S678:T678">
    <cfRule type="cellIs" dxfId="23" priority="13042" operator="lessThan">
      <formula>0</formula>
    </cfRule>
    <cfRule type="cellIs" dxfId="24" priority="13043" operator="lessThan">
      <formula>0</formula>
    </cfRule>
  </conditionalFormatting>
  <conditionalFormatting sqref="U678">
    <cfRule type="expression" dxfId="22" priority="42253">
      <formula>$I678=0</formula>
    </cfRule>
  </conditionalFormatting>
  <conditionalFormatting sqref="B679">
    <cfRule type="expression" dxfId="22" priority="42249">
      <formula>$I679=0</formula>
    </cfRule>
  </conditionalFormatting>
  <conditionalFormatting sqref="C679:E679">
    <cfRule type="expression" dxfId="22" priority="42248">
      <formula>$I679=0</formula>
    </cfRule>
  </conditionalFormatting>
  <conditionalFormatting sqref="D679:E679">
    <cfRule type="cellIs" dxfId="23" priority="42246" operator="lessThan">
      <formula>0</formula>
    </cfRule>
    <cfRule type="cellIs" dxfId="24" priority="42247" operator="lessThan">
      <formula>0</formula>
    </cfRule>
  </conditionalFormatting>
  <conditionalFormatting sqref="F679">
    <cfRule type="expression" dxfId="22" priority="42245">
      <formula>$I679=0</formula>
    </cfRule>
  </conditionalFormatting>
  <conditionalFormatting sqref="G679:H679">
    <cfRule type="cellIs" dxfId="23" priority="42242" operator="lessThan">
      <formula>0</formula>
    </cfRule>
    <cfRule type="cellIs" dxfId="24" priority="42243" operator="lessThan">
      <formula>0</formula>
    </cfRule>
  </conditionalFormatting>
  <conditionalFormatting sqref="I679">
    <cfRule type="expression" dxfId="22" priority="42241">
      <formula>$I679=0</formula>
    </cfRule>
  </conditionalFormatting>
  <conditionalFormatting sqref="J679">
    <cfRule type="expression" dxfId="22" priority="42240">
      <formula>$I679=0</formula>
    </cfRule>
  </conditionalFormatting>
  <conditionalFormatting sqref="K679">
    <cfRule type="expression" dxfId="22" priority="42237">
      <formula>$I679=0</formula>
    </cfRule>
  </conditionalFormatting>
  <conditionalFormatting sqref="M679">
    <cfRule type="expression" dxfId="22" priority="42233">
      <formula>$I679=0</formula>
    </cfRule>
  </conditionalFormatting>
  <conditionalFormatting sqref="N679:P679">
    <cfRule type="expression" dxfId="22" priority="42232">
      <formula>$I679=0</formula>
    </cfRule>
  </conditionalFormatting>
  <conditionalFormatting sqref="O679:P679">
    <cfRule type="cellIs" dxfId="23" priority="42230" operator="lessThan">
      <formula>0</formula>
    </cfRule>
    <cfRule type="cellIs" dxfId="24" priority="42231" operator="lessThan">
      <formula>0</formula>
    </cfRule>
  </conditionalFormatting>
  <conditionalFormatting sqref="Q679">
    <cfRule type="expression" dxfId="22" priority="42229">
      <formula>$I679=0</formula>
    </cfRule>
  </conditionalFormatting>
  <conditionalFormatting sqref="R679:T679">
    <cfRule type="expression" dxfId="22" priority="42228">
      <formula>$I679=0</formula>
    </cfRule>
  </conditionalFormatting>
  <conditionalFormatting sqref="S679:T679">
    <cfRule type="cellIs" dxfId="23" priority="42226" operator="lessThan">
      <formula>0</formula>
    </cfRule>
    <cfRule type="cellIs" dxfId="24" priority="42227" operator="lessThan">
      <formula>0</formula>
    </cfRule>
  </conditionalFormatting>
  <conditionalFormatting sqref="U679">
    <cfRule type="expression" dxfId="22" priority="42225">
      <formula>$I679=0</formula>
    </cfRule>
  </conditionalFormatting>
  <conditionalFormatting sqref="B680">
    <cfRule type="expression" dxfId="22" priority="42224">
      <formula>$I680=0</formula>
    </cfRule>
  </conditionalFormatting>
  <conditionalFormatting sqref="C680:E680">
    <cfRule type="expression" dxfId="22" priority="13038">
      <formula>$I680=0</formula>
    </cfRule>
  </conditionalFormatting>
  <conditionalFormatting sqref="D680:E680">
    <cfRule type="cellIs" dxfId="23" priority="13036" operator="lessThan">
      <formula>0</formula>
    </cfRule>
    <cfRule type="cellIs" dxfId="24" priority="13037" operator="lessThan">
      <formula>0</formula>
    </cfRule>
  </conditionalFormatting>
  <conditionalFormatting sqref="F680">
    <cfRule type="expression" dxfId="22" priority="42223">
      <formula>$I680=0</formula>
    </cfRule>
  </conditionalFormatting>
  <conditionalFormatting sqref="G680:H680">
    <cfRule type="cellIs" dxfId="23" priority="13033" operator="lessThan">
      <formula>0</formula>
    </cfRule>
    <cfRule type="cellIs" dxfId="24" priority="13034" operator="lessThan">
      <formula>0</formula>
    </cfRule>
  </conditionalFormatting>
  <conditionalFormatting sqref="I680">
    <cfRule type="expression" dxfId="22" priority="42222">
      <formula>$I680=0</formula>
    </cfRule>
  </conditionalFormatting>
  <conditionalFormatting sqref="J680">
    <cfRule type="expression" dxfId="22" priority="13032">
      <formula>$I680=0</formula>
    </cfRule>
  </conditionalFormatting>
  <conditionalFormatting sqref="K680">
    <cfRule type="expression" dxfId="22" priority="42221">
      <formula>$I680=0</formula>
    </cfRule>
  </conditionalFormatting>
  <conditionalFormatting sqref="M680">
    <cfRule type="expression" dxfId="22" priority="42220">
      <formula>$I680=0</formula>
    </cfRule>
  </conditionalFormatting>
  <conditionalFormatting sqref="N680:P680">
    <cfRule type="expression" dxfId="22" priority="13026">
      <formula>$I680=0</formula>
    </cfRule>
  </conditionalFormatting>
  <conditionalFormatting sqref="O680:P680">
    <cfRule type="cellIs" dxfId="23" priority="13024" operator="lessThan">
      <formula>0</formula>
    </cfRule>
    <cfRule type="cellIs" dxfId="24" priority="13025" operator="lessThan">
      <formula>0</formula>
    </cfRule>
  </conditionalFormatting>
  <conditionalFormatting sqref="Q680">
    <cfRule type="expression" dxfId="22" priority="42219">
      <formula>$I680=0</formula>
    </cfRule>
  </conditionalFormatting>
  <conditionalFormatting sqref="R680:T680">
    <cfRule type="expression" dxfId="22" priority="13023">
      <formula>$I680=0</formula>
    </cfRule>
  </conditionalFormatting>
  <conditionalFormatting sqref="S680:T680">
    <cfRule type="cellIs" dxfId="23" priority="13021" operator="lessThan">
      <formula>0</formula>
    </cfRule>
    <cfRule type="cellIs" dxfId="24" priority="13022" operator="lessThan">
      <formula>0</formula>
    </cfRule>
  </conditionalFormatting>
  <conditionalFormatting sqref="U680">
    <cfRule type="expression" dxfId="22" priority="42218">
      <formula>$I680=0</formula>
    </cfRule>
  </conditionalFormatting>
  <conditionalFormatting sqref="B681">
    <cfRule type="expression" dxfId="22" priority="42214">
      <formula>$I681=0</formula>
    </cfRule>
  </conditionalFormatting>
  <conditionalFormatting sqref="C681:E681">
    <cfRule type="expression" dxfId="22" priority="42213">
      <formula>$I681=0</formula>
    </cfRule>
  </conditionalFormatting>
  <conditionalFormatting sqref="D681:E681">
    <cfRule type="cellIs" dxfId="23" priority="42211" operator="lessThan">
      <formula>0</formula>
    </cfRule>
    <cfRule type="cellIs" dxfId="24" priority="42212" operator="lessThan">
      <formula>0</formula>
    </cfRule>
  </conditionalFormatting>
  <conditionalFormatting sqref="F681">
    <cfRule type="expression" dxfId="22" priority="42210">
      <formula>$I681=0</formula>
    </cfRule>
  </conditionalFormatting>
  <conditionalFormatting sqref="G681:H681">
    <cfRule type="cellIs" dxfId="23" priority="42207" operator="lessThan">
      <formula>0</formula>
    </cfRule>
    <cfRule type="cellIs" dxfId="24" priority="42208" operator="lessThan">
      <formula>0</formula>
    </cfRule>
  </conditionalFormatting>
  <conditionalFormatting sqref="I681">
    <cfRule type="expression" dxfId="22" priority="42206">
      <formula>$I681=0</formula>
    </cfRule>
  </conditionalFormatting>
  <conditionalFormatting sqref="J681">
    <cfRule type="expression" dxfId="22" priority="42205">
      <formula>$I681=0</formula>
    </cfRule>
  </conditionalFormatting>
  <conditionalFormatting sqref="K681">
    <cfRule type="expression" dxfId="22" priority="42202">
      <formula>$I681=0</formula>
    </cfRule>
  </conditionalFormatting>
  <conditionalFormatting sqref="M681">
    <cfRule type="expression" dxfId="22" priority="42198">
      <formula>$I681=0</formula>
    </cfRule>
  </conditionalFormatting>
  <conditionalFormatting sqref="N681:P681">
    <cfRule type="expression" dxfId="22" priority="42197">
      <formula>$I681=0</formula>
    </cfRule>
  </conditionalFormatting>
  <conditionalFormatting sqref="O681:P681">
    <cfRule type="cellIs" dxfId="23" priority="42195" operator="lessThan">
      <formula>0</formula>
    </cfRule>
    <cfRule type="cellIs" dxfId="24" priority="42196" operator="lessThan">
      <formula>0</formula>
    </cfRule>
  </conditionalFormatting>
  <conditionalFormatting sqref="Q681">
    <cfRule type="expression" dxfId="22" priority="42194">
      <formula>$I681=0</formula>
    </cfRule>
  </conditionalFormatting>
  <conditionalFormatting sqref="R681:T681">
    <cfRule type="expression" dxfId="22" priority="42193">
      <formula>$I681=0</formula>
    </cfRule>
  </conditionalFormatting>
  <conditionalFormatting sqref="S681:T681">
    <cfRule type="cellIs" dxfId="23" priority="42191" operator="lessThan">
      <formula>0</formula>
    </cfRule>
    <cfRule type="cellIs" dxfId="24" priority="42192" operator="lessThan">
      <formula>0</formula>
    </cfRule>
  </conditionalFormatting>
  <conditionalFormatting sqref="U681">
    <cfRule type="expression" dxfId="22" priority="42190">
      <formula>$I681=0</formula>
    </cfRule>
  </conditionalFormatting>
  <conditionalFormatting sqref="B682">
    <cfRule type="expression" dxfId="22" priority="42189">
      <formula>$I682=0</formula>
    </cfRule>
  </conditionalFormatting>
  <conditionalFormatting sqref="C682:E682">
    <cfRule type="expression" dxfId="22" priority="13017">
      <formula>$I682=0</formula>
    </cfRule>
  </conditionalFormatting>
  <conditionalFormatting sqref="D682:E682">
    <cfRule type="cellIs" dxfId="23" priority="13015" operator="lessThan">
      <formula>0</formula>
    </cfRule>
    <cfRule type="cellIs" dxfId="24" priority="13016" operator="lessThan">
      <formula>0</formula>
    </cfRule>
  </conditionalFormatting>
  <conditionalFormatting sqref="F682">
    <cfRule type="expression" dxfId="22" priority="42188">
      <formula>$I682=0</formula>
    </cfRule>
  </conditionalFormatting>
  <conditionalFormatting sqref="G682:H682">
    <cfRule type="cellIs" dxfId="23" priority="13012" operator="lessThan">
      <formula>0</formula>
    </cfRule>
    <cfRule type="cellIs" dxfId="24" priority="13013" operator="lessThan">
      <formula>0</formula>
    </cfRule>
  </conditionalFormatting>
  <conditionalFormatting sqref="I682">
    <cfRule type="expression" dxfId="22" priority="42187">
      <formula>$I682=0</formula>
    </cfRule>
  </conditionalFormatting>
  <conditionalFormatting sqref="J682">
    <cfRule type="expression" dxfId="22" priority="13011">
      <formula>$I682=0</formula>
    </cfRule>
  </conditionalFormatting>
  <conditionalFormatting sqref="K682">
    <cfRule type="expression" dxfId="22" priority="42186">
      <formula>$I682=0</formula>
    </cfRule>
  </conditionalFormatting>
  <conditionalFormatting sqref="M682">
    <cfRule type="expression" dxfId="22" priority="42185">
      <formula>$I682=0</formula>
    </cfRule>
  </conditionalFormatting>
  <conditionalFormatting sqref="N682:P682">
    <cfRule type="expression" dxfId="22" priority="13005">
      <formula>$I682=0</formula>
    </cfRule>
  </conditionalFormatting>
  <conditionalFormatting sqref="O682:P682">
    <cfRule type="cellIs" dxfId="23" priority="13003" operator="lessThan">
      <formula>0</formula>
    </cfRule>
    <cfRule type="cellIs" dxfId="24" priority="13004" operator="lessThan">
      <formula>0</formula>
    </cfRule>
  </conditionalFormatting>
  <conditionalFormatting sqref="Q682">
    <cfRule type="expression" dxfId="22" priority="42184">
      <formula>$I682=0</formula>
    </cfRule>
  </conditionalFormatting>
  <conditionalFormatting sqref="R682:T682">
    <cfRule type="expression" dxfId="22" priority="13002">
      <formula>$I682=0</formula>
    </cfRule>
  </conditionalFormatting>
  <conditionalFormatting sqref="S682:T682">
    <cfRule type="cellIs" dxfId="23" priority="13000" operator="lessThan">
      <formula>0</formula>
    </cfRule>
    <cfRule type="cellIs" dxfId="24" priority="13001" operator="lessThan">
      <formula>0</formula>
    </cfRule>
  </conditionalFormatting>
  <conditionalFormatting sqref="U682">
    <cfRule type="expression" dxfId="22" priority="42183">
      <formula>$I682=0</formula>
    </cfRule>
  </conditionalFormatting>
  <conditionalFormatting sqref="B683">
    <cfRule type="expression" dxfId="22" priority="42179">
      <formula>$I683=0</formula>
    </cfRule>
  </conditionalFormatting>
  <conditionalFormatting sqref="C683:E683">
    <cfRule type="expression" dxfId="22" priority="42178">
      <formula>$I683=0</formula>
    </cfRule>
  </conditionalFormatting>
  <conditionalFormatting sqref="D683:E683">
    <cfRule type="cellIs" dxfId="23" priority="42176" operator="lessThan">
      <formula>0</formula>
    </cfRule>
    <cfRule type="cellIs" dxfId="24" priority="42177" operator="lessThan">
      <formula>0</formula>
    </cfRule>
  </conditionalFormatting>
  <conditionalFormatting sqref="F683">
    <cfRule type="expression" dxfId="22" priority="42175">
      <formula>$I683=0</formula>
    </cfRule>
  </conditionalFormatting>
  <conditionalFormatting sqref="G683:H683">
    <cfRule type="cellIs" dxfId="23" priority="42172" operator="lessThan">
      <formula>0</formula>
    </cfRule>
    <cfRule type="cellIs" dxfId="24" priority="42173" operator="lessThan">
      <formula>0</formula>
    </cfRule>
  </conditionalFormatting>
  <conditionalFormatting sqref="I683">
    <cfRule type="expression" dxfId="22" priority="42171">
      <formula>$I683=0</formula>
    </cfRule>
  </conditionalFormatting>
  <conditionalFormatting sqref="J683">
    <cfRule type="expression" dxfId="22" priority="42170">
      <formula>$I683=0</formula>
    </cfRule>
  </conditionalFormatting>
  <conditionalFormatting sqref="K683">
    <cfRule type="expression" dxfId="22" priority="42167">
      <formula>$I683=0</formula>
    </cfRule>
  </conditionalFormatting>
  <conditionalFormatting sqref="M683">
    <cfRule type="expression" dxfId="22" priority="42163">
      <formula>$I683=0</formula>
    </cfRule>
  </conditionalFormatting>
  <conditionalFormatting sqref="N683:P683">
    <cfRule type="expression" dxfId="22" priority="42162">
      <formula>$I683=0</formula>
    </cfRule>
  </conditionalFormatting>
  <conditionalFormatting sqref="O683:P683">
    <cfRule type="cellIs" dxfId="23" priority="42160" operator="lessThan">
      <formula>0</formula>
    </cfRule>
    <cfRule type="cellIs" dxfId="24" priority="42161" operator="lessThan">
      <formula>0</formula>
    </cfRule>
  </conditionalFormatting>
  <conditionalFormatting sqref="Q683">
    <cfRule type="expression" dxfId="22" priority="42159">
      <formula>$I683=0</formula>
    </cfRule>
  </conditionalFormatting>
  <conditionalFormatting sqref="R683:T683">
    <cfRule type="expression" dxfId="22" priority="42158">
      <formula>$I683=0</formula>
    </cfRule>
  </conditionalFormatting>
  <conditionalFormatting sqref="S683:T683">
    <cfRule type="cellIs" dxfId="23" priority="42156" operator="lessThan">
      <formula>0</formula>
    </cfRule>
    <cfRule type="cellIs" dxfId="24" priority="42157" operator="lessThan">
      <formula>0</formula>
    </cfRule>
  </conditionalFormatting>
  <conditionalFormatting sqref="U683">
    <cfRule type="expression" dxfId="22" priority="42155">
      <formula>$I683=0</formula>
    </cfRule>
  </conditionalFormatting>
  <conditionalFormatting sqref="B684">
    <cfRule type="expression" dxfId="22" priority="42154">
      <formula>$I684=0</formula>
    </cfRule>
  </conditionalFormatting>
  <conditionalFormatting sqref="C684:E684">
    <cfRule type="expression" dxfId="22" priority="12996">
      <formula>$I684=0</formula>
    </cfRule>
  </conditionalFormatting>
  <conditionalFormatting sqref="D684:E684">
    <cfRule type="cellIs" dxfId="23" priority="12994" operator="lessThan">
      <formula>0</formula>
    </cfRule>
    <cfRule type="cellIs" dxfId="24" priority="12995" operator="lessThan">
      <formula>0</formula>
    </cfRule>
  </conditionalFormatting>
  <conditionalFormatting sqref="F684">
    <cfRule type="expression" dxfId="22" priority="42153">
      <formula>$I684=0</formula>
    </cfRule>
  </conditionalFormatting>
  <conditionalFormatting sqref="G684:H684">
    <cfRule type="cellIs" dxfId="23" priority="12991" operator="lessThan">
      <formula>0</formula>
    </cfRule>
    <cfRule type="cellIs" dxfId="24" priority="12992" operator="lessThan">
      <formula>0</formula>
    </cfRule>
  </conditionalFormatting>
  <conditionalFormatting sqref="I684">
    <cfRule type="expression" dxfId="22" priority="42152">
      <formula>$I684=0</formula>
    </cfRule>
  </conditionalFormatting>
  <conditionalFormatting sqref="J684">
    <cfRule type="expression" dxfId="22" priority="12990">
      <formula>$I684=0</formula>
    </cfRule>
  </conditionalFormatting>
  <conditionalFormatting sqref="K684">
    <cfRule type="expression" dxfId="22" priority="42151">
      <formula>$I684=0</formula>
    </cfRule>
  </conditionalFormatting>
  <conditionalFormatting sqref="M684">
    <cfRule type="expression" dxfId="22" priority="42150">
      <formula>$I684=0</formula>
    </cfRule>
  </conditionalFormatting>
  <conditionalFormatting sqref="N684:P684">
    <cfRule type="expression" dxfId="22" priority="12984">
      <formula>$I684=0</formula>
    </cfRule>
  </conditionalFormatting>
  <conditionalFormatting sqref="O684:P684">
    <cfRule type="cellIs" dxfId="23" priority="12982" operator="lessThan">
      <formula>0</formula>
    </cfRule>
    <cfRule type="cellIs" dxfId="24" priority="12983" operator="lessThan">
      <formula>0</formula>
    </cfRule>
  </conditionalFormatting>
  <conditionalFormatting sqref="Q684">
    <cfRule type="expression" dxfId="22" priority="42149">
      <formula>$I684=0</formula>
    </cfRule>
  </conditionalFormatting>
  <conditionalFormatting sqref="R684:T684">
    <cfRule type="expression" dxfId="22" priority="12981">
      <formula>$I684=0</formula>
    </cfRule>
  </conditionalFormatting>
  <conditionalFormatting sqref="S684:T684">
    <cfRule type="cellIs" dxfId="23" priority="12979" operator="lessThan">
      <formula>0</formula>
    </cfRule>
    <cfRule type="cellIs" dxfId="24" priority="12980" operator="lessThan">
      <formula>0</formula>
    </cfRule>
  </conditionalFormatting>
  <conditionalFormatting sqref="U684">
    <cfRule type="expression" dxfId="22" priority="42148">
      <formula>$I684=0</formula>
    </cfRule>
  </conditionalFormatting>
  <conditionalFormatting sqref="B685">
    <cfRule type="expression" dxfId="22" priority="42144">
      <formula>$I685=0</formula>
    </cfRule>
  </conditionalFormatting>
  <conditionalFormatting sqref="C685:E685">
    <cfRule type="expression" dxfId="22" priority="42143">
      <formula>$I685=0</formula>
    </cfRule>
  </conditionalFormatting>
  <conditionalFormatting sqref="D685:E685">
    <cfRule type="cellIs" dxfId="23" priority="42141" operator="lessThan">
      <formula>0</formula>
    </cfRule>
    <cfRule type="cellIs" dxfId="24" priority="42142" operator="lessThan">
      <formula>0</formula>
    </cfRule>
  </conditionalFormatting>
  <conditionalFormatting sqref="F685">
    <cfRule type="expression" dxfId="22" priority="42140">
      <formula>$I685=0</formula>
    </cfRule>
  </conditionalFormatting>
  <conditionalFormatting sqref="G685:H685">
    <cfRule type="cellIs" dxfId="23" priority="42137" operator="lessThan">
      <formula>0</formula>
    </cfRule>
    <cfRule type="cellIs" dxfId="24" priority="42138" operator="lessThan">
      <formula>0</formula>
    </cfRule>
  </conditionalFormatting>
  <conditionalFormatting sqref="I685">
    <cfRule type="expression" dxfId="22" priority="42136">
      <formula>$I685=0</formula>
    </cfRule>
  </conditionalFormatting>
  <conditionalFormatting sqref="J685">
    <cfRule type="expression" dxfId="22" priority="42135">
      <formula>$I685=0</formula>
    </cfRule>
  </conditionalFormatting>
  <conditionalFormatting sqref="K685">
    <cfRule type="expression" dxfId="22" priority="42132">
      <formula>$I685=0</formula>
    </cfRule>
  </conditionalFormatting>
  <conditionalFormatting sqref="M685">
    <cfRule type="expression" dxfId="22" priority="42128">
      <formula>$I685=0</formula>
    </cfRule>
  </conditionalFormatting>
  <conditionalFormatting sqref="N685:P685">
    <cfRule type="expression" dxfId="22" priority="42127">
      <formula>$I685=0</formula>
    </cfRule>
  </conditionalFormatting>
  <conditionalFormatting sqref="O685:P685">
    <cfRule type="cellIs" dxfId="23" priority="42125" operator="lessThan">
      <formula>0</formula>
    </cfRule>
    <cfRule type="cellIs" dxfId="24" priority="42126" operator="lessThan">
      <formula>0</formula>
    </cfRule>
  </conditionalFormatting>
  <conditionalFormatting sqref="Q685">
    <cfRule type="expression" dxfId="22" priority="42124">
      <formula>$I685=0</formula>
    </cfRule>
  </conditionalFormatting>
  <conditionalFormatting sqref="R685:T685">
    <cfRule type="expression" dxfId="22" priority="42123">
      <formula>$I685=0</formula>
    </cfRule>
  </conditionalFormatting>
  <conditionalFormatting sqref="S685:T685">
    <cfRule type="cellIs" dxfId="23" priority="42121" operator="lessThan">
      <formula>0</formula>
    </cfRule>
    <cfRule type="cellIs" dxfId="24" priority="42122" operator="lessThan">
      <formula>0</formula>
    </cfRule>
  </conditionalFormatting>
  <conditionalFormatting sqref="U685">
    <cfRule type="expression" dxfId="22" priority="42120">
      <formula>$I685=0</formula>
    </cfRule>
  </conditionalFormatting>
  <conditionalFormatting sqref="B686">
    <cfRule type="expression" dxfId="22" priority="42119">
      <formula>$I686=0</formula>
    </cfRule>
  </conditionalFormatting>
  <conditionalFormatting sqref="C686:E686">
    <cfRule type="expression" dxfId="22" priority="12975">
      <formula>$I686=0</formula>
    </cfRule>
  </conditionalFormatting>
  <conditionalFormatting sqref="D686:E686">
    <cfRule type="cellIs" dxfId="23" priority="12973" operator="lessThan">
      <formula>0</formula>
    </cfRule>
    <cfRule type="cellIs" dxfId="24" priority="12974" operator="lessThan">
      <formula>0</formula>
    </cfRule>
  </conditionalFormatting>
  <conditionalFormatting sqref="F686">
    <cfRule type="expression" dxfId="22" priority="42118">
      <formula>$I686=0</formula>
    </cfRule>
  </conditionalFormatting>
  <conditionalFormatting sqref="G686:H686">
    <cfRule type="cellIs" dxfId="23" priority="12970" operator="lessThan">
      <formula>0</formula>
    </cfRule>
    <cfRule type="cellIs" dxfId="24" priority="12971" operator="lessThan">
      <formula>0</formula>
    </cfRule>
  </conditionalFormatting>
  <conditionalFormatting sqref="I686">
    <cfRule type="expression" dxfId="22" priority="42117">
      <formula>$I686=0</formula>
    </cfRule>
  </conditionalFormatting>
  <conditionalFormatting sqref="J686">
    <cfRule type="expression" dxfId="22" priority="12969">
      <formula>$I686=0</formula>
    </cfRule>
  </conditionalFormatting>
  <conditionalFormatting sqref="K686">
    <cfRule type="expression" dxfId="22" priority="42116">
      <formula>$I686=0</formula>
    </cfRule>
  </conditionalFormatting>
  <conditionalFormatting sqref="M686">
    <cfRule type="expression" dxfId="22" priority="42115">
      <formula>$I686=0</formula>
    </cfRule>
  </conditionalFormatting>
  <conditionalFormatting sqref="N686:P686">
    <cfRule type="expression" dxfId="22" priority="12963">
      <formula>$I686=0</formula>
    </cfRule>
  </conditionalFormatting>
  <conditionalFormatting sqref="O686:P686">
    <cfRule type="cellIs" dxfId="23" priority="12961" operator="lessThan">
      <formula>0</formula>
    </cfRule>
    <cfRule type="cellIs" dxfId="24" priority="12962" operator="lessThan">
      <formula>0</formula>
    </cfRule>
  </conditionalFormatting>
  <conditionalFormatting sqref="Q686">
    <cfRule type="expression" dxfId="22" priority="42114">
      <formula>$I686=0</formula>
    </cfRule>
  </conditionalFormatting>
  <conditionalFormatting sqref="R686:T686">
    <cfRule type="expression" dxfId="22" priority="12960">
      <formula>$I686=0</formula>
    </cfRule>
  </conditionalFormatting>
  <conditionalFormatting sqref="S686:T686">
    <cfRule type="cellIs" dxfId="23" priority="12958" operator="lessThan">
      <formula>0</formula>
    </cfRule>
    <cfRule type="cellIs" dxfId="24" priority="12959" operator="lessThan">
      <formula>0</formula>
    </cfRule>
  </conditionalFormatting>
  <conditionalFormatting sqref="U686">
    <cfRule type="expression" dxfId="22" priority="42113">
      <formula>$I686=0</formula>
    </cfRule>
  </conditionalFormatting>
  <conditionalFormatting sqref="B687">
    <cfRule type="expression" dxfId="22" priority="42109">
      <formula>$I687=0</formula>
    </cfRule>
  </conditionalFormatting>
  <conditionalFormatting sqref="C687:E687">
    <cfRule type="expression" dxfId="22" priority="42108">
      <formula>$I687=0</formula>
    </cfRule>
  </conditionalFormatting>
  <conditionalFormatting sqref="D687:E687">
    <cfRule type="cellIs" dxfId="23" priority="42106" operator="lessThan">
      <formula>0</formula>
    </cfRule>
    <cfRule type="cellIs" dxfId="24" priority="42107" operator="lessThan">
      <formula>0</formula>
    </cfRule>
  </conditionalFormatting>
  <conditionalFormatting sqref="F687">
    <cfRule type="expression" dxfId="22" priority="42105">
      <formula>$I687=0</formula>
    </cfRule>
  </conditionalFormatting>
  <conditionalFormatting sqref="G687:H687">
    <cfRule type="cellIs" dxfId="23" priority="42102" operator="lessThan">
      <formula>0</formula>
    </cfRule>
    <cfRule type="cellIs" dxfId="24" priority="42103" operator="lessThan">
      <formula>0</formula>
    </cfRule>
  </conditionalFormatting>
  <conditionalFormatting sqref="I687">
    <cfRule type="expression" dxfId="22" priority="42101">
      <formula>$I687=0</formula>
    </cfRule>
  </conditionalFormatting>
  <conditionalFormatting sqref="J687">
    <cfRule type="expression" dxfId="22" priority="42100">
      <formula>$I687=0</formula>
    </cfRule>
  </conditionalFormatting>
  <conditionalFormatting sqref="K687">
    <cfRule type="expression" dxfId="22" priority="42097">
      <formula>$I687=0</formula>
    </cfRule>
  </conditionalFormatting>
  <conditionalFormatting sqref="M687">
    <cfRule type="expression" dxfId="22" priority="42093">
      <formula>$I687=0</formula>
    </cfRule>
  </conditionalFormatting>
  <conditionalFormatting sqref="N687:P687">
    <cfRule type="expression" dxfId="22" priority="42092">
      <formula>$I687=0</formula>
    </cfRule>
  </conditionalFormatting>
  <conditionalFormatting sqref="O687:P687">
    <cfRule type="cellIs" dxfId="23" priority="42090" operator="lessThan">
      <formula>0</formula>
    </cfRule>
    <cfRule type="cellIs" dxfId="24" priority="42091" operator="lessThan">
      <formula>0</formula>
    </cfRule>
  </conditionalFormatting>
  <conditionalFormatting sqref="Q687">
    <cfRule type="expression" dxfId="22" priority="42089">
      <formula>$I687=0</formula>
    </cfRule>
  </conditionalFormatting>
  <conditionalFormatting sqref="R687:T687">
    <cfRule type="expression" dxfId="22" priority="42088">
      <formula>$I687=0</formula>
    </cfRule>
  </conditionalFormatting>
  <conditionalFormatting sqref="S687:T687">
    <cfRule type="cellIs" dxfId="23" priority="42086" operator="lessThan">
      <formula>0</formula>
    </cfRule>
    <cfRule type="cellIs" dxfId="24" priority="42087" operator="lessThan">
      <formula>0</formula>
    </cfRule>
  </conditionalFormatting>
  <conditionalFormatting sqref="U687">
    <cfRule type="expression" dxfId="22" priority="42085">
      <formula>$I687=0</formula>
    </cfRule>
  </conditionalFormatting>
  <conditionalFormatting sqref="B688">
    <cfRule type="expression" dxfId="22" priority="42084">
      <formula>$I688=0</formula>
    </cfRule>
  </conditionalFormatting>
  <conditionalFormatting sqref="C688:E688">
    <cfRule type="expression" dxfId="22" priority="12954">
      <formula>$I688=0</formula>
    </cfRule>
  </conditionalFormatting>
  <conditionalFormatting sqref="D688:E688">
    <cfRule type="cellIs" dxfId="23" priority="12952" operator="lessThan">
      <formula>0</formula>
    </cfRule>
    <cfRule type="cellIs" dxfId="24" priority="12953" operator="lessThan">
      <formula>0</formula>
    </cfRule>
  </conditionalFormatting>
  <conditionalFormatting sqref="F688">
    <cfRule type="expression" dxfId="22" priority="42083">
      <formula>$I688=0</formula>
    </cfRule>
  </conditionalFormatting>
  <conditionalFormatting sqref="G688:H688">
    <cfRule type="cellIs" dxfId="23" priority="12949" operator="lessThan">
      <formula>0</formula>
    </cfRule>
    <cfRule type="cellIs" dxfId="24" priority="12950" operator="lessThan">
      <formula>0</formula>
    </cfRule>
  </conditionalFormatting>
  <conditionalFormatting sqref="I688">
    <cfRule type="expression" dxfId="22" priority="42082">
      <formula>$I688=0</formula>
    </cfRule>
  </conditionalFormatting>
  <conditionalFormatting sqref="J688">
    <cfRule type="expression" dxfId="22" priority="12948">
      <formula>$I688=0</formula>
    </cfRule>
  </conditionalFormatting>
  <conditionalFormatting sqref="K688">
    <cfRule type="expression" dxfId="22" priority="42081">
      <formula>$I688=0</formula>
    </cfRule>
  </conditionalFormatting>
  <conditionalFormatting sqref="M688">
    <cfRule type="expression" dxfId="22" priority="42080">
      <formula>$I688=0</formula>
    </cfRule>
  </conditionalFormatting>
  <conditionalFormatting sqref="N688:P688">
    <cfRule type="expression" dxfId="22" priority="12942">
      <formula>$I688=0</formula>
    </cfRule>
  </conditionalFormatting>
  <conditionalFormatting sqref="O688:P688">
    <cfRule type="cellIs" dxfId="23" priority="12940" operator="lessThan">
      <formula>0</formula>
    </cfRule>
    <cfRule type="cellIs" dxfId="24" priority="12941" operator="lessThan">
      <formula>0</formula>
    </cfRule>
  </conditionalFormatting>
  <conditionalFormatting sqref="Q688">
    <cfRule type="expression" dxfId="22" priority="42079">
      <formula>$I688=0</formula>
    </cfRule>
  </conditionalFormatting>
  <conditionalFormatting sqref="R688:T688">
    <cfRule type="expression" dxfId="22" priority="12939">
      <formula>$I688=0</formula>
    </cfRule>
  </conditionalFormatting>
  <conditionalFormatting sqref="S688:T688">
    <cfRule type="cellIs" dxfId="23" priority="12937" operator="lessThan">
      <formula>0</formula>
    </cfRule>
    <cfRule type="cellIs" dxfId="24" priority="12938" operator="lessThan">
      <formula>0</formula>
    </cfRule>
  </conditionalFormatting>
  <conditionalFormatting sqref="U688">
    <cfRule type="expression" dxfId="22" priority="42078">
      <formula>$I688=0</formula>
    </cfRule>
  </conditionalFormatting>
  <conditionalFormatting sqref="B689">
    <cfRule type="expression" dxfId="22" priority="42074">
      <formula>$I689=0</formula>
    </cfRule>
  </conditionalFormatting>
  <conditionalFormatting sqref="C689:E689">
    <cfRule type="expression" dxfId="22" priority="42073">
      <formula>$I689=0</formula>
    </cfRule>
  </conditionalFormatting>
  <conditionalFormatting sqref="D689:E689">
    <cfRule type="cellIs" dxfId="23" priority="42071" operator="lessThan">
      <formula>0</formula>
    </cfRule>
    <cfRule type="cellIs" dxfId="24" priority="42072" operator="lessThan">
      <formula>0</formula>
    </cfRule>
  </conditionalFormatting>
  <conditionalFormatting sqref="F689">
    <cfRule type="expression" dxfId="22" priority="42070">
      <formula>$I689=0</formula>
    </cfRule>
  </conditionalFormatting>
  <conditionalFormatting sqref="G689:H689">
    <cfRule type="cellIs" dxfId="23" priority="42067" operator="lessThan">
      <formula>0</formula>
    </cfRule>
    <cfRule type="cellIs" dxfId="24" priority="42068" operator="lessThan">
      <formula>0</formula>
    </cfRule>
  </conditionalFormatting>
  <conditionalFormatting sqref="I689">
    <cfRule type="expression" dxfId="22" priority="42066">
      <formula>$I689=0</formula>
    </cfRule>
  </conditionalFormatting>
  <conditionalFormatting sqref="J689">
    <cfRule type="expression" dxfId="22" priority="42065">
      <formula>$I689=0</formula>
    </cfRule>
  </conditionalFormatting>
  <conditionalFormatting sqref="K689">
    <cfRule type="expression" dxfId="22" priority="42062">
      <formula>$I689=0</formula>
    </cfRule>
  </conditionalFormatting>
  <conditionalFormatting sqref="M689">
    <cfRule type="expression" dxfId="22" priority="42058">
      <formula>$I689=0</formula>
    </cfRule>
  </conditionalFormatting>
  <conditionalFormatting sqref="N689:P689">
    <cfRule type="expression" dxfId="22" priority="42057">
      <formula>$I689=0</formula>
    </cfRule>
  </conditionalFormatting>
  <conditionalFormatting sqref="O689:P689">
    <cfRule type="cellIs" dxfId="23" priority="42055" operator="lessThan">
      <formula>0</formula>
    </cfRule>
    <cfRule type="cellIs" dxfId="24" priority="42056" operator="lessThan">
      <formula>0</formula>
    </cfRule>
  </conditionalFormatting>
  <conditionalFormatting sqref="Q689">
    <cfRule type="expression" dxfId="22" priority="42054">
      <formula>$I689=0</formula>
    </cfRule>
  </conditionalFormatting>
  <conditionalFormatting sqref="R689:T689">
    <cfRule type="expression" dxfId="22" priority="42053">
      <formula>$I689=0</formula>
    </cfRule>
  </conditionalFormatting>
  <conditionalFormatting sqref="S689:T689">
    <cfRule type="cellIs" dxfId="23" priority="42051" operator="lessThan">
      <formula>0</formula>
    </cfRule>
    <cfRule type="cellIs" dxfId="24" priority="42052" operator="lessThan">
      <formula>0</formula>
    </cfRule>
  </conditionalFormatting>
  <conditionalFormatting sqref="U689">
    <cfRule type="expression" dxfId="22" priority="42050">
      <formula>$I689=0</formula>
    </cfRule>
  </conditionalFormatting>
  <conditionalFormatting sqref="B690">
    <cfRule type="expression" dxfId="22" priority="42049">
      <formula>$I690=0</formula>
    </cfRule>
  </conditionalFormatting>
  <conditionalFormatting sqref="C690:E690">
    <cfRule type="expression" dxfId="22" priority="12933">
      <formula>$I690=0</formula>
    </cfRule>
  </conditionalFormatting>
  <conditionalFormatting sqref="D690:E690">
    <cfRule type="cellIs" dxfId="23" priority="12931" operator="lessThan">
      <formula>0</formula>
    </cfRule>
    <cfRule type="cellIs" dxfId="24" priority="12932" operator="lessThan">
      <formula>0</formula>
    </cfRule>
  </conditionalFormatting>
  <conditionalFormatting sqref="F690">
    <cfRule type="expression" dxfId="22" priority="42048">
      <formula>$I690=0</formula>
    </cfRule>
  </conditionalFormatting>
  <conditionalFormatting sqref="G690:H690">
    <cfRule type="cellIs" dxfId="23" priority="12928" operator="lessThan">
      <formula>0</formula>
    </cfRule>
    <cfRule type="cellIs" dxfId="24" priority="12929" operator="lessThan">
      <formula>0</formula>
    </cfRule>
  </conditionalFormatting>
  <conditionalFormatting sqref="I690">
    <cfRule type="expression" dxfId="22" priority="42047">
      <formula>$I690=0</formula>
    </cfRule>
  </conditionalFormatting>
  <conditionalFormatting sqref="J690">
    <cfRule type="expression" dxfId="22" priority="12927">
      <formula>$I690=0</formula>
    </cfRule>
  </conditionalFormatting>
  <conditionalFormatting sqref="K690">
    <cfRule type="expression" dxfId="22" priority="42046">
      <formula>$I690=0</formula>
    </cfRule>
  </conditionalFormatting>
  <conditionalFormatting sqref="M690">
    <cfRule type="expression" dxfId="22" priority="42045">
      <formula>$I690=0</formula>
    </cfRule>
  </conditionalFormatting>
  <conditionalFormatting sqref="N690:P690">
    <cfRule type="expression" dxfId="22" priority="12921">
      <formula>$I690=0</formula>
    </cfRule>
  </conditionalFormatting>
  <conditionalFormatting sqref="O690:P690">
    <cfRule type="cellIs" dxfId="23" priority="12919" operator="lessThan">
      <formula>0</formula>
    </cfRule>
    <cfRule type="cellIs" dxfId="24" priority="12920" operator="lessThan">
      <formula>0</formula>
    </cfRule>
  </conditionalFormatting>
  <conditionalFormatting sqref="Q690">
    <cfRule type="expression" dxfId="22" priority="42044">
      <formula>$I690=0</formula>
    </cfRule>
  </conditionalFormatting>
  <conditionalFormatting sqref="R690:T690">
    <cfRule type="expression" dxfId="22" priority="12918">
      <formula>$I690=0</formula>
    </cfRule>
  </conditionalFormatting>
  <conditionalFormatting sqref="S690:T690">
    <cfRule type="cellIs" dxfId="23" priority="12916" operator="lessThan">
      <formula>0</formula>
    </cfRule>
    <cfRule type="cellIs" dxfId="24" priority="12917" operator="lessThan">
      <formula>0</formula>
    </cfRule>
  </conditionalFormatting>
  <conditionalFormatting sqref="U690">
    <cfRule type="expression" dxfId="22" priority="42043">
      <formula>$I690=0</formula>
    </cfRule>
  </conditionalFormatting>
  <conditionalFormatting sqref="B691">
    <cfRule type="expression" dxfId="22" priority="42039">
      <formula>$I691=0</formula>
    </cfRule>
  </conditionalFormatting>
  <conditionalFormatting sqref="C691:E691">
    <cfRule type="expression" dxfId="22" priority="42038">
      <formula>$I691=0</formula>
    </cfRule>
  </conditionalFormatting>
  <conditionalFormatting sqref="D691:E691">
    <cfRule type="cellIs" dxfId="23" priority="42036" operator="lessThan">
      <formula>0</formula>
    </cfRule>
    <cfRule type="cellIs" dxfId="24" priority="42037" operator="lessThan">
      <formula>0</formula>
    </cfRule>
  </conditionalFormatting>
  <conditionalFormatting sqref="F691">
    <cfRule type="expression" dxfId="22" priority="42035">
      <formula>$I691=0</formula>
    </cfRule>
  </conditionalFormatting>
  <conditionalFormatting sqref="G691:H691">
    <cfRule type="cellIs" dxfId="23" priority="42032" operator="lessThan">
      <formula>0</formula>
    </cfRule>
    <cfRule type="cellIs" dxfId="24" priority="42033" operator="lessThan">
      <formula>0</formula>
    </cfRule>
  </conditionalFormatting>
  <conditionalFormatting sqref="I691">
    <cfRule type="expression" dxfId="22" priority="42031">
      <formula>$I691=0</formula>
    </cfRule>
  </conditionalFormatting>
  <conditionalFormatting sqref="J691">
    <cfRule type="expression" dxfId="22" priority="42030">
      <formula>$I691=0</formula>
    </cfRule>
  </conditionalFormatting>
  <conditionalFormatting sqref="K691">
    <cfRule type="expression" dxfId="22" priority="42027">
      <formula>$I691=0</formula>
    </cfRule>
  </conditionalFormatting>
  <conditionalFormatting sqref="M691">
    <cfRule type="expression" dxfId="22" priority="42023">
      <formula>$I691=0</formula>
    </cfRule>
  </conditionalFormatting>
  <conditionalFormatting sqref="N691:P691">
    <cfRule type="expression" dxfId="22" priority="42022">
      <formula>$I691=0</formula>
    </cfRule>
  </conditionalFormatting>
  <conditionalFormatting sqref="O691:P691">
    <cfRule type="cellIs" dxfId="23" priority="42020" operator="lessThan">
      <formula>0</formula>
    </cfRule>
    <cfRule type="cellIs" dxfId="24" priority="42021" operator="lessThan">
      <formula>0</formula>
    </cfRule>
  </conditionalFormatting>
  <conditionalFormatting sqref="Q691">
    <cfRule type="expression" dxfId="22" priority="42019">
      <formula>$I691=0</formula>
    </cfRule>
  </conditionalFormatting>
  <conditionalFormatting sqref="R691:T691">
    <cfRule type="expression" dxfId="22" priority="42018">
      <formula>$I691=0</formula>
    </cfRule>
  </conditionalFormatting>
  <conditionalFormatting sqref="S691:T691">
    <cfRule type="cellIs" dxfId="23" priority="42016" operator="lessThan">
      <formula>0</formula>
    </cfRule>
    <cfRule type="cellIs" dxfId="24" priority="42017" operator="lessThan">
      <formula>0</formula>
    </cfRule>
  </conditionalFormatting>
  <conditionalFormatting sqref="U691">
    <cfRule type="expression" dxfId="22" priority="42015">
      <formula>$I691=0</formula>
    </cfRule>
  </conditionalFormatting>
  <conditionalFormatting sqref="B692">
    <cfRule type="expression" dxfId="22" priority="42014">
      <formula>$I692=0</formula>
    </cfRule>
  </conditionalFormatting>
  <conditionalFormatting sqref="C692:E692">
    <cfRule type="expression" dxfId="22" priority="12912">
      <formula>$I692=0</formula>
    </cfRule>
  </conditionalFormatting>
  <conditionalFormatting sqref="D692:E692">
    <cfRule type="cellIs" dxfId="23" priority="12910" operator="lessThan">
      <formula>0</formula>
    </cfRule>
    <cfRule type="cellIs" dxfId="24" priority="12911" operator="lessThan">
      <formula>0</formula>
    </cfRule>
  </conditionalFormatting>
  <conditionalFormatting sqref="F692">
    <cfRule type="expression" dxfId="22" priority="42013">
      <formula>$I692=0</formula>
    </cfRule>
  </conditionalFormatting>
  <conditionalFormatting sqref="G692:H692">
    <cfRule type="cellIs" dxfId="23" priority="12907" operator="lessThan">
      <formula>0</formula>
    </cfRule>
    <cfRule type="cellIs" dxfId="24" priority="12908" operator="lessThan">
      <formula>0</formula>
    </cfRule>
  </conditionalFormatting>
  <conditionalFormatting sqref="I692">
    <cfRule type="expression" dxfId="22" priority="42012">
      <formula>$I692=0</formula>
    </cfRule>
  </conditionalFormatting>
  <conditionalFormatting sqref="J692">
    <cfRule type="expression" dxfId="22" priority="12906">
      <formula>$I692=0</formula>
    </cfRule>
  </conditionalFormatting>
  <conditionalFormatting sqref="K692">
    <cfRule type="expression" dxfId="22" priority="42011">
      <formula>$I692=0</formula>
    </cfRule>
  </conditionalFormatting>
  <conditionalFormatting sqref="M692">
    <cfRule type="expression" dxfId="22" priority="42010">
      <formula>$I692=0</formula>
    </cfRule>
  </conditionalFormatting>
  <conditionalFormatting sqref="N692:P692">
    <cfRule type="expression" dxfId="22" priority="12900">
      <formula>$I692=0</formula>
    </cfRule>
  </conditionalFormatting>
  <conditionalFormatting sqref="O692:P692">
    <cfRule type="cellIs" dxfId="23" priority="12898" operator="lessThan">
      <formula>0</formula>
    </cfRule>
    <cfRule type="cellIs" dxfId="24" priority="12899" operator="lessThan">
      <formula>0</formula>
    </cfRule>
  </conditionalFormatting>
  <conditionalFormatting sqref="Q692">
    <cfRule type="expression" dxfId="22" priority="42009">
      <formula>$I692=0</formula>
    </cfRule>
  </conditionalFormatting>
  <conditionalFormatting sqref="R692:T692">
    <cfRule type="expression" dxfId="22" priority="12897">
      <formula>$I692=0</formula>
    </cfRule>
  </conditionalFormatting>
  <conditionalFormatting sqref="S692:T692">
    <cfRule type="cellIs" dxfId="23" priority="12895" operator="lessThan">
      <formula>0</formula>
    </cfRule>
    <cfRule type="cellIs" dxfId="24" priority="12896" operator="lessThan">
      <formula>0</formula>
    </cfRule>
  </conditionalFormatting>
  <conditionalFormatting sqref="U692">
    <cfRule type="expression" dxfId="22" priority="42008">
      <formula>$I692=0</formula>
    </cfRule>
  </conditionalFormatting>
  <conditionalFormatting sqref="B693">
    <cfRule type="expression" dxfId="22" priority="42004">
      <formula>$I693=0</formula>
    </cfRule>
  </conditionalFormatting>
  <conditionalFormatting sqref="C693:E693">
    <cfRule type="expression" dxfId="22" priority="42003">
      <formula>$I693=0</formula>
    </cfRule>
  </conditionalFormatting>
  <conditionalFormatting sqref="D693:E693">
    <cfRule type="cellIs" dxfId="23" priority="42001" operator="lessThan">
      <formula>0</formula>
    </cfRule>
    <cfRule type="cellIs" dxfId="24" priority="42002" operator="lessThan">
      <formula>0</formula>
    </cfRule>
  </conditionalFormatting>
  <conditionalFormatting sqref="F693">
    <cfRule type="expression" dxfId="22" priority="42000">
      <formula>$I693=0</formula>
    </cfRule>
  </conditionalFormatting>
  <conditionalFormatting sqref="G693:H693">
    <cfRule type="cellIs" dxfId="23" priority="41997" operator="lessThan">
      <formula>0</formula>
    </cfRule>
    <cfRule type="cellIs" dxfId="24" priority="41998" operator="lessThan">
      <formula>0</formula>
    </cfRule>
  </conditionalFormatting>
  <conditionalFormatting sqref="I693">
    <cfRule type="expression" dxfId="22" priority="41996">
      <formula>$I693=0</formula>
    </cfRule>
  </conditionalFormatting>
  <conditionalFormatting sqref="J693">
    <cfRule type="expression" dxfId="22" priority="41995">
      <formula>$I693=0</formula>
    </cfRule>
  </conditionalFormatting>
  <conditionalFormatting sqref="K693">
    <cfRule type="expression" dxfId="22" priority="41992">
      <formula>$I693=0</formula>
    </cfRule>
  </conditionalFormatting>
  <conditionalFormatting sqref="M693">
    <cfRule type="expression" dxfId="22" priority="41988">
      <formula>$I693=0</formula>
    </cfRule>
  </conditionalFormatting>
  <conditionalFormatting sqref="N693:P693">
    <cfRule type="expression" dxfId="22" priority="41987">
      <formula>$I693=0</formula>
    </cfRule>
  </conditionalFormatting>
  <conditionalFormatting sqref="O693:P693">
    <cfRule type="cellIs" dxfId="23" priority="41985" operator="lessThan">
      <formula>0</formula>
    </cfRule>
    <cfRule type="cellIs" dxfId="24" priority="41986" operator="lessThan">
      <formula>0</formula>
    </cfRule>
  </conditionalFormatting>
  <conditionalFormatting sqref="Q693">
    <cfRule type="expression" dxfId="22" priority="41984">
      <formula>$I693=0</formula>
    </cfRule>
  </conditionalFormatting>
  <conditionalFormatting sqref="R693:T693">
    <cfRule type="expression" dxfId="22" priority="41983">
      <formula>$I693=0</formula>
    </cfRule>
  </conditionalFormatting>
  <conditionalFormatting sqref="S693:T693">
    <cfRule type="cellIs" dxfId="23" priority="41981" operator="lessThan">
      <formula>0</formula>
    </cfRule>
    <cfRule type="cellIs" dxfId="24" priority="41982" operator="lessThan">
      <formula>0</formula>
    </cfRule>
  </conditionalFormatting>
  <conditionalFormatting sqref="U693">
    <cfRule type="expression" dxfId="22" priority="41980">
      <formula>$I693=0</formula>
    </cfRule>
  </conditionalFormatting>
  <conditionalFormatting sqref="B694">
    <cfRule type="expression" dxfId="22" priority="41979">
      <formula>$I694=0</formula>
    </cfRule>
  </conditionalFormatting>
  <conditionalFormatting sqref="C694:E694">
    <cfRule type="expression" dxfId="22" priority="12891">
      <formula>$I694=0</formula>
    </cfRule>
  </conditionalFormatting>
  <conditionalFormatting sqref="D694:E694">
    <cfRule type="cellIs" dxfId="23" priority="12889" operator="lessThan">
      <formula>0</formula>
    </cfRule>
    <cfRule type="cellIs" dxfId="24" priority="12890" operator="lessThan">
      <formula>0</formula>
    </cfRule>
  </conditionalFormatting>
  <conditionalFormatting sqref="F694">
    <cfRule type="expression" dxfId="22" priority="41978">
      <formula>$I694=0</formula>
    </cfRule>
  </conditionalFormatting>
  <conditionalFormatting sqref="G694:H694">
    <cfRule type="cellIs" dxfId="23" priority="12886" operator="lessThan">
      <formula>0</formula>
    </cfRule>
    <cfRule type="cellIs" dxfId="24" priority="12887" operator="lessThan">
      <formula>0</formula>
    </cfRule>
  </conditionalFormatting>
  <conditionalFormatting sqref="I694">
    <cfRule type="expression" dxfId="22" priority="41977">
      <formula>$I694=0</formula>
    </cfRule>
  </conditionalFormatting>
  <conditionalFormatting sqref="J694">
    <cfRule type="expression" dxfId="22" priority="12885">
      <formula>$I694=0</formula>
    </cfRule>
  </conditionalFormatting>
  <conditionalFormatting sqref="K694">
    <cfRule type="expression" dxfId="22" priority="41976">
      <formula>$I694=0</formula>
    </cfRule>
  </conditionalFormatting>
  <conditionalFormatting sqref="M694">
    <cfRule type="expression" dxfId="22" priority="41975">
      <formula>$I694=0</formula>
    </cfRule>
  </conditionalFormatting>
  <conditionalFormatting sqref="N694:P694">
    <cfRule type="expression" dxfId="22" priority="12879">
      <formula>$I694=0</formula>
    </cfRule>
  </conditionalFormatting>
  <conditionalFormatting sqref="O694:P694">
    <cfRule type="cellIs" dxfId="23" priority="12877" operator="lessThan">
      <formula>0</formula>
    </cfRule>
    <cfRule type="cellIs" dxfId="24" priority="12878" operator="lessThan">
      <formula>0</formula>
    </cfRule>
  </conditionalFormatting>
  <conditionalFormatting sqref="Q694">
    <cfRule type="expression" dxfId="22" priority="41974">
      <formula>$I694=0</formula>
    </cfRule>
  </conditionalFormatting>
  <conditionalFormatting sqref="R694:T694">
    <cfRule type="expression" dxfId="22" priority="12876">
      <formula>$I694=0</formula>
    </cfRule>
  </conditionalFormatting>
  <conditionalFormatting sqref="S694:T694">
    <cfRule type="cellIs" dxfId="23" priority="12874" operator="lessThan">
      <formula>0</formula>
    </cfRule>
    <cfRule type="cellIs" dxfId="24" priority="12875" operator="lessThan">
      <formula>0</formula>
    </cfRule>
  </conditionalFormatting>
  <conditionalFormatting sqref="U694">
    <cfRule type="expression" dxfId="22" priority="41973">
      <formula>$I694=0</formula>
    </cfRule>
  </conditionalFormatting>
  <conditionalFormatting sqref="B695">
    <cfRule type="expression" dxfId="22" priority="41969">
      <formula>$I695=0</formula>
    </cfRule>
  </conditionalFormatting>
  <conditionalFormatting sqref="C695:E695">
    <cfRule type="expression" dxfId="22" priority="41968">
      <formula>$I695=0</formula>
    </cfRule>
  </conditionalFormatting>
  <conditionalFormatting sqref="D695:E695">
    <cfRule type="cellIs" dxfId="23" priority="41966" operator="lessThan">
      <formula>0</formula>
    </cfRule>
    <cfRule type="cellIs" dxfId="24" priority="41967" operator="lessThan">
      <formula>0</formula>
    </cfRule>
  </conditionalFormatting>
  <conditionalFormatting sqref="F695">
    <cfRule type="expression" dxfId="22" priority="41965">
      <formula>$I695=0</formula>
    </cfRule>
  </conditionalFormatting>
  <conditionalFormatting sqref="G695:H695">
    <cfRule type="cellIs" dxfId="23" priority="41962" operator="lessThan">
      <formula>0</formula>
    </cfRule>
    <cfRule type="cellIs" dxfId="24" priority="41963" operator="lessThan">
      <formula>0</formula>
    </cfRule>
  </conditionalFormatting>
  <conditionalFormatting sqref="I695">
    <cfRule type="expression" dxfId="22" priority="41961">
      <formula>$I695=0</formula>
    </cfRule>
  </conditionalFormatting>
  <conditionalFormatting sqref="J695">
    <cfRule type="expression" dxfId="22" priority="41960">
      <formula>$I695=0</formula>
    </cfRule>
  </conditionalFormatting>
  <conditionalFormatting sqref="K695">
    <cfRule type="expression" dxfId="22" priority="41957">
      <formula>$I695=0</formula>
    </cfRule>
  </conditionalFormatting>
  <conditionalFormatting sqref="M695">
    <cfRule type="expression" dxfId="22" priority="41953">
      <formula>$I695=0</formula>
    </cfRule>
  </conditionalFormatting>
  <conditionalFormatting sqref="N695:P695">
    <cfRule type="expression" dxfId="22" priority="41952">
      <formula>$I695=0</formula>
    </cfRule>
  </conditionalFormatting>
  <conditionalFormatting sqref="O695:P695">
    <cfRule type="cellIs" dxfId="23" priority="41950" operator="lessThan">
      <formula>0</formula>
    </cfRule>
    <cfRule type="cellIs" dxfId="24" priority="41951" operator="lessThan">
      <formula>0</formula>
    </cfRule>
  </conditionalFormatting>
  <conditionalFormatting sqref="Q695">
    <cfRule type="expression" dxfId="22" priority="41949">
      <formula>$I695=0</formula>
    </cfRule>
  </conditionalFormatting>
  <conditionalFormatting sqref="R695:T695">
    <cfRule type="expression" dxfId="22" priority="41948">
      <formula>$I695=0</formula>
    </cfRule>
  </conditionalFormatting>
  <conditionalFormatting sqref="S695:T695">
    <cfRule type="cellIs" dxfId="23" priority="41946" operator="lessThan">
      <formula>0</formula>
    </cfRule>
    <cfRule type="cellIs" dxfId="24" priority="41947" operator="lessThan">
      <formula>0</formula>
    </cfRule>
  </conditionalFormatting>
  <conditionalFormatting sqref="U695">
    <cfRule type="expression" dxfId="22" priority="41945">
      <formula>$I695=0</formula>
    </cfRule>
  </conditionalFormatting>
  <conditionalFormatting sqref="B696">
    <cfRule type="expression" dxfId="22" priority="41944">
      <formula>$I696=0</formula>
    </cfRule>
  </conditionalFormatting>
  <conditionalFormatting sqref="C696:E696">
    <cfRule type="expression" dxfId="22" priority="12870">
      <formula>$I696=0</formula>
    </cfRule>
  </conditionalFormatting>
  <conditionalFormatting sqref="D696:E696">
    <cfRule type="cellIs" dxfId="23" priority="12868" operator="lessThan">
      <formula>0</formula>
    </cfRule>
    <cfRule type="cellIs" dxfId="24" priority="12869" operator="lessThan">
      <formula>0</formula>
    </cfRule>
  </conditionalFormatting>
  <conditionalFormatting sqref="F696">
    <cfRule type="expression" dxfId="22" priority="41943">
      <formula>$I696=0</formula>
    </cfRule>
  </conditionalFormatting>
  <conditionalFormatting sqref="G696:H696">
    <cfRule type="cellIs" dxfId="23" priority="12865" operator="lessThan">
      <formula>0</formula>
    </cfRule>
    <cfRule type="cellIs" dxfId="24" priority="12866" operator="lessThan">
      <formula>0</formula>
    </cfRule>
  </conditionalFormatting>
  <conditionalFormatting sqref="I696">
    <cfRule type="expression" dxfId="22" priority="41942">
      <formula>$I696=0</formula>
    </cfRule>
  </conditionalFormatting>
  <conditionalFormatting sqref="J696">
    <cfRule type="expression" dxfId="22" priority="12864">
      <formula>$I696=0</formula>
    </cfRule>
  </conditionalFormatting>
  <conditionalFormatting sqref="K696">
    <cfRule type="expression" dxfId="22" priority="41941">
      <formula>$I696=0</formula>
    </cfRule>
  </conditionalFormatting>
  <conditionalFormatting sqref="M696">
    <cfRule type="expression" dxfId="22" priority="41940">
      <formula>$I696=0</formula>
    </cfRule>
  </conditionalFormatting>
  <conditionalFormatting sqref="N696:P696">
    <cfRule type="expression" dxfId="22" priority="12858">
      <formula>$I696=0</formula>
    </cfRule>
  </conditionalFormatting>
  <conditionalFormatting sqref="O696:P696">
    <cfRule type="cellIs" dxfId="23" priority="12856" operator="lessThan">
      <formula>0</formula>
    </cfRule>
    <cfRule type="cellIs" dxfId="24" priority="12857" operator="lessThan">
      <formula>0</formula>
    </cfRule>
  </conditionalFormatting>
  <conditionalFormatting sqref="Q696">
    <cfRule type="expression" dxfId="22" priority="41939">
      <formula>$I696=0</formula>
    </cfRule>
  </conditionalFormatting>
  <conditionalFormatting sqref="R696:T696">
    <cfRule type="expression" dxfId="22" priority="12855">
      <formula>$I696=0</formula>
    </cfRule>
  </conditionalFormatting>
  <conditionalFormatting sqref="S696:T696">
    <cfRule type="cellIs" dxfId="23" priority="12853" operator="lessThan">
      <formula>0</formula>
    </cfRule>
    <cfRule type="cellIs" dxfId="24" priority="12854" operator="lessThan">
      <formula>0</formula>
    </cfRule>
  </conditionalFormatting>
  <conditionalFormatting sqref="U696">
    <cfRule type="expression" dxfId="22" priority="41938">
      <formula>$I696=0</formula>
    </cfRule>
  </conditionalFormatting>
  <conditionalFormatting sqref="B697">
    <cfRule type="expression" dxfId="22" priority="41934">
      <formula>$I697=0</formula>
    </cfRule>
  </conditionalFormatting>
  <conditionalFormatting sqref="C697:E697">
    <cfRule type="expression" dxfId="22" priority="41933">
      <formula>$I697=0</formula>
    </cfRule>
  </conditionalFormatting>
  <conditionalFormatting sqref="D697:E697">
    <cfRule type="cellIs" dxfId="23" priority="41931" operator="lessThan">
      <formula>0</formula>
    </cfRule>
    <cfRule type="cellIs" dxfId="24" priority="41932" operator="lessThan">
      <formula>0</formula>
    </cfRule>
  </conditionalFormatting>
  <conditionalFormatting sqref="F697">
    <cfRule type="expression" dxfId="22" priority="41930">
      <formula>$I697=0</formula>
    </cfRule>
  </conditionalFormatting>
  <conditionalFormatting sqref="G697:H697">
    <cfRule type="cellIs" dxfId="23" priority="41927" operator="lessThan">
      <formula>0</formula>
    </cfRule>
    <cfRule type="cellIs" dxfId="24" priority="41928" operator="lessThan">
      <formula>0</formula>
    </cfRule>
  </conditionalFormatting>
  <conditionalFormatting sqref="I697">
    <cfRule type="expression" dxfId="22" priority="41926">
      <formula>$I697=0</formula>
    </cfRule>
  </conditionalFormatting>
  <conditionalFormatting sqref="J697">
    <cfRule type="expression" dxfId="22" priority="41925">
      <formula>$I697=0</formula>
    </cfRule>
  </conditionalFormatting>
  <conditionalFormatting sqref="K697">
    <cfRule type="expression" dxfId="22" priority="41922">
      <formula>$I697=0</formula>
    </cfRule>
  </conditionalFormatting>
  <conditionalFormatting sqref="M697">
    <cfRule type="expression" dxfId="22" priority="41918">
      <formula>$I697=0</formula>
    </cfRule>
  </conditionalFormatting>
  <conditionalFormatting sqref="N697:P697">
    <cfRule type="expression" dxfId="22" priority="41917">
      <formula>$I697=0</formula>
    </cfRule>
  </conditionalFormatting>
  <conditionalFormatting sqref="O697:P697">
    <cfRule type="cellIs" dxfId="23" priority="41915" operator="lessThan">
      <formula>0</formula>
    </cfRule>
    <cfRule type="cellIs" dxfId="24" priority="41916" operator="lessThan">
      <formula>0</formula>
    </cfRule>
  </conditionalFormatting>
  <conditionalFormatting sqref="Q697">
    <cfRule type="expression" dxfId="22" priority="41914">
      <formula>$I697=0</formula>
    </cfRule>
  </conditionalFormatting>
  <conditionalFormatting sqref="R697:T697">
    <cfRule type="expression" dxfId="22" priority="41913">
      <formula>$I697=0</formula>
    </cfRule>
  </conditionalFormatting>
  <conditionalFormatting sqref="S697:T697">
    <cfRule type="cellIs" dxfId="23" priority="41911" operator="lessThan">
      <formula>0</formula>
    </cfRule>
    <cfRule type="cellIs" dxfId="24" priority="41912" operator="lessThan">
      <formula>0</formula>
    </cfRule>
  </conditionalFormatting>
  <conditionalFormatting sqref="U697">
    <cfRule type="expression" dxfId="22" priority="41910">
      <formula>$I697=0</formula>
    </cfRule>
  </conditionalFormatting>
  <conditionalFormatting sqref="B698">
    <cfRule type="expression" dxfId="22" priority="41909">
      <formula>$I698=0</formula>
    </cfRule>
  </conditionalFormatting>
  <conditionalFormatting sqref="C698:E698">
    <cfRule type="expression" dxfId="22" priority="12849">
      <formula>$I698=0</formula>
    </cfRule>
  </conditionalFormatting>
  <conditionalFormatting sqref="D698:E698">
    <cfRule type="cellIs" dxfId="23" priority="12847" operator="lessThan">
      <formula>0</formula>
    </cfRule>
    <cfRule type="cellIs" dxfId="24" priority="12848" operator="lessThan">
      <formula>0</formula>
    </cfRule>
  </conditionalFormatting>
  <conditionalFormatting sqref="F698">
    <cfRule type="expression" dxfId="22" priority="41908">
      <formula>$I698=0</formula>
    </cfRule>
  </conditionalFormatting>
  <conditionalFormatting sqref="G698:H698">
    <cfRule type="cellIs" dxfId="23" priority="12844" operator="lessThan">
      <formula>0</formula>
    </cfRule>
    <cfRule type="cellIs" dxfId="24" priority="12845" operator="lessThan">
      <formula>0</formula>
    </cfRule>
  </conditionalFormatting>
  <conditionalFormatting sqref="I698">
    <cfRule type="expression" dxfId="22" priority="41907">
      <formula>$I698=0</formula>
    </cfRule>
  </conditionalFormatting>
  <conditionalFormatting sqref="J698">
    <cfRule type="expression" dxfId="22" priority="12843">
      <formula>$I698=0</formula>
    </cfRule>
  </conditionalFormatting>
  <conditionalFormatting sqref="K698">
    <cfRule type="expression" dxfId="22" priority="41906">
      <formula>$I698=0</formula>
    </cfRule>
  </conditionalFormatting>
  <conditionalFormatting sqref="M698">
    <cfRule type="expression" dxfId="22" priority="41905">
      <formula>$I698=0</formula>
    </cfRule>
  </conditionalFormatting>
  <conditionalFormatting sqref="N698:P698">
    <cfRule type="expression" dxfId="22" priority="12837">
      <formula>$I698=0</formula>
    </cfRule>
  </conditionalFormatting>
  <conditionalFormatting sqref="O698:P698">
    <cfRule type="cellIs" dxfId="23" priority="12835" operator="lessThan">
      <formula>0</formula>
    </cfRule>
    <cfRule type="cellIs" dxfId="24" priority="12836" operator="lessThan">
      <formula>0</formula>
    </cfRule>
  </conditionalFormatting>
  <conditionalFormatting sqref="Q698">
    <cfRule type="expression" dxfId="22" priority="41904">
      <formula>$I698=0</formula>
    </cfRule>
  </conditionalFormatting>
  <conditionalFormatting sqref="R698:T698">
    <cfRule type="expression" dxfId="22" priority="12834">
      <formula>$I698=0</formula>
    </cfRule>
  </conditionalFormatting>
  <conditionalFormatting sqref="S698:T698">
    <cfRule type="cellIs" dxfId="23" priority="12832" operator="lessThan">
      <formula>0</formula>
    </cfRule>
    <cfRule type="cellIs" dxfId="24" priority="12833" operator="lessThan">
      <formula>0</formula>
    </cfRule>
  </conditionalFormatting>
  <conditionalFormatting sqref="U698">
    <cfRule type="expression" dxfId="22" priority="41903">
      <formula>$I698=0</formula>
    </cfRule>
  </conditionalFormatting>
  <conditionalFormatting sqref="B699">
    <cfRule type="expression" dxfId="22" priority="41899">
      <formula>$I699=0</formula>
    </cfRule>
  </conditionalFormatting>
  <conditionalFormatting sqref="C699:E699">
    <cfRule type="expression" dxfId="22" priority="41898">
      <formula>$I699=0</formula>
    </cfRule>
  </conditionalFormatting>
  <conditionalFormatting sqref="D699:E699">
    <cfRule type="cellIs" dxfId="23" priority="41896" operator="lessThan">
      <formula>0</formula>
    </cfRule>
    <cfRule type="cellIs" dxfId="24" priority="41897" operator="lessThan">
      <formula>0</formula>
    </cfRule>
  </conditionalFormatting>
  <conditionalFormatting sqref="F699">
    <cfRule type="expression" dxfId="22" priority="41895">
      <formula>$I699=0</formula>
    </cfRule>
  </conditionalFormatting>
  <conditionalFormatting sqref="G699:H699">
    <cfRule type="cellIs" dxfId="23" priority="41892" operator="lessThan">
      <formula>0</formula>
    </cfRule>
    <cfRule type="cellIs" dxfId="24" priority="41893" operator="lessThan">
      <formula>0</formula>
    </cfRule>
  </conditionalFormatting>
  <conditionalFormatting sqref="I699">
    <cfRule type="expression" dxfId="22" priority="41891">
      <formula>$I699=0</formula>
    </cfRule>
  </conditionalFormatting>
  <conditionalFormatting sqref="J699">
    <cfRule type="expression" dxfId="22" priority="41890">
      <formula>$I699=0</formula>
    </cfRule>
  </conditionalFormatting>
  <conditionalFormatting sqref="K699">
    <cfRule type="expression" dxfId="22" priority="41887">
      <formula>$I699=0</formula>
    </cfRule>
  </conditionalFormatting>
  <conditionalFormatting sqref="M699">
    <cfRule type="expression" dxfId="22" priority="41883">
      <formula>$I699=0</formula>
    </cfRule>
  </conditionalFormatting>
  <conditionalFormatting sqref="N699:P699">
    <cfRule type="expression" dxfId="22" priority="41882">
      <formula>$I699=0</formula>
    </cfRule>
  </conditionalFormatting>
  <conditionalFormatting sqref="O699:P699">
    <cfRule type="cellIs" dxfId="23" priority="41880" operator="lessThan">
      <formula>0</formula>
    </cfRule>
    <cfRule type="cellIs" dxfId="24" priority="41881" operator="lessThan">
      <formula>0</formula>
    </cfRule>
  </conditionalFormatting>
  <conditionalFormatting sqref="Q699">
    <cfRule type="expression" dxfId="22" priority="41879">
      <formula>$I699=0</formula>
    </cfRule>
  </conditionalFormatting>
  <conditionalFormatting sqref="R699:T699">
    <cfRule type="expression" dxfId="22" priority="41878">
      <formula>$I699=0</formula>
    </cfRule>
  </conditionalFormatting>
  <conditionalFormatting sqref="S699:T699">
    <cfRule type="cellIs" dxfId="23" priority="41876" operator="lessThan">
      <formula>0</formula>
    </cfRule>
    <cfRule type="cellIs" dxfId="24" priority="41877" operator="lessThan">
      <formula>0</formula>
    </cfRule>
  </conditionalFormatting>
  <conditionalFormatting sqref="U699">
    <cfRule type="expression" dxfId="22" priority="41875">
      <formula>$I699=0</formula>
    </cfRule>
  </conditionalFormatting>
  <conditionalFormatting sqref="B700">
    <cfRule type="expression" dxfId="22" priority="41874">
      <formula>$I700=0</formula>
    </cfRule>
  </conditionalFormatting>
  <conditionalFormatting sqref="C700:E700">
    <cfRule type="expression" dxfId="22" priority="12828">
      <formula>$I700=0</formula>
    </cfRule>
  </conditionalFormatting>
  <conditionalFormatting sqref="D700:E700">
    <cfRule type="cellIs" dxfId="23" priority="12826" operator="lessThan">
      <formula>0</formula>
    </cfRule>
    <cfRule type="cellIs" dxfId="24" priority="12827" operator="lessThan">
      <formula>0</formula>
    </cfRule>
  </conditionalFormatting>
  <conditionalFormatting sqref="F700">
    <cfRule type="expression" dxfId="22" priority="41873">
      <formula>$I700=0</formula>
    </cfRule>
  </conditionalFormatting>
  <conditionalFormatting sqref="G700:H700">
    <cfRule type="cellIs" dxfId="23" priority="12823" operator="lessThan">
      <formula>0</formula>
    </cfRule>
    <cfRule type="cellIs" dxfId="24" priority="12824" operator="lessThan">
      <formula>0</formula>
    </cfRule>
  </conditionalFormatting>
  <conditionalFormatting sqref="I700">
    <cfRule type="expression" dxfId="22" priority="41872">
      <formula>$I700=0</formula>
    </cfRule>
  </conditionalFormatting>
  <conditionalFormatting sqref="J700">
    <cfRule type="expression" dxfId="22" priority="12822">
      <formula>$I700=0</formula>
    </cfRule>
  </conditionalFormatting>
  <conditionalFormatting sqref="K700">
    <cfRule type="expression" dxfId="22" priority="41871">
      <formula>$I700=0</formula>
    </cfRule>
  </conditionalFormatting>
  <conditionalFormatting sqref="M700">
    <cfRule type="expression" dxfId="22" priority="41870">
      <formula>$I700=0</formula>
    </cfRule>
  </conditionalFormatting>
  <conditionalFormatting sqref="N700:P700">
    <cfRule type="expression" dxfId="22" priority="12816">
      <formula>$I700=0</formula>
    </cfRule>
  </conditionalFormatting>
  <conditionalFormatting sqref="O700:P700">
    <cfRule type="cellIs" dxfId="23" priority="12814" operator="lessThan">
      <formula>0</formula>
    </cfRule>
    <cfRule type="cellIs" dxfId="24" priority="12815" operator="lessThan">
      <formula>0</formula>
    </cfRule>
  </conditionalFormatting>
  <conditionalFormatting sqref="Q700">
    <cfRule type="expression" dxfId="22" priority="41869">
      <formula>$I700=0</formula>
    </cfRule>
  </conditionalFormatting>
  <conditionalFormatting sqref="R700:T700">
    <cfRule type="expression" dxfId="22" priority="12813">
      <formula>$I700=0</formula>
    </cfRule>
  </conditionalFormatting>
  <conditionalFormatting sqref="S700:T700">
    <cfRule type="cellIs" dxfId="23" priority="12811" operator="lessThan">
      <formula>0</formula>
    </cfRule>
    <cfRule type="cellIs" dxfId="24" priority="12812" operator="lessThan">
      <formula>0</formula>
    </cfRule>
  </conditionalFormatting>
  <conditionalFormatting sqref="U700">
    <cfRule type="expression" dxfId="22" priority="41868">
      <formula>$I700=0</formula>
    </cfRule>
  </conditionalFormatting>
  <conditionalFormatting sqref="B701">
    <cfRule type="expression" dxfId="22" priority="41864">
      <formula>$I701=0</formula>
    </cfRule>
  </conditionalFormatting>
  <conditionalFormatting sqref="C701:E701">
    <cfRule type="expression" dxfId="22" priority="41863">
      <formula>$I701=0</formula>
    </cfRule>
  </conditionalFormatting>
  <conditionalFormatting sqref="D701:E701">
    <cfRule type="cellIs" dxfId="23" priority="41861" operator="lessThan">
      <formula>0</formula>
    </cfRule>
    <cfRule type="cellIs" dxfId="24" priority="41862" operator="lessThan">
      <formula>0</formula>
    </cfRule>
  </conditionalFormatting>
  <conditionalFormatting sqref="F701">
    <cfRule type="expression" dxfId="22" priority="41860">
      <formula>$I701=0</formula>
    </cfRule>
  </conditionalFormatting>
  <conditionalFormatting sqref="G701:H701">
    <cfRule type="cellIs" dxfId="23" priority="41857" operator="lessThan">
      <formula>0</formula>
    </cfRule>
    <cfRule type="cellIs" dxfId="24" priority="41858" operator="lessThan">
      <formula>0</formula>
    </cfRule>
  </conditionalFormatting>
  <conditionalFormatting sqref="I701">
    <cfRule type="expression" dxfId="22" priority="41856">
      <formula>$I701=0</formula>
    </cfRule>
  </conditionalFormatting>
  <conditionalFormatting sqref="J701">
    <cfRule type="expression" dxfId="22" priority="41855">
      <formula>$I701=0</formula>
    </cfRule>
  </conditionalFormatting>
  <conditionalFormatting sqref="K701">
    <cfRule type="expression" dxfId="22" priority="41852">
      <formula>$I701=0</formula>
    </cfRule>
  </conditionalFormatting>
  <conditionalFormatting sqref="M701">
    <cfRule type="expression" dxfId="22" priority="41848">
      <formula>$I701=0</formula>
    </cfRule>
  </conditionalFormatting>
  <conditionalFormatting sqref="N701:P701">
    <cfRule type="expression" dxfId="22" priority="41847">
      <formula>$I701=0</formula>
    </cfRule>
  </conditionalFormatting>
  <conditionalFormatting sqref="O701:P701">
    <cfRule type="cellIs" dxfId="23" priority="41845" operator="lessThan">
      <formula>0</formula>
    </cfRule>
    <cfRule type="cellIs" dxfId="24" priority="41846" operator="lessThan">
      <formula>0</formula>
    </cfRule>
  </conditionalFormatting>
  <conditionalFormatting sqref="Q701">
    <cfRule type="expression" dxfId="22" priority="41844">
      <formula>$I701=0</formula>
    </cfRule>
  </conditionalFormatting>
  <conditionalFormatting sqref="R701:T701">
    <cfRule type="expression" dxfId="22" priority="41843">
      <formula>$I701=0</formula>
    </cfRule>
  </conditionalFormatting>
  <conditionalFormatting sqref="S701:T701">
    <cfRule type="cellIs" dxfId="23" priority="41841" operator="lessThan">
      <formula>0</formula>
    </cfRule>
    <cfRule type="cellIs" dxfId="24" priority="41842" operator="lessThan">
      <formula>0</formula>
    </cfRule>
  </conditionalFormatting>
  <conditionalFormatting sqref="U701">
    <cfRule type="expression" dxfId="22" priority="41840">
      <formula>$I701=0</formula>
    </cfRule>
  </conditionalFormatting>
  <conditionalFormatting sqref="B702">
    <cfRule type="expression" dxfId="22" priority="41839">
      <formula>$I702=0</formula>
    </cfRule>
  </conditionalFormatting>
  <conditionalFormatting sqref="C702:E702">
    <cfRule type="expression" dxfId="22" priority="12807">
      <formula>$I702=0</formula>
    </cfRule>
  </conditionalFormatting>
  <conditionalFormatting sqref="D702:E702">
    <cfRule type="cellIs" dxfId="23" priority="12805" operator="lessThan">
      <formula>0</formula>
    </cfRule>
    <cfRule type="cellIs" dxfId="24" priority="12806" operator="lessThan">
      <formula>0</formula>
    </cfRule>
  </conditionalFormatting>
  <conditionalFormatting sqref="F702">
    <cfRule type="expression" dxfId="22" priority="41838">
      <formula>$I702=0</formula>
    </cfRule>
  </conditionalFormatting>
  <conditionalFormatting sqref="G702:H702">
    <cfRule type="cellIs" dxfId="23" priority="12802" operator="lessThan">
      <formula>0</formula>
    </cfRule>
    <cfRule type="cellIs" dxfId="24" priority="12803" operator="lessThan">
      <formula>0</formula>
    </cfRule>
  </conditionalFormatting>
  <conditionalFormatting sqref="I702">
    <cfRule type="expression" dxfId="22" priority="41837">
      <formula>$I702=0</formula>
    </cfRule>
  </conditionalFormatting>
  <conditionalFormatting sqref="J702">
    <cfRule type="expression" dxfId="22" priority="12801">
      <formula>$I702=0</formula>
    </cfRule>
  </conditionalFormatting>
  <conditionalFormatting sqref="K702">
    <cfRule type="expression" dxfId="22" priority="41836">
      <formula>$I702=0</formula>
    </cfRule>
  </conditionalFormatting>
  <conditionalFormatting sqref="M702">
    <cfRule type="expression" dxfId="22" priority="41835">
      <formula>$I702=0</formula>
    </cfRule>
  </conditionalFormatting>
  <conditionalFormatting sqref="N702:P702">
    <cfRule type="expression" dxfId="22" priority="12795">
      <formula>$I702=0</formula>
    </cfRule>
  </conditionalFormatting>
  <conditionalFormatting sqref="O702:P702">
    <cfRule type="cellIs" dxfId="23" priority="12793" operator="lessThan">
      <formula>0</formula>
    </cfRule>
    <cfRule type="cellIs" dxfId="24" priority="12794" operator="lessThan">
      <formula>0</formula>
    </cfRule>
  </conditionalFormatting>
  <conditionalFormatting sqref="Q702">
    <cfRule type="expression" dxfId="22" priority="41834">
      <formula>$I702=0</formula>
    </cfRule>
  </conditionalFormatting>
  <conditionalFormatting sqref="R702:T702">
    <cfRule type="expression" dxfId="22" priority="12792">
      <formula>$I702=0</formula>
    </cfRule>
  </conditionalFormatting>
  <conditionalFormatting sqref="S702:T702">
    <cfRule type="cellIs" dxfId="23" priority="12790" operator="lessThan">
      <formula>0</formula>
    </cfRule>
    <cfRule type="cellIs" dxfId="24" priority="12791" operator="lessThan">
      <formula>0</formula>
    </cfRule>
  </conditionalFormatting>
  <conditionalFormatting sqref="U702">
    <cfRule type="expression" dxfId="22" priority="41833">
      <formula>$I702=0</formula>
    </cfRule>
  </conditionalFormatting>
  <conditionalFormatting sqref="B703">
    <cfRule type="expression" dxfId="22" priority="41829">
      <formula>$I703=0</formula>
    </cfRule>
  </conditionalFormatting>
  <conditionalFormatting sqref="C703:E703">
    <cfRule type="expression" dxfId="22" priority="41828">
      <formula>$I703=0</formula>
    </cfRule>
  </conditionalFormatting>
  <conditionalFormatting sqref="D703:E703">
    <cfRule type="cellIs" dxfId="23" priority="41826" operator="lessThan">
      <formula>0</formula>
    </cfRule>
    <cfRule type="cellIs" dxfId="24" priority="41827" operator="lessThan">
      <formula>0</formula>
    </cfRule>
  </conditionalFormatting>
  <conditionalFormatting sqref="F703">
    <cfRule type="expression" dxfId="22" priority="41825">
      <formula>$I703=0</formula>
    </cfRule>
  </conditionalFormatting>
  <conditionalFormatting sqref="G703:H703">
    <cfRule type="cellIs" dxfId="23" priority="41822" operator="lessThan">
      <formula>0</formula>
    </cfRule>
    <cfRule type="cellIs" dxfId="24" priority="41823" operator="lessThan">
      <formula>0</formula>
    </cfRule>
  </conditionalFormatting>
  <conditionalFormatting sqref="I703">
    <cfRule type="expression" dxfId="22" priority="41821">
      <formula>$I703=0</formula>
    </cfRule>
  </conditionalFormatting>
  <conditionalFormatting sqref="J703">
    <cfRule type="expression" dxfId="22" priority="41820">
      <formula>$I703=0</formula>
    </cfRule>
  </conditionalFormatting>
  <conditionalFormatting sqref="K703">
    <cfRule type="expression" dxfId="22" priority="41817">
      <formula>$I703=0</formula>
    </cfRule>
  </conditionalFormatting>
  <conditionalFormatting sqref="M703">
    <cfRule type="expression" dxfId="22" priority="41813">
      <formula>$I703=0</formula>
    </cfRule>
  </conditionalFormatting>
  <conditionalFormatting sqref="N703:P703">
    <cfRule type="expression" dxfId="22" priority="41812">
      <formula>$I703=0</formula>
    </cfRule>
  </conditionalFormatting>
  <conditionalFormatting sqref="O703:P703">
    <cfRule type="cellIs" dxfId="23" priority="41810" operator="lessThan">
      <formula>0</formula>
    </cfRule>
    <cfRule type="cellIs" dxfId="24" priority="41811" operator="lessThan">
      <formula>0</formula>
    </cfRule>
  </conditionalFormatting>
  <conditionalFormatting sqref="Q703">
    <cfRule type="expression" dxfId="22" priority="41809">
      <formula>$I703=0</formula>
    </cfRule>
  </conditionalFormatting>
  <conditionalFormatting sqref="R703:T703">
    <cfRule type="expression" dxfId="22" priority="41808">
      <formula>$I703=0</formula>
    </cfRule>
  </conditionalFormatting>
  <conditionalFormatting sqref="S703:T703">
    <cfRule type="cellIs" dxfId="23" priority="41806" operator="lessThan">
      <formula>0</formula>
    </cfRule>
    <cfRule type="cellIs" dxfId="24" priority="41807" operator="lessThan">
      <formula>0</formula>
    </cfRule>
  </conditionalFormatting>
  <conditionalFormatting sqref="U703">
    <cfRule type="expression" dxfId="22" priority="41805">
      <formula>$I703=0</formula>
    </cfRule>
  </conditionalFormatting>
  <conditionalFormatting sqref="B704">
    <cfRule type="expression" dxfId="22" priority="41804">
      <formula>$I704=0</formula>
    </cfRule>
  </conditionalFormatting>
  <conditionalFormatting sqref="C704:E704">
    <cfRule type="expression" dxfId="22" priority="12786">
      <formula>$I704=0</formula>
    </cfRule>
  </conditionalFormatting>
  <conditionalFormatting sqref="D704:E704">
    <cfRule type="cellIs" dxfId="23" priority="12784" operator="lessThan">
      <formula>0</formula>
    </cfRule>
    <cfRule type="cellIs" dxfId="24" priority="12785" operator="lessThan">
      <formula>0</formula>
    </cfRule>
  </conditionalFormatting>
  <conditionalFormatting sqref="F704">
    <cfRule type="expression" dxfId="22" priority="41803">
      <formula>$I704=0</formula>
    </cfRule>
  </conditionalFormatting>
  <conditionalFormatting sqref="G704:H704">
    <cfRule type="cellIs" dxfId="23" priority="12781" operator="lessThan">
      <formula>0</formula>
    </cfRule>
    <cfRule type="cellIs" dxfId="24" priority="12782" operator="lessThan">
      <formula>0</formula>
    </cfRule>
  </conditionalFormatting>
  <conditionalFormatting sqref="I704">
    <cfRule type="expression" dxfId="22" priority="41802">
      <formula>$I704=0</formula>
    </cfRule>
  </conditionalFormatting>
  <conditionalFormatting sqref="J704">
    <cfRule type="expression" dxfId="22" priority="12780">
      <formula>$I704=0</formula>
    </cfRule>
  </conditionalFormatting>
  <conditionalFormatting sqref="K704">
    <cfRule type="expression" dxfId="22" priority="41801">
      <formula>$I704=0</formula>
    </cfRule>
  </conditionalFormatting>
  <conditionalFormatting sqref="M704">
    <cfRule type="expression" dxfId="22" priority="41800">
      <formula>$I704=0</formula>
    </cfRule>
  </conditionalFormatting>
  <conditionalFormatting sqref="N704:P704">
    <cfRule type="expression" dxfId="22" priority="12774">
      <formula>$I704=0</formula>
    </cfRule>
  </conditionalFormatting>
  <conditionalFormatting sqref="O704:P704">
    <cfRule type="cellIs" dxfId="23" priority="12772" operator="lessThan">
      <formula>0</formula>
    </cfRule>
    <cfRule type="cellIs" dxfId="24" priority="12773" operator="lessThan">
      <formula>0</formula>
    </cfRule>
  </conditionalFormatting>
  <conditionalFormatting sqref="Q704">
    <cfRule type="expression" dxfId="22" priority="41799">
      <formula>$I704=0</formula>
    </cfRule>
  </conditionalFormatting>
  <conditionalFormatting sqref="R704:T704">
    <cfRule type="expression" dxfId="22" priority="12771">
      <formula>$I704=0</formula>
    </cfRule>
  </conditionalFormatting>
  <conditionalFormatting sqref="S704:T704">
    <cfRule type="cellIs" dxfId="23" priority="12769" operator="lessThan">
      <formula>0</formula>
    </cfRule>
    <cfRule type="cellIs" dxfId="24" priority="12770" operator="lessThan">
      <formula>0</formula>
    </cfRule>
  </conditionalFormatting>
  <conditionalFormatting sqref="U704">
    <cfRule type="expression" dxfId="22" priority="41798">
      <formula>$I704=0</formula>
    </cfRule>
  </conditionalFormatting>
  <conditionalFormatting sqref="B705">
    <cfRule type="expression" dxfId="22" priority="41794">
      <formula>$I705=0</formula>
    </cfRule>
  </conditionalFormatting>
  <conditionalFormatting sqref="C705:E705">
    <cfRule type="expression" dxfId="22" priority="41793">
      <formula>$I705=0</formula>
    </cfRule>
  </conditionalFormatting>
  <conditionalFormatting sqref="D705:E705">
    <cfRule type="cellIs" dxfId="23" priority="41791" operator="lessThan">
      <formula>0</formula>
    </cfRule>
    <cfRule type="cellIs" dxfId="24" priority="41792" operator="lessThan">
      <formula>0</formula>
    </cfRule>
  </conditionalFormatting>
  <conditionalFormatting sqref="F705">
    <cfRule type="expression" dxfId="22" priority="41790">
      <formula>$I705=0</formula>
    </cfRule>
  </conditionalFormatting>
  <conditionalFormatting sqref="G705:H705">
    <cfRule type="cellIs" dxfId="23" priority="41787" operator="lessThan">
      <formula>0</formula>
    </cfRule>
    <cfRule type="cellIs" dxfId="24" priority="41788" operator="lessThan">
      <formula>0</formula>
    </cfRule>
  </conditionalFormatting>
  <conditionalFormatting sqref="I705">
    <cfRule type="expression" dxfId="22" priority="41786">
      <formula>$I705=0</formula>
    </cfRule>
  </conditionalFormatting>
  <conditionalFormatting sqref="J705">
    <cfRule type="expression" dxfId="22" priority="41785">
      <formula>$I705=0</formula>
    </cfRule>
  </conditionalFormatting>
  <conditionalFormatting sqref="K705">
    <cfRule type="expression" dxfId="22" priority="41782">
      <formula>$I705=0</formula>
    </cfRule>
  </conditionalFormatting>
  <conditionalFormatting sqref="M705">
    <cfRule type="expression" dxfId="22" priority="41778">
      <formula>$I705=0</formula>
    </cfRule>
  </conditionalFormatting>
  <conditionalFormatting sqref="N705:P705">
    <cfRule type="expression" dxfId="22" priority="41777">
      <formula>$I705=0</formula>
    </cfRule>
  </conditionalFormatting>
  <conditionalFormatting sqref="O705:P705">
    <cfRule type="cellIs" dxfId="23" priority="41775" operator="lessThan">
      <formula>0</formula>
    </cfRule>
    <cfRule type="cellIs" dxfId="24" priority="41776" operator="lessThan">
      <formula>0</formula>
    </cfRule>
  </conditionalFormatting>
  <conditionalFormatting sqref="Q705">
    <cfRule type="expression" dxfId="22" priority="41774">
      <formula>$I705=0</formula>
    </cfRule>
  </conditionalFormatting>
  <conditionalFormatting sqref="R705:T705">
    <cfRule type="expression" dxfId="22" priority="41773">
      <formula>$I705=0</formula>
    </cfRule>
  </conditionalFormatting>
  <conditionalFormatting sqref="S705:T705">
    <cfRule type="cellIs" dxfId="23" priority="41771" operator="lessThan">
      <formula>0</formula>
    </cfRule>
    <cfRule type="cellIs" dxfId="24" priority="41772" operator="lessThan">
      <formula>0</formula>
    </cfRule>
  </conditionalFormatting>
  <conditionalFormatting sqref="U705">
    <cfRule type="expression" dxfId="22" priority="41770">
      <formula>$I705=0</formula>
    </cfRule>
  </conditionalFormatting>
  <conditionalFormatting sqref="B706">
    <cfRule type="expression" dxfId="22" priority="41769">
      <formula>$I706=0</formula>
    </cfRule>
  </conditionalFormatting>
  <conditionalFormatting sqref="C706:E706">
    <cfRule type="expression" dxfId="22" priority="12765">
      <formula>$I706=0</formula>
    </cfRule>
  </conditionalFormatting>
  <conditionalFormatting sqref="D706:E706">
    <cfRule type="cellIs" dxfId="23" priority="12763" operator="lessThan">
      <formula>0</formula>
    </cfRule>
    <cfRule type="cellIs" dxfId="24" priority="12764" operator="lessThan">
      <formula>0</formula>
    </cfRule>
  </conditionalFormatting>
  <conditionalFormatting sqref="F706">
    <cfRule type="expression" dxfId="22" priority="41768">
      <formula>$I706=0</formula>
    </cfRule>
  </conditionalFormatting>
  <conditionalFormatting sqref="G706:H706">
    <cfRule type="cellIs" dxfId="23" priority="12760" operator="lessThan">
      <formula>0</formula>
    </cfRule>
    <cfRule type="cellIs" dxfId="24" priority="12761" operator="lessThan">
      <formula>0</formula>
    </cfRule>
  </conditionalFormatting>
  <conditionalFormatting sqref="I706">
    <cfRule type="expression" dxfId="22" priority="41767">
      <formula>$I706=0</formula>
    </cfRule>
  </conditionalFormatting>
  <conditionalFormatting sqref="J706">
    <cfRule type="expression" dxfId="22" priority="12759">
      <formula>$I706=0</formula>
    </cfRule>
  </conditionalFormatting>
  <conditionalFormatting sqref="K706">
    <cfRule type="expression" dxfId="22" priority="41766">
      <formula>$I706=0</formula>
    </cfRule>
  </conditionalFormatting>
  <conditionalFormatting sqref="M706">
    <cfRule type="expression" dxfId="22" priority="41765">
      <formula>$I706=0</formula>
    </cfRule>
  </conditionalFormatting>
  <conditionalFormatting sqref="N706:P706">
    <cfRule type="expression" dxfId="22" priority="12753">
      <formula>$I706=0</formula>
    </cfRule>
  </conditionalFormatting>
  <conditionalFormatting sqref="O706:P706">
    <cfRule type="cellIs" dxfId="23" priority="12751" operator="lessThan">
      <formula>0</formula>
    </cfRule>
    <cfRule type="cellIs" dxfId="24" priority="12752" operator="lessThan">
      <formula>0</formula>
    </cfRule>
  </conditionalFormatting>
  <conditionalFormatting sqref="Q706">
    <cfRule type="expression" dxfId="22" priority="41764">
      <formula>$I706=0</formula>
    </cfRule>
  </conditionalFormatting>
  <conditionalFormatting sqref="R706:T706">
    <cfRule type="expression" dxfId="22" priority="12750">
      <formula>$I706=0</formula>
    </cfRule>
  </conditionalFormatting>
  <conditionalFormatting sqref="S706:T706">
    <cfRule type="cellIs" dxfId="23" priority="12748" operator="lessThan">
      <formula>0</formula>
    </cfRule>
    <cfRule type="cellIs" dxfId="24" priority="12749" operator="lessThan">
      <formula>0</formula>
    </cfRule>
  </conditionalFormatting>
  <conditionalFormatting sqref="U706">
    <cfRule type="expression" dxfId="22" priority="41763">
      <formula>$I706=0</formula>
    </cfRule>
  </conditionalFormatting>
  <conditionalFormatting sqref="B707">
    <cfRule type="expression" dxfId="22" priority="41759">
      <formula>$I707=0</formula>
    </cfRule>
  </conditionalFormatting>
  <conditionalFormatting sqref="C707:E707">
    <cfRule type="expression" dxfId="22" priority="41758">
      <formula>$I707=0</formula>
    </cfRule>
  </conditionalFormatting>
  <conditionalFormatting sqref="D707:E707">
    <cfRule type="cellIs" dxfId="23" priority="41756" operator="lessThan">
      <formula>0</formula>
    </cfRule>
    <cfRule type="cellIs" dxfId="24" priority="41757" operator="lessThan">
      <formula>0</formula>
    </cfRule>
  </conditionalFormatting>
  <conditionalFormatting sqref="F707">
    <cfRule type="expression" dxfId="22" priority="41755">
      <formula>$I707=0</formula>
    </cfRule>
  </conditionalFormatting>
  <conditionalFormatting sqref="G707:H707">
    <cfRule type="cellIs" dxfId="23" priority="41752" operator="lessThan">
      <formula>0</formula>
    </cfRule>
    <cfRule type="cellIs" dxfId="24" priority="41753" operator="lessThan">
      <formula>0</formula>
    </cfRule>
  </conditionalFormatting>
  <conditionalFormatting sqref="I707">
    <cfRule type="expression" dxfId="22" priority="41751">
      <formula>$I707=0</formula>
    </cfRule>
  </conditionalFormatting>
  <conditionalFormatting sqref="J707">
    <cfRule type="expression" dxfId="22" priority="41750">
      <formula>$I707=0</formula>
    </cfRule>
  </conditionalFormatting>
  <conditionalFormatting sqref="K707">
    <cfRule type="expression" dxfId="22" priority="41747">
      <formula>$I707=0</formula>
    </cfRule>
  </conditionalFormatting>
  <conditionalFormatting sqref="M707">
    <cfRule type="expression" dxfId="22" priority="41743">
      <formula>$I707=0</formula>
    </cfRule>
  </conditionalFormatting>
  <conditionalFormatting sqref="N707:P707">
    <cfRule type="expression" dxfId="22" priority="41742">
      <formula>$I707=0</formula>
    </cfRule>
  </conditionalFormatting>
  <conditionalFormatting sqref="O707:P707">
    <cfRule type="cellIs" dxfId="23" priority="41740" operator="lessThan">
      <formula>0</formula>
    </cfRule>
    <cfRule type="cellIs" dxfId="24" priority="41741" operator="lessThan">
      <formula>0</formula>
    </cfRule>
  </conditionalFormatting>
  <conditionalFormatting sqref="Q707">
    <cfRule type="expression" dxfId="22" priority="41739">
      <formula>$I707=0</formula>
    </cfRule>
  </conditionalFormatting>
  <conditionalFormatting sqref="R707:T707">
    <cfRule type="expression" dxfId="22" priority="41738">
      <formula>$I707=0</formula>
    </cfRule>
  </conditionalFormatting>
  <conditionalFormatting sqref="S707:T707">
    <cfRule type="cellIs" dxfId="23" priority="41736" operator="lessThan">
      <formula>0</formula>
    </cfRule>
    <cfRule type="cellIs" dxfId="24" priority="41737" operator="lessThan">
      <formula>0</formula>
    </cfRule>
  </conditionalFormatting>
  <conditionalFormatting sqref="U707">
    <cfRule type="expression" dxfId="22" priority="41735">
      <formula>$I707=0</formula>
    </cfRule>
  </conditionalFormatting>
  <conditionalFormatting sqref="B708">
    <cfRule type="expression" dxfId="22" priority="41734">
      <formula>$I708=0</formula>
    </cfRule>
  </conditionalFormatting>
  <conditionalFormatting sqref="C708:E708">
    <cfRule type="expression" dxfId="22" priority="12744">
      <formula>$I708=0</formula>
    </cfRule>
  </conditionalFormatting>
  <conditionalFormatting sqref="D708:E708">
    <cfRule type="cellIs" dxfId="23" priority="12742" operator="lessThan">
      <formula>0</formula>
    </cfRule>
    <cfRule type="cellIs" dxfId="24" priority="12743" operator="lessThan">
      <formula>0</formula>
    </cfRule>
  </conditionalFormatting>
  <conditionalFormatting sqref="F708">
    <cfRule type="expression" dxfId="22" priority="41733">
      <formula>$I708=0</formula>
    </cfRule>
  </conditionalFormatting>
  <conditionalFormatting sqref="G708:H708">
    <cfRule type="cellIs" dxfId="23" priority="12739" operator="lessThan">
      <formula>0</formula>
    </cfRule>
    <cfRule type="cellIs" dxfId="24" priority="12740" operator="lessThan">
      <formula>0</formula>
    </cfRule>
  </conditionalFormatting>
  <conditionalFormatting sqref="I708">
    <cfRule type="expression" dxfId="22" priority="41732">
      <formula>$I708=0</formula>
    </cfRule>
  </conditionalFormatting>
  <conditionalFormatting sqref="J708">
    <cfRule type="expression" dxfId="22" priority="12738">
      <formula>$I708=0</formula>
    </cfRule>
  </conditionalFormatting>
  <conditionalFormatting sqref="K708">
    <cfRule type="expression" dxfId="22" priority="41731">
      <formula>$I708=0</formula>
    </cfRule>
  </conditionalFormatting>
  <conditionalFormatting sqref="M708">
    <cfRule type="expression" dxfId="22" priority="41730">
      <formula>$I708=0</formula>
    </cfRule>
  </conditionalFormatting>
  <conditionalFormatting sqref="N708:P708">
    <cfRule type="expression" dxfId="22" priority="12732">
      <formula>$I708=0</formula>
    </cfRule>
  </conditionalFormatting>
  <conditionalFormatting sqref="O708:P708">
    <cfRule type="cellIs" dxfId="23" priority="12730" operator="lessThan">
      <formula>0</formula>
    </cfRule>
    <cfRule type="cellIs" dxfId="24" priority="12731" operator="lessThan">
      <formula>0</formula>
    </cfRule>
  </conditionalFormatting>
  <conditionalFormatting sqref="Q708">
    <cfRule type="expression" dxfId="22" priority="41729">
      <formula>$I708=0</formula>
    </cfRule>
  </conditionalFormatting>
  <conditionalFormatting sqref="R708:T708">
    <cfRule type="expression" dxfId="22" priority="12729">
      <formula>$I708=0</formula>
    </cfRule>
  </conditionalFormatting>
  <conditionalFormatting sqref="S708:T708">
    <cfRule type="cellIs" dxfId="23" priority="12727" operator="lessThan">
      <formula>0</formula>
    </cfRule>
    <cfRule type="cellIs" dxfId="24" priority="12728" operator="lessThan">
      <formula>0</formula>
    </cfRule>
  </conditionalFormatting>
  <conditionalFormatting sqref="U708">
    <cfRule type="expression" dxfId="22" priority="41728">
      <formula>$I708=0</formula>
    </cfRule>
  </conditionalFormatting>
  <conditionalFormatting sqref="B709">
    <cfRule type="expression" dxfId="22" priority="41724">
      <formula>$I709=0</formula>
    </cfRule>
  </conditionalFormatting>
  <conditionalFormatting sqref="C709:E709">
    <cfRule type="expression" dxfId="22" priority="41723">
      <formula>$I709=0</formula>
    </cfRule>
  </conditionalFormatting>
  <conditionalFormatting sqref="D709:E709">
    <cfRule type="cellIs" dxfId="23" priority="41721" operator="lessThan">
      <formula>0</formula>
    </cfRule>
    <cfRule type="cellIs" dxfId="24" priority="41722" operator="lessThan">
      <formula>0</formula>
    </cfRule>
  </conditionalFormatting>
  <conditionalFormatting sqref="F709">
    <cfRule type="expression" dxfId="22" priority="41720">
      <formula>$I709=0</formula>
    </cfRule>
  </conditionalFormatting>
  <conditionalFormatting sqref="G709:H709">
    <cfRule type="cellIs" dxfId="23" priority="41717" operator="lessThan">
      <formula>0</formula>
    </cfRule>
    <cfRule type="cellIs" dxfId="24" priority="41718" operator="lessThan">
      <formula>0</formula>
    </cfRule>
  </conditionalFormatting>
  <conditionalFormatting sqref="I709">
    <cfRule type="expression" dxfId="22" priority="41716">
      <formula>$I709=0</formula>
    </cfRule>
  </conditionalFormatting>
  <conditionalFormatting sqref="J709">
    <cfRule type="expression" dxfId="22" priority="41715">
      <formula>$I709=0</formula>
    </cfRule>
  </conditionalFormatting>
  <conditionalFormatting sqref="K709">
    <cfRule type="expression" dxfId="22" priority="41712">
      <formula>$I709=0</formula>
    </cfRule>
  </conditionalFormatting>
  <conditionalFormatting sqref="M709">
    <cfRule type="expression" dxfId="22" priority="41708">
      <formula>$I709=0</formula>
    </cfRule>
  </conditionalFormatting>
  <conditionalFormatting sqref="N709:P709">
    <cfRule type="expression" dxfId="22" priority="41707">
      <formula>$I709=0</formula>
    </cfRule>
  </conditionalFormatting>
  <conditionalFormatting sqref="O709:P709">
    <cfRule type="cellIs" dxfId="23" priority="41705" operator="lessThan">
      <formula>0</formula>
    </cfRule>
    <cfRule type="cellIs" dxfId="24" priority="41706" operator="lessThan">
      <formula>0</formula>
    </cfRule>
  </conditionalFormatting>
  <conditionalFormatting sqref="Q709">
    <cfRule type="expression" dxfId="22" priority="41704">
      <formula>$I709=0</formula>
    </cfRule>
  </conditionalFormatting>
  <conditionalFormatting sqref="R709:T709">
    <cfRule type="expression" dxfId="22" priority="41703">
      <formula>$I709=0</formula>
    </cfRule>
  </conditionalFormatting>
  <conditionalFormatting sqref="S709:T709">
    <cfRule type="cellIs" dxfId="23" priority="41701" operator="lessThan">
      <formula>0</formula>
    </cfRule>
    <cfRule type="cellIs" dxfId="24" priority="41702" operator="lessThan">
      <formula>0</formula>
    </cfRule>
  </conditionalFormatting>
  <conditionalFormatting sqref="U709">
    <cfRule type="expression" dxfId="22" priority="41700">
      <formula>$I709=0</formula>
    </cfRule>
  </conditionalFormatting>
  <conditionalFormatting sqref="B710">
    <cfRule type="expression" dxfId="22" priority="41699">
      <formula>$I710=0</formula>
    </cfRule>
  </conditionalFormatting>
  <conditionalFormatting sqref="C710:E710">
    <cfRule type="expression" dxfId="22" priority="12723">
      <formula>$I710=0</formula>
    </cfRule>
  </conditionalFormatting>
  <conditionalFormatting sqref="D710:E710">
    <cfRule type="cellIs" dxfId="23" priority="12721" operator="lessThan">
      <formula>0</formula>
    </cfRule>
    <cfRule type="cellIs" dxfId="24" priority="12722" operator="lessThan">
      <formula>0</formula>
    </cfRule>
  </conditionalFormatting>
  <conditionalFormatting sqref="F710">
    <cfRule type="expression" dxfId="22" priority="41698">
      <formula>$I710=0</formula>
    </cfRule>
  </conditionalFormatting>
  <conditionalFormatting sqref="G710:H710">
    <cfRule type="cellIs" dxfId="23" priority="12718" operator="lessThan">
      <formula>0</formula>
    </cfRule>
    <cfRule type="cellIs" dxfId="24" priority="12719" operator="lessThan">
      <formula>0</formula>
    </cfRule>
  </conditionalFormatting>
  <conditionalFormatting sqref="I710">
    <cfRule type="expression" dxfId="22" priority="41697">
      <formula>$I710=0</formula>
    </cfRule>
  </conditionalFormatting>
  <conditionalFormatting sqref="J710">
    <cfRule type="expression" dxfId="22" priority="12717">
      <formula>$I710=0</formula>
    </cfRule>
  </conditionalFormatting>
  <conditionalFormatting sqref="K710">
    <cfRule type="expression" dxfId="22" priority="41696">
      <formula>$I710=0</formula>
    </cfRule>
  </conditionalFormatting>
  <conditionalFormatting sqref="M710">
    <cfRule type="expression" dxfId="22" priority="41695">
      <formula>$I710=0</formula>
    </cfRule>
  </conditionalFormatting>
  <conditionalFormatting sqref="N710:P710">
    <cfRule type="expression" dxfId="22" priority="12711">
      <formula>$I710=0</formula>
    </cfRule>
  </conditionalFormatting>
  <conditionalFormatting sqref="O710:P710">
    <cfRule type="cellIs" dxfId="23" priority="12709" operator="lessThan">
      <formula>0</formula>
    </cfRule>
    <cfRule type="cellIs" dxfId="24" priority="12710" operator="lessThan">
      <formula>0</formula>
    </cfRule>
  </conditionalFormatting>
  <conditionalFormatting sqref="Q710">
    <cfRule type="expression" dxfId="22" priority="41694">
      <formula>$I710=0</formula>
    </cfRule>
  </conditionalFormatting>
  <conditionalFormatting sqref="R710:T710">
    <cfRule type="expression" dxfId="22" priority="12708">
      <formula>$I710=0</formula>
    </cfRule>
  </conditionalFormatting>
  <conditionalFormatting sqref="S710:T710">
    <cfRule type="cellIs" dxfId="23" priority="12706" operator="lessThan">
      <formula>0</formula>
    </cfRule>
    <cfRule type="cellIs" dxfId="24" priority="12707" operator="lessThan">
      <formula>0</formula>
    </cfRule>
  </conditionalFormatting>
  <conditionalFormatting sqref="U710">
    <cfRule type="expression" dxfId="22" priority="41693">
      <formula>$I710=0</formula>
    </cfRule>
  </conditionalFormatting>
  <conditionalFormatting sqref="B711">
    <cfRule type="expression" dxfId="22" priority="41689">
      <formula>$I711=0</formula>
    </cfRule>
  </conditionalFormatting>
  <conditionalFormatting sqref="C711:E711">
    <cfRule type="expression" dxfId="22" priority="41688">
      <formula>$I711=0</formula>
    </cfRule>
  </conditionalFormatting>
  <conditionalFormatting sqref="D711:E711">
    <cfRule type="cellIs" dxfId="23" priority="41686" operator="lessThan">
      <formula>0</formula>
    </cfRule>
    <cfRule type="cellIs" dxfId="24" priority="41687" operator="lessThan">
      <formula>0</formula>
    </cfRule>
  </conditionalFormatting>
  <conditionalFormatting sqref="F711">
    <cfRule type="expression" dxfId="22" priority="41685">
      <formula>$I711=0</formula>
    </cfRule>
  </conditionalFormatting>
  <conditionalFormatting sqref="G711:H711">
    <cfRule type="cellIs" dxfId="23" priority="41682" operator="lessThan">
      <formula>0</formula>
    </cfRule>
    <cfRule type="cellIs" dxfId="24" priority="41683" operator="lessThan">
      <formula>0</formula>
    </cfRule>
  </conditionalFormatting>
  <conditionalFormatting sqref="I711">
    <cfRule type="expression" dxfId="22" priority="41681">
      <formula>$I711=0</formula>
    </cfRule>
  </conditionalFormatting>
  <conditionalFormatting sqref="J711">
    <cfRule type="expression" dxfId="22" priority="41680">
      <formula>$I711=0</formula>
    </cfRule>
  </conditionalFormatting>
  <conditionalFormatting sqref="K711">
    <cfRule type="expression" dxfId="22" priority="41677">
      <formula>$I711=0</formula>
    </cfRule>
  </conditionalFormatting>
  <conditionalFormatting sqref="M711">
    <cfRule type="expression" dxfId="22" priority="41673">
      <formula>$I711=0</formula>
    </cfRule>
  </conditionalFormatting>
  <conditionalFormatting sqref="N711:P711">
    <cfRule type="expression" dxfId="22" priority="41672">
      <formula>$I711=0</formula>
    </cfRule>
  </conditionalFormatting>
  <conditionalFormatting sqref="O711:P711">
    <cfRule type="cellIs" dxfId="23" priority="41670" operator="lessThan">
      <formula>0</formula>
    </cfRule>
    <cfRule type="cellIs" dxfId="24" priority="41671" operator="lessThan">
      <formula>0</formula>
    </cfRule>
  </conditionalFormatting>
  <conditionalFormatting sqref="Q711">
    <cfRule type="expression" dxfId="22" priority="41669">
      <formula>$I711=0</formula>
    </cfRule>
  </conditionalFormatting>
  <conditionalFormatting sqref="R711:T711">
    <cfRule type="expression" dxfId="22" priority="41668">
      <formula>$I711=0</formula>
    </cfRule>
  </conditionalFormatting>
  <conditionalFormatting sqref="S711:T711">
    <cfRule type="cellIs" dxfId="23" priority="41666" operator="lessThan">
      <formula>0</formula>
    </cfRule>
    <cfRule type="cellIs" dxfId="24" priority="41667" operator="lessThan">
      <formula>0</formula>
    </cfRule>
  </conditionalFormatting>
  <conditionalFormatting sqref="U711">
    <cfRule type="expression" dxfId="22" priority="41665">
      <formula>$I711=0</formula>
    </cfRule>
  </conditionalFormatting>
  <conditionalFormatting sqref="B712">
    <cfRule type="expression" dxfId="22" priority="41664">
      <formula>$I712=0</formula>
    </cfRule>
  </conditionalFormatting>
  <conditionalFormatting sqref="C712:E712">
    <cfRule type="expression" dxfId="22" priority="12702">
      <formula>$I712=0</formula>
    </cfRule>
  </conditionalFormatting>
  <conditionalFormatting sqref="D712:E712">
    <cfRule type="cellIs" dxfId="23" priority="12700" operator="lessThan">
      <formula>0</formula>
    </cfRule>
    <cfRule type="cellIs" dxfId="24" priority="12701" operator="lessThan">
      <formula>0</formula>
    </cfRule>
  </conditionalFormatting>
  <conditionalFormatting sqref="F712">
    <cfRule type="expression" dxfId="22" priority="41663">
      <formula>$I712=0</formula>
    </cfRule>
  </conditionalFormatting>
  <conditionalFormatting sqref="G712:H712">
    <cfRule type="cellIs" dxfId="23" priority="12697" operator="lessThan">
      <formula>0</formula>
    </cfRule>
    <cfRule type="cellIs" dxfId="24" priority="12698" operator="lessThan">
      <formula>0</formula>
    </cfRule>
  </conditionalFormatting>
  <conditionalFormatting sqref="I712">
    <cfRule type="expression" dxfId="22" priority="41662">
      <formula>$I712=0</formula>
    </cfRule>
  </conditionalFormatting>
  <conditionalFormatting sqref="J712">
    <cfRule type="expression" dxfId="22" priority="12696">
      <formula>$I712=0</formula>
    </cfRule>
  </conditionalFormatting>
  <conditionalFormatting sqref="K712">
    <cfRule type="expression" dxfId="22" priority="41661">
      <formula>$I712=0</formula>
    </cfRule>
  </conditionalFormatting>
  <conditionalFormatting sqref="M712">
    <cfRule type="expression" dxfId="22" priority="41660">
      <formula>$I712=0</formula>
    </cfRule>
  </conditionalFormatting>
  <conditionalFormatting sqref="N712:P712">
    <cfRule type="expression" dxfId="22" priority="12690">
      <formula>$I712=0</formula>
    </cfRule>
  </conditionalFormatting>
  <conditionalFormatting sqref="O712:P712">
    <cfRule type="cellIs" dxfId="23" priority="12688" operator="lessThan">
      <formula>0</formula>
    </cfRule>
    <cfRule type="cellIs" dxfId="24" priority="12689" operator="lessThan">
      <formula>0</formula>
    </cfRule>
  </conditionalFormatting>
  <conditionalFormatting sqref="Q712">
    <cfRule type="expression" dxfId="22" priority="41659">
      <formula>$I712=0</formula>
    </cfRule>
  </conditionalFormatting>
  <conditionalFormatting sqref="R712:T712">
    <cfRule type="expression" dxfId="22" priority="12687">
      <formula>$I712=0</formula>
    </cfRule>
  </conditionalFormatting>
  <conditionalFormatting sqref="S712:T712">
    <cfRule type="cellIs" dxfId="23" priority="12685" operator="lessThan">
      <formula>0</formula>
    </cfRule>
    <cfRule type="cellIs" dxfId="24" priority="12686" operator="lessThan">
      <formula>0</formula>
    </cfRule>
  </conditionalFormatting>
  <conditionalFormatting sqref="U712">
    <cfRule type="expression" dxfId="22" priority="41658">
      <formula>$I712=0</formula>
    </cfRule>
  </conditionalFormatting>
  <conditionalFormatting sqref="B713">
    <cfRule type="expression" dxfId="22" priority="41654">
      <formula>$I713=0</formula>
    </cfRule>
  </conditionalFormatting>
  <conditionalFormatting sqref="C713:E713">
    <cfRule type="expression" dxfId="22" priority="41653">
      <formula>$I713=0</formula>
    </cfRule>
  </conditionalFormatting>
  <conditionalFormatting sqref="D713:E713">
    <cfRule type="cellIs" dxfId="23" priority="41651" operator="lessThan">
      <formula>0</formula>
    </cfRule>
    <cfRule type="cellIs" dxfId="24" priority="41652" operator="lessThan">
      <formula>0</formula>
    </cfRule>
  </conditionalFormatting>
  <conditionalFormatting sqref="F713">
    <cfRule type="expression" dxfId="22" priority="41650">
      <formula>$I713=0</formula>
    </cfRule>
  </conditionalFormatting>
  <conditionalFormatting sqref="G713:H713">
    <cfRule type="cellIs" dxfId="23" priority="41647" operator="lessThan">
      <formula>0</formula>
    </cfRule>
    <cfRule type="cellIs" dxfId="24" priority="41648" operator="lessThan">
      <formula>0</formula>
    </cfRule>
  </conditionalFormatting>
  <conditionalFormatting sqref="I713">
    <cfRule type="expression" dxfId="22" priority="41646">
      <formula>$I713=0</formula>
    </cfRule>
  </conditionalFormatting>
  <conditionalFormatting sqref="J713">
    <cfRule type="expression" dxfId="22" priority="41645">
      <formula>$I713=0</formula>
    </cfRule>
  </conditionalFormatting>
  <conditionalFormatting sqref="K713">
    <cfRule type="expression" dxfId="22" priority="41642">
      <formula>$I713=0</formula>
    </cfRule>
  </conditionalFormatting>
  <conditionalFormatting sqref="M713">
    <cfRule type="expression" dxfId="22" priority="41638">
      <formula>$I713=0</formula>
    </cfRule>
  </conditionalFormatting>
  <conditionalFormatting sqref="N713:P713">
    <cfRule type="expression" dxfId="22" priority="41637">
      <formula>$I713=0</formula>
    </cfRule>
  </conditionalFormatting>
  <conditionalFormatting sqref="O713:P713">
    <cfRule type="cellIs" dxfId="23" priority="41635" operator="lessThan">
      <formula>0</formula>
    </cfRule>
    <cfRule type="cellIs" dxfId="24" priority="41636" operator="lessThan">
      <formula>0</formula>
    </cfRule>
  </conditionalFormatting>
  <conditionalFormatting sqref="Q713">
    <cfRule type="expression" dxfId="22" priority="41634">
      <formula>$I713=0</formula>
    </cfRule>
  </conditionalFormatting>
  <conditionalFormatting sqref="R713:T713">
    <cfRule type="expression" dxfId="22" priority="41633">
      <formula>$I713=0</formula>
    </cfRule>
  </conditionalFormatting>
  <conditionalFormatting sqref="S713:T713">
    <cfRule type="cellIs" dxfId="23" priority="41631" operator="lessThan">
      <formula>0</formula>
    </cfRule>
    <cfRule type="cellIs" dxfId="24" priority="41632" operator="lessThan">
      <formula>0</formula>
    </cfRule>
  </conditionalFormatting>
  <conditionalFormatting sqref="U713">
    <cfRule type="expression" dxfId="22" priority="41630">
      <formula>$I713=0</formula>
    </cfRule>
  </conditionalFormatting>
  <conditionalFormatting sqref="B714">
    <cfRule type="expression" dxfId="22" priority="41629">
      <formula>$I714=0</formula>
    </cfRule>
  </conditionalFormatting>
  <conditionalFormatting sqref="C714:E714">
    <cfRule type="expression" dxfId="22" priority="12681">
      <formula>$I714=0</formula>
    </cfRule>
  </conditionalFormatting>
  <conditionalFormatting sqref="D714:E714">
    <cfRule type="cellIs" dxfId="23" priority="12679" operator="lessThan">
      <formula>0</formula>
    </cfRule>
    <cfRule type="cellIs" dxfId="24" priority="12680" operator="lessThan">
      <formula>0</formula>
    </cfRule>
  </conditionalFormatting>
  <conditionalFormatting sqref="F714">
    <cfRule type="expression" dxfId="22" priority="41628">
      <formula>$I714=0</formula>
    </cfRule>
  </conditionalFormatting>
  <conditionalFormatting sqref="G714:H714">
    <cfRule type="cellIs" dxfId="23" priority="12676" operator="lessThan">
      <formula>0</formula>
    </cfRule>
    <cfRule type="cellIs" dxfId="24" priority="12677" operator="lessThan">
      <formula>0</formula>
    </cfRule>
  </conditionalFormatting>
  <conditionalFormatting sqref="I714">
    <cfRule type="expression" dxfId="22" priority="41627">
      <formula>$I714=0</formula>
    </cfRule>
  </conditionalFormatting>
  <conditionalFormatting sqref="J714">
    <cfRule type="expression" dxfId="22" priority="12675">
      <formula>$I714=0</formula>
    </cfRule>
  </conditionalFormatting>
  <conditionalFormatting sqref="K714">
    <cfRule type="expression" dxfId="22" priority="41626">
      <formula>$I714=0</formula>
    </cfRule>
  </conditionalFormatting>
  <conditionalFormatting sqref="M714">
    <cfRule type="expression" dxfId="22" priority="41625">
      <formula>$I714=0</formula>
    </cfRule>
  </conditionalFormatting>
  <conditionalFormatting sqref="N714:P714">
    <cfRule type="expression" dxfId="22" priority="12669">
      <formula>$I714=0</formula>
    </cfRule>
  </conditionalFormatting>
  <conditionalFormatting sqref="O714:P714">
    <cfRule type="cellIs" dxfId="23" priority="12667" operator="lessThan">
      <formula>0</formula>
    </cfRule>
    <cfRule type="cellIs" dxfId="24" priority="12668" operator="lessThan">
      <formula>0</formula>
    </cfRule>
  </conditionalFormatting>
  <conditionalFormatting sqref="Q714">
    <cfRule type="expression" dxfId="22" priority="41624">
      <formula>$I714=0</formula>
    </cfRule>
  </conditionalFormatting>
  <conditionalFormatting sqref="R714:T714">
    <cfRule type="expression" dxfId="22" priority="12666">
      <formula>$I714=0</formula>
    </cfRule>
  </conditionalFormatting>
  <conditionalFormatting sqref="S714:T714">
    <cfRule type="cellIs" dxfId="23" priority="12664" operator="lessThan">
      <formula>0</formula>
    </cfRule>
    <cfRule type="cellIs" dxfId="24" priority="12665" operator="lessThan">
      <formula>0</formula>
    </cfRule>
  </conditionalFormatting>
  <conditionalFormatting sqref="U714">
    <cfRule type="expression" dxfId="22" priority="41623">
      <formula>$I714=0</formula>
    </cfRule>
  </conditionalFormatting>
  <conditionalFormatting sqref="B715">
    <cfRule type="expression" dxfId="22" priority="41619">
      <formula>$I715=0</formula>
    </cfRule>
  </conditionalFormatting>
  <conditionalFormatting sqref="C715:E715">
    <cfRule type="expression" dxfId="22" priority="41618">
      <formula>$I715=0</formula>
    </cfRule>
  </conditionalFormatting>
  <conditionalFormatting sqref="D715:E715">
    <cfRule type="cellIs" dxfId="23" priority="41616" operator="lessThan">
      <formula>0</formula>
    </cfRule>
    <cfRule type="cellIs" dxfId="24" priority="41617" operator="lessThan">
      <formula>0</formula>
    </cfRule>
  </conditionalFormatting>
  <conditionalFormatting sqref="F715">
    <cfRule type="expression" dxfId="22" priority="41615">
      <formula>$I715=0</formula>
    </cfRule>
  </conditionalFormatting>
  <conditionalFormatting sqref="G715:H715">
    <cfRule type="cellIs" dxfId="23" priority="41612" operator="lessThan">
      <formula>0</formula>
    </cfRule>
    <cfRule type="cellIs" dxfId="24" priority="41613" operator="lessThan">
      <formula>0</formula>
    </cfRule>
  </conditionalFormatting>
  <conditionalFormatting sqref="I715">
    <cfRule type="expression" dxfId="22" priority="41611">
      <formula>$I715=0</formula>
    </cfRule>
  </conditionalFormatting>
  <conditionalFormatting sqref="J715">
    <cfRule type="expression" dxfId="22" priority="41610">
      <formula>$I715=0</formula>
    </cfRule>
  </conditionalFormatting>
  <conditionalFormatting sqref="K715">
    <cfRule type="expression" dxfId="22" priority="41607">
      <formula>$I715=0</formula>
    </cfRule>
  </conditionalFormatting>
  <conditionalFormatting sqref="M715">
    <cfRule type="expression" dxfId="22" priority="41603">
      <formula>$I715=0</formula>
    </cfRule>
  </conditionalFormatting>
  <conditionalFormatting sqref="N715:P715">
    <cfRule type="expression" dxfId="22" priority="41602">
      <formula>$I715=0</formula>
    </cfRule>
  </conditionalFormatting>
  <conditionalFormatting sqref="O715:P715">
    <cfRule type="cellIs" dxfId="23" priority="41600" operator="lessThan">
      <formula>0</formula>
    </cfRule>
    <cfRule type="cellIs" dxfId="24" priority="41601" operator="lessThan">
      <formula>0</formula>
    </cfRule>
  </conditionalFormatting>
  <conditionalFormatting sqref="Q715">
    <cfRule type="expression" dxfId="22" priority="41599">
      <formula>$I715=0</formula>
    </cfRule>
  </conditionalFormatting>
  <conditionalFormatting sqref="R715:T715">
    <cfRule type="expression" dxfId="22" priority="41598">
      <formula>$I715=0</formula>
    </cfRule>
  </conditionalFormatting>
  <conditionalFormatting sqref="S715:T715">
    <cfRule type="cellIs" dxfId="23" priority="41596" operator="lessThan">
      <formula>0</formula>
    </cfRule>
    <cfRule type="cellIs" dxfId="24" priority="41597" operator="lessThan">
      <formula>0</formula>
    </cfRule>
  </conditionalFormatting>
  <conditionalFormatting sqref="U715">
    <cfRule type="expression" dxfId="22" priority="41595">
      <formula>$I715=0</formula>
    </cfRule>
  </conditionalFormatting>
  <conditionalFormatting sqref="B716">
    <cfRule type="expression" dxfId="22" priority="41594">
      <formula>$I716=0</formula>
    </cfRule>
  </conditionalFormatting>
  <conditionalFormatting sqref="C716:E716">
    <cfRule type="expression" dxfId="22" priority="12660">
      <formula>$I716=0</formula>
    </cfRule>
  </conditionalFormatting>
  <conditionalFormatting sqref="D716:E716">
    <cfRule type="cellIs" dxfId="23" priority="12658" operator="lessThan">
      <formula>0</formula>
    </cfRule>
    <cfRule type="cellIs" dxfId="24" priority="12659" operator="lessThan">
      <formula>0</formula>
    </cfRule>
  </conditionalFormatting>
  <conditionalFormatting sqref="F716">
    <cfRule type="expression" dxfId="22" priority="41593">
      <formula>$I716=0</formula>
    </cfRule>
  </conditionalFormatting>
  <conditionalFormatting sqref="G716:H716">
    <cfRule type="cellIs" dxfId="23" priority="12655" operator="lessThan">
      <formula>0</formula>
    </cfRule>
    <cfRule type="cellIs" dxfId="24" priority="12656" operator="lessThan">
      <formula>0</formula>
    </cfRule>
  </conditionalFormatting>
  <conditionalFormatting sqref="I716">
    <cfRule type="expression" dxfId="22" priority="41592">
      <formula>$I716=0</formula>
    </cfRule>
  </conditionalFormatting>
  <conditionalFormatting sqref="J716">
    <cfRule type="expression" dxfId="22" priority="12654">
      <formula>$I716=0</formula>
    </cfRule>
  </conditionalFormatting>
  <conditionalFormatting sqref="K716">
    <cfRule type="expression" dxfId="22" priority="41591">
      <formula>$I716=0</formula>
    </cfRule>
  </conditionalFormatting>
  <conditionalFormatting sqref="M716">
    <cfRule type="expression" dxfId="22" priority="41590">
      <formula>$I716=0</formula>
    </cfRule>
  </conditionalFormatting>
  <conditionalFormatting sqref="N716:P716">
    <cfRule type="expression" dxfId="22" priority="12648">
      <formula>$I716=0</formula>
    </cfRule>
  </conditionalFormatting>
  <conditionalFormatting sqref="O716:P716">
    <cfRule type="cellIs" dxfId="23" priority="12646" operator="lessThan">
      <formula>0</formula>
    </cfRule>
    <cfRule type="cellIs" dxfId="24" priority="12647" operator="lessThan">
      <formula>0</formula>
    </cfRule>
  </conditionalFormatting>
  <conditionalFormatting sqref="Q716">
    <cfRule type="expression" dxfId="22" priority="41589">
      <formula>$I716=0</formula>
    </cfRule>
  </conditionalFormatting>
  <conditionalFormatting sqref="R716:T716">
    <cfRule type="expression" dxfId="22" priority="12645">
      <formula>$I716=0</formula>
    </cfRule>
  </conditionalFormatting>
  <conditionalFormatting sqref="S716:T716">
    <cfRule type="cellIs" dxfId="23" priority="12643" operator="lessThan">
      <formula>0</formula>
    </cfRule>
    <cfRule type="cellIs" dxfId="24" priority="12644" operator="lessThan">
      <formula>0</formula>
    </cfRule>
  </conditionalFormatting>
  <conditionalFormatting sqref="U716">
    <cfRule type="expression" dxfId="22" priority="41588">
      <formula>$I716=0</formula>
    </cfRule>
  </conditionalFormatting>
  <conditionalFormatting sqref="B717">
    <cfRule type="expression" dxfId="22" priority="41584">
      <formula>$I717=0</formula>
    </cfRule>
  </conditionalFormatting>
  <conditionalFormatting sqref="C717:E717">
    <cfRule type="expression" dxfId="22" priority="41583">
      <formula>$I717=0</formula>
    </cfRule>
  </conditionalFormatting>
  <conditionalFormatting sqref="D717:E717">
    <cfRule type="cellIs" dxfId="23" priority="41581" operator="lessThan">
      <formula>0</formula>
    </cfRule>
    <cfRule type="cellIs" dxfId="24" priority="41582" operator="lessThan">
      <formula>0</formula>
    </cfRule>
  </conditionalFormatting>
  <conditionalFormatting sqref="F717">
    <cfRule type="expression" dxfId="22" priority="41580">
      <formula>$I717=0</formula>
    </cfRule>
  </conditionalFormatting>
  <conditionalFormatting sqref="G717:H717">
    <cfRule type="cellIs" dxfId="23" priority="41577" operator="lessThan">
      <formula>0</formula>
    </cfRule>
    <cfRule type="cellIs" dxfId="24" priority="41578" operator="lessThan">
      <formula>0</formula>
    </cfRule>
  </conditionalFormatting>
  <conditionalFormatting sqref="I717">
    <cfRule type="expression" dxfId="22" priority="41576">
      <formula>$I717=0</formula>
    </cfRule>
  </conditionalFormatting>
  <conditionalFormatting sqref="J717">
    <cfRule type="expression" dxfId="22" priority="41575">
      <formula>$I717=0</formula>
    </cfRule>
  </conditionalFormatting>
  <conditionalFormatting sqref="K717">
    <cfRule type="expression" dxfId="22" priority="41572">
      <formula>$I717=0</formula>
    </cfRule>
  </conditionalFormatting>
  <conditionalFormatting sqref="M717">
    <cfRule type="expression" dxfId="22" priority="41568">
      <formula>$I717=0</formula>
    </cfRule>
  </conditionalFormatting>
  <conditionalFormatting sqref="N717:P717">
    <cfRule type="expression" dxfId="22" priority="41567">
      <formula>$I717=0</formula>
    </cfRule>
  </conditionalFormatting>
  <conditionalFormatting sqref="O717:P717">
    <cfRule type="cellIs" dxfId="23" priority="41565" operator="lessThan">
      <formula>0</formula>
    </cfRule>
    <cfRule type="cellIs" dxfId="24" priority="41566" operator="lessThan">
      <formula>0</formula>
    </cfRule>
  </conditionalFormatting>
  <conditionalFormatting sqref="Q717">
    <cfRule type="expression" dxfId="22" priority="41564">
      <formula>$I717=0</formula>
    </cfRule>
  </conditionalFormatting>
  <conditionalFormatting sqref="R717:T717">
    <cfRule type="expression" dxfId="22" priority="41563">
      <formula>$I717=0</formula>
    </cfRule>
  </conditionalFormatting>
  <conditionalFormatting sqref="S717:T717">
    <cfRule type="cellIs" dxfId="23" priority="41561" operator="lessThan">
      <formula>0</formula>
    </cfRule>
    <cfRule type="cellIs" dxfId="24" priority="41562" operator="lessThan">
      <formula>0</formula>
    </cfRule>
  </conditionalFormatting>
  <conditionalFormatting sqref="U717">
    <cfRule type="expression" dxfId="22" priority="41560">
      <formula>$I717=0</formula>
    </cfRule>
  </conditionalFormatting>
  <conditionalFormatting sqref="B718">
    <cfRule type="expression" dxfId="22" priority="41559">
      <formula>$I718=0</formula>
    </cfRule>
  </conditionalFormatting>
  <conditionalFormatting sqref="C718:E718">
    <cfRule type="expression" dxfId="22" priority="12639">
      <formula>$I718=0</formula>
    </cfRule>
  </conditionalFormatting>
  <conditionalFormatting sqref="D718:E718">
    <cfRule type="cellIs" dxfId="23" priority="12637" operator="lessThan">
      <formula>0</formula>
    </cfRule>
    <cfRule type="cellIs" dxfId="24" priority="12638" operator="lessThan">
      <formula>0</formula>
    </cfRule>
  </conditionalFormatting>
  <conditionalFormatting sqref="F718">
    <cfRule type="expression" dxfId="22" priority="41558">
      <formula>$I718=0</formula>
    </cfRule>
  </conditionalFormatting>
  <conditionalFormatting sqref="G718:H718">
    <cfRule type="cellIs" dxfId="23" priority="12634" operator="lessThan">
      <formula>0</formula>
    </cfRule>
    <cfRule type="cellIs" dxfId="24" priority="12635" operator="lessThan">
      <formula>0</formula>
    </cfRule>
  </conditionalFormatting>
  <conditionalFormatting sqref="I718">
    <cfRule type="expression" dxfId="22" priority="41557">
      <formula>$I718=0</formula>
    </cfRule>
  </conditionalFormatting>
  <conditionalFormatting sqref="J718">
    <cfRule type="expression" dxfId="22" priority="12633">
      <formula>$I718=0</formula>
    </cfRule>
  </conditionalFormatting>
  <conditionalFormatting sqref="K718">
    <cfRule type="expression" dxfId="22" priority="41556">
      <formula>$I718=0</formula>
    </cfRule>
  </conditionalFormatting>
  <conditionalFormatting sqref="M718">
    <cfRule type="expression" dxfId="22" priority="41555">
      <formula>$I718=0</formula>
    </cfRule>
  </conditionalFormatting>
  <conditionalFormatting sqref="N718:P718">
    <cfRule type="expression" dxfId="22" priority="12627">
      <formula>$I718=0</formula>
    </cfRule>
  </conditionalFormatting>
  <conditionalFormatting sqref="O718:P718">
    <cfRule type="cellIs" dxfId="23" priority="12625" operator="lessThan">
      <formula>0</formula>
    </cfRule>
    <cfRule type="cellIs" dxfId="24" priority="12626" operator="lessThan">
      <formula>0</formula>
    </cfRule>
  </conditionalFormatting>
  <conditionalFormatting sqref="Q718">
    <cfRule type="expression" dxfId="22" priority="41554">
      <formula>$I718=0</formula>
    </cfRule>
  </conditionalFormatting>
  <conditionalFormatting sqref="R718:T718">
    <cfRule type="expression" dxfId="22" priority="12624">
      <formula>$I718=0</formula>
    </cfRule>
  </conditionalFormatting>
  <conditionalFormatting sqref="S718:T718">
    <cfRule type="cellIs" dxfId="23" priority="12622" operator="lessThan">
      <formula>0</formula>
    </cfRule>
    <cfRule type="cellIs" dxfId="24" priority="12623" operator="lessThan">
      <formula>0</formula>
    </cfRule>
  </conditionalFormatting>
  <conditionalFormatting sqref="U718">
    <cfRule type="expression" dxfId="22" priority="41553">
      <formula>$I718=0</formula>
    </cfRule>
  </conditionalFormatting>
  <conditionalFormatting sqref="B719">
    <cfRule type="expression" dxfId="22" priority="41549">
      <formula>$I719=0</formula>
    </cfRule>
  </conditionalFormatting>
  <conditionalFormatting sqref="C719:E719">
    <cfRule type="expression" dxfId="22" priority="41548">
      <formula>$I719=0</formula>
    </cfRule>
  </conditionalFormatting>
  <conditionalFormatting sqref="D719:E719">
    <cfRule type="cellIs" dxfId="23" priority="41546" operator="lessThan">
      <formula>0</formula>
    </cfRule>
    <cfRule type="cellIs" dxfId="24" priority="41547" operator="lessThan">
      <formula>0</formula>
    </cfRule>
  </conditionalFormatting>
  <conditionalFormatting sqref="F719">
    <cfRule type="expression" dxfId="22" priority="41545">
      <formula>$I719=0</formula>
    </cfRule>
  </conditionalFormatting>
  <conditionalFormatting sqref="G719:H719">
    <cfRule type="cellIs" dxfId="23" priority="41542" operator="lessThan">
      <formula>0</formula>
    </cfRule>
    <cfRule type="cellIs" dxfId="24" priority="41543" operator="lessThan">
      <formula>0</formula>
    </cfRule>
  </conditionalFormatting>
  <conditionalFormatting sqref="I719">
    <cfRule type="expression" dxfId="22" priority="41541">
      <formula>$I719=0</formula>
    </cfRule>
  </conditionalFormatting>
  <conditionalFormatting sqref="J719">
    <cfRule type="expression" dxfId="22" priority="41540">
      <formula>$I719=0</formula>
    </cfRule>
  </conditionalFormatting>
  <conditionalFormatting sqref="K719">
    <cfRule type="expression" dxfId="22" priority="41537">
      <formula>$I719=0</formula>
    </cfRule>
  </conditionalFormatting>
  <conditionalFormatting sqref="M719">
    <cfRule type="expression" dxfId="22" priority="41533">
      <formula>$I719=0</formula>
    </cfRule>
  </conditionalFormatting>
  <conditionalFormatting sqref="N719:P719">
    <cfRule type="expression" dxfId="22" priority="41532">
      <formula>$I719=0</formula>
    </cfRule>
  </conditionalFormatting>
  <conditionalFormatting sqref="O719:P719">
    <cfRule type="cellIs" dxfId="23" priority="41530" operator="lessThan">
      <formula>0</formula>
    </cfRule>
    <cfRule type="cellIs" dxfId="24" priority="41531" operator="lessThan">
      <formula>0</formula>
    </cfRule>
  </conditionalFormatting>
  <conditionalFormatting sqref="Q719">
    <cfRule type="expression" dxfId="22" priority="41529">
      <formula>$I719=0</formula>
    </cfRule>
  </conditionalFormatting>
  <conditionalFormatting sqref="R719:T719">
    <cfRule type="expression" dxfId="22" priority="41528">
      <formula>$I719=0</formula>
    </cfRule>
  </conditionalFormatting>
  <conditionalFormatting sqref="S719:T719">
    <cfRule type="cellIs" dxfId="23" priority="41526" operator="lessThan">
      <formula>0</formula>
    </cfRule>
    <cfRule type="cellIs" dxfId="24" priority="41527" operator="lessThan">
      <formula>0</formula>
    </cfRule>
  </conditionalFormatting>
  <conditionalFormatting sqref="U719">
    <cfRule type="expression" dxfId="22" priority="41525">
      <formula>$I719=0</formula>
    </cfRule>
  </conditionalFormatting>
  <conditionalFormatting sqref="B720">
    <cfRule type="expression" dxfId="22" priority="41524">
      <formula>$I720=0</formula>
    </cfRule>
  </conditionalFormatting>
  <conditionalFormatting sqref="C720:E720">
    <cfRule type="expression" dxfId="22" priority="12618">
      <formula>$I720=0</formula>
    </cfRule>
  </conditionalFormatting>
  <conditionalFormatting sqref="D720:E720">
    <cfRule type="cellIs" dxfId="23" priority="12616" operator="lessThan">
      <formula>0</formula>
    </cfRule>
    <cfRule type="cellIs" dxfId="24" priority="12617" operator="lessThan">
      <formula>0</formula>
    </cfRule>
  </conditionalFormatting>
  <conditionalFormatting sqref="F720">
    <cfRule type="expression" dxfId="22" priority="41523">
      <formula>$I720=0</formula>
    </cfRule>
  </conditionalFormatting>
  <conditionalFormatting sqref="G720:H720">
    <cfRule type="cellIs" dxfId="23" priority="12613" operator="lessThan">
      <formula>0</formula>
    </cfRule>
    <cfRule type="cellIs" dxfId="24" priority="12614" operator="lessThan">
      <formula>0</formula>
    </cfRule>
  </conditionalFormatting>
  <conditionalFormatting sqref="I720">
    <cfRule type="expression" dxfId="22" priority="41522">
      <formula>$I720=0</formula>
    </cfRule>
  </conditionalFormatting>
  <conditionalFormatting sqref="J720">
    <cfRule type="expression" dxfId="22" priority="12612">
      <formula>$I720=0</formula>
    </cfRule>
  </conditionalFormatting>
  <conditionalFormatting sqref="K720">
    <cfRule type="expression" dxfId="22" priority="41521">
      <formula>$I720=0</formula>
    </cfRule>
  </conditionalFormatting>
  <conditionalFormatting sqref="M720">
    <cfRule type="expression" dxfId="22" priority="41520">
      <formula>$I720=0</formula>
    </cfRule>
  </conditionalFormatting>
  <conditionalFormatting sqref="N720:P720">
    <cfRule type="expression" dxfId="22" priority="12606">
      <formula>$I720=0</formula>
    </cfRule>
  </conditionalFormatting>
  <conditionalFormatting sqref="O720:P720">
    <cfRule type="cellIs" dxfId="23" priority="12604" operator="lessThan">
      <formula>0</formula>
    </cfRule>
    <cfRule type="cellIs" dxfId="24" priority="12605" operator="lessThan">
      <formula>0</formula>
    </cfRule>
  </conditionalFormatting>
  <conditionalFormatting sqref="Q720">
    <cfRule type="expression" dxfId="22" priority="41519">
      <formula>$I720=0</formula>
    </cfRule>
  </conditionalFormatting>
  <conditionalFormatting sqref="R720:T720">
    <cfRule type="expression" dxfId="22" priority="12603">
      <formula>$I720=0</formula>
    </cfRule>
  </conditionalFormatting>
  <conditionalFormatting sqref="S720:T720">
    <cfRule type="cellIs" dxfId="23" priority="12601" operator="lessThan">
      <formula>0</formula>
    </cfRule>
    <cfRule type="cellIs" dxfId="24" priority="12602" operator="lessThan">
      <formula>0</formula>
    </cfRule>
  </conditionalFormatting>
  <conditionalFormatting sqref="U720">
    <cfRule type="expression" dxfId="22" priority="41518">
      <formula>$I720=0</formula>
    </cfRule>
  </conditionalFormatting>
  <conditionalFormatting sqref="B721">
    <cfRule type="expression" dxfId="22" priority="41514">
      <formula>$I721=0</formula>
    </cfRule>
  </conditionalFormatting>
  <conditionalFormatting sqref="C721:E721">
    <cfRule type="expression" dxfId="22" priority="41513">
      <formula>$I721=0</formula>
    </cfRule>
  </conditionalFormatting>
  <conditionalFormatting sqref="D721:E721">
    <cfRule type="cellIs" dxfId="23" priority="41511" operator="lessThan">
      <formula>0</formula>
    </cfRule>
    <cfRule type="cellIs" dxfId="24" priority="41512" operator="lessThan">
      <formula>0</formula>
    </cfRule>
  </conditionalFormatting>
  <conditionalFormatting sqref="F721">
    <cfRule type="expression" dxfId="22" priority="41510">
      <formula>$I721=0</formula>
    </cfRule>
  </conditionalFormatting>
  <conditionalFormatting sqref="G721:H721">
    <cfRule type="cellIs" dxfId="23" priority="41507" operator="lessThan">
      <formula>0</formula>
    </cfRule>
    <cfRule type="cellIs" dxfId="24" priority="41508" operator="lessThan">
      <formula>0</formula>
    </cfRule>
  </conditionalFormatting>
  <conditionalFormatting sqref="I721">
    <cfRule type="expression" dxfId="22" priority="41506">
      <formula>$I721=0</formula>
    </cfRule>
  </conditionalFormatting>
  <conditionalFormatting sqref="J721">
    <cfRule type="expression" dxfId="22" priority="41505">
      <formula>$I721=0</formula>
    </cfRule>
  </conditionalFormatting>
  <conditionalFormatting sqref="K721">
    <cfRule type="expression" dxfId="22" priority="41502">
      <formula>$I721=0</formula>
    </cfRule>
  </conditionalFormatting>
  <conditionalFormatting sqref="M721">
    <cfRule type="expression" dxfId="22" priority="41498">
      <formula>$I721=0</formula>
    </cfRule>
  </conditionalFormatting>
  <conditionalFormatting sqref="N721:P721">
    <cfRule type="expression" dxfId="22" priority="41497">
      <formula>$I721=0</formula>
    </cfRule>
  </conditionalFormatting>
  <conditionalFormatting sqref="O721:P721">
    <cfRule type="cellIs" dxfId="23" priority="41495" operator="lessThan">
      <formula>0</formula>
    </cfRule>
    <cfRule type="cellIs" dxfId="24" priority="41496" operator="lessThan">
      <formula>0</formula>
    </cfRule>
  </conditionalFormatting>
  <conditionalFormatting sqref="Q721">
    <cfRule type="expression" dxfId="22" priority="41494">
      <formula>$I721=0</formula>
    </cfRule>
  </conditionalFormatting>
  <conditionalFormatting sqref="R721:T721">
    <cfRule type="expression" dxfId="22" priority="41493">
      <formula>$I721=0</formula>
    </cfRule>
  </conditionalFormatting>
  <conditionalFormatting sqref="S721:T721">
    <cfRule type="cellIs" dxfId="23" priority="41491" operator="lessThan">
      <formula>0</formula>
    </cfRule>
    <cfRule type="cellIs" dxfId="24" priority="41492" operator="lessThan">
      <formula>0</formula>
    </cfRule>
  </conditionalFormatting>
  <conditionalFormatting sqref="U721">
    <cfRule type="expression" dxfId="22" priority="41490">
      <formula>$I721=0</formula>
    </cfRule>
  </conditionalFormatting>
  <conditionalFormatting sqref="B722">
    <cfRule type="expression" dxfId="22" priority="41489">
      <formula>$I722=0</formula>
    </cfRule>
  </conditionalFormatting>
  <conditionalFormatting sqref="C722:E722">
    <cfRule type="expression" dxfId="22" priority="12597">
      <formula>$I722=0</formula>
    </cfRule>
  </conditionalFormatting>
  <conditionalFormatting sqref="D722:E722">
    <cfRule type="cellIs" dxfId="23" priority="12595" operator="lessThan">
      <formula>0</formula>
    </cfRule>
    <cfRule type="cellIs" dxfId="24" priority="12596" operator="lessThan">
      <formula>0</formula>
    </cfRule>
  </conditionalFormatting>
  <conditionalFormatting sqref="F722">
    <cfRule type="expression" dxfId="22" priority="41488">
      <formula>$I722=0</formula>
    </cfRule>
  </conditionalFormatting>
  <conditionalFormatting sqref="G722:H722">
    <cfRule type="cellIs" dxfId="23" priority="12592" operator="lessThan">
      <formula>0</formula>
    </cfRule>
    <cfRule type="cellIs" dxfId="24" priority="12593" operator="lessThan">
      <formula>0</formula>
    </cfRule>
  </conditionalFormatting>
  <conditionalFormatting sqref="I722">
    <cfRule type="expression" dxfId="22" priority="41487">
      <formula>$I722=0</formula>
    </cfRule>
  </conditionalFormatting>
  <conditionalFormatting sqref="J722">
    <cfRule type="expression" dxfId="22" priority="12591">
      <formula>$I722=0</formula>
    </cfRule>
  </conditionalFormatting>
  <conditionalFormatting sqref="K722">
    <cfRule type="expression" dxfId="22" priority="41486">
      <formula>$I722=0</formula>
    </cfRule>
  </conditionalFormatting>
  <conditionalFormatting sqref="M722">
    <cfRule type="expression" dxfId="22" priority="41485">
      <formula>$I722=0</formula>
    </cfRule>
  </conditionalFormatting>
  <conditionalFormatting sqref="N722:P722">
    <cfRule type="expression" dxfId="22" priority="12585">
      <formula>$I722=0</formula>
    </cfRule>
  </conditionalFormatting>
  <conditionalFormatting sqref="O722:P722">
    <cfRule type="cellIs" dxfId="23" priority="12583" operator="lessThan">
      <formula>0</formula>
    </cfRule>
    <cfRule type="cellIs" dxfId="24" priority="12584" operator="lessThan">
      <formula>0</formula>
    </cfRule>
  </conditionalFormatting>
  <conditionalFormatting sqref="Q722">
    <cfRule type="expression" dxfId="22" priority="41484">
      <formula>$I722=0</formula>
    </cfRule>
  </conditionalFormatting>
  <conditionalFormatting sqref="R722:T722">
    <cfRule type="expression" dxfId="22" priority="12582">
      <formula>$I722=0</formula>
    </cfRule>
  </conditionalFormatting>
  <conditionalFormatting sqref="S722:T722">
    <cfRule type="cellIs" dxfId="23" priority="12580" operator="lessThan">
      <formula>0</formula>
    </cfRule>
    <cfRule type="cellIs" dxfId="24" priority="12581" operator="lessThan">
      <formula>0</formula>
    </cfRule>
  </conditionalFormatting>
  <conditionalFormatting sqref="U722">
    <cfRule type="expression" dxfId="22" priority="41483">
      <formula>$I722=0</formula>
    </cfRule>
  </conditionalFormatting>
  <conditionalFormatting sqref="B723">
    <cfRule type="expression" dxfId="22" priority="41479">
      <formula>$I723=0</formula>
    </cfRule>
  </conditionalFormatting>
  <conditionalFormatting sqref="C723:E723">
    <cfRule type="expression" dxfId="22" priority="41478">
      <formula>$I723=0</formula>
    </cfRule>
  </conditionalFormatting>
  <conditionalFormatting sqref="D723:E723">
    <cfRule type="cellIs" dxfId="23" priority="41476" operator="lessThan">
      <formula>0</formula>
    </cfRule>
    <cfRule type="cellIs" dxfId="24" priority="41477" operator="lessThan">
      <formula>0</formula>
    </cfRule>
  </conditionalFormatting>
  <conditionalFormatting sqref="F723">
    <cfRule type="expression" dxfId="22" priority="41475">
      <formula>$I723=0</formula>
    </cfRule>
  </conditionalFormatting>
  <conditionalFormatting sqref="G723:H723">
    <cfRule type="cellIs" dxfId="23" priority="41472" operator="lessThan">
      <formula>0</formula>
    </cfRule>
    <cfRule type="cellIs" dxfId="24" priority="41473" operator="lessThan">
      <formula>0</formula>
    </cfRule>
  </conditionalFormatting>
  <conditionalFormatting sqref="I723">
    <cfRule type="expression" dxfId="22" priority="41471">
      <formula>$I723=0</formula>
    </cfRule>
  </conditionalFormatting>
  <conditionalFormatting sqref="J723">
    <cfRule type="expression" dxfId="22" priority="41470">
      <formula>$I723=0</formula>
    </cfRule>
  </conditionalFormatting>
  <conditionalFormatting sqref="K723">
    <cfRule type="expression" dxfId="22" priority="41467">
      <formula>$I723=0</formula>
    </cfRule>
  </conditionalFormatting>
  <conditionalFormatting sqref="M723">
    <cfRule type="expression" dxfId="22" priority="41463">
      <formula>$I723=0</formula>
    </cfRule>
  </conditionalFormatting>
  <conditionalFormatting sqref="N723:P723">
    <cfRule type="expression" dxfId="22" priority="41462">
      <formula>$I723=0</formula>
    </cfRule>
  </conditionalFormatting>
  <conditionalFormatting sqref="O723:P723">
    <cfRule type="cellIs" dxfId="23" priority="41460" operator="lessThan">
      <formula>0</formula>
    </cfRule>
    <cfRule type="cellIs" dxfId="24" priority="41461" operator="lessThan">
      <formula>0</formula>
    </cfRule>
  </conditionalFormatting>
  <conditionalFormatting sqref="Q723">
    <cfRule type="expression" dxfId="22" priority="41459">
      <formula>$I723=0</formula>
    </cfRule>
  </conditionalFormatting>
  <conditionalFormatting sqref="R723:T723">
    <cfRule type="expression" dxfId="22" priority="41458">
      <formula>$I723=0</formula>
    </cfRule>
  </conditionalFormatting>
  <conditionalFormatting sqref="S723:T723">
    <cfRule type="cellIs" dxfId="23" priority="41456" operator="lessThan">
      <formula>0</formula>
    </cfRule>
    <cfRule type="cellIs" dxfId="24" priority="41457" operator="lessThan">
      <formula>0</formula>
    </cfRule>
  </conditionalFormatting>
  <conditionalFormatting sqref="U723">
    <cfRule type="expression" dxfId="22" priority="41455">
      <formula>$I723=0</formula>
    </cfRule>
  </conditionalFormatting>
  <conditionalFormatting sqref="B724">
    <cfRule type="expression" dxfId="22" priority="41454">
      <formula>$I724=0</formula>
    </cfRule>
  </conditionalFormatting>
  <conditionalFormatting sqref="C724:E724">
    <cfRule type="expression" dxfId="22" priority="12576">
      <formula>$I724=0</formula>
    </cfRule>
  </conditionalFormatting>
  <conditionalFormatting sqref="D724:E724">
    <cfRule type="cellIs" dxfId="23" priority="12574" operator="lessThan">
      <formula>0</formula>
    </cfRule>
    <cfRule type="cellIs" dxfId="24" priority="12575" operator="lessThan">
      <formula>0</formula>
    </cfRule>
  </conditionalFormatting>
  <conditionalFormatting sqref="F724">
    <cfRule type="expression" dxfId="22" priority="41453">
      <formula>$I724=0</formula>
    </cfRule>
  </conditionalFormatting>
  <conditionalFormatting sqref="G724:H724">
    <cfRule type="cellIs" dxfId="23" priority="12571" operator="lessThan">
      <formula>0</formula>
    </cfRule>
    <cfRule type="cellIs" dxfId="24" priority="12572" operator="lessThan">
      <formula>0</formula>
    </cfRule>
  </conditionalFormatting>
  <conditionalFormatting sqref="I724">
    <cfRule type="expression" dxfId="22" priority="41452">
      <formula>$I724=0</formula>
    </cfRule>
  </conditionalFormatting>
  <conditionalFormatting sqref="J724">
    <cfRule type="expression" dxfId="22" priority="12570">
      <formula>$I724=0</formula>
    </cfRule>
  </conditionalFormatting>
  <conditionalFormatting sqref="K724">
    <cfRule type="expression" dxfId="22" priority="41451">
      <formula>$I724=0</formula>
    </cfRule>
  </conditionalFormatting>
  <conditionalFormatting sqref="M724">
    <cfRule type="expression" dxfId="22" priority="41450">
      <formula>$I724=0</formula>
    </cfRule>
  </conditionalFormatting>
  <conditionalFormatting sqref="N724:P724">
    <cfRule type="expression" dxfId="22" priority="12564">
      <formula>$I724=0</formula>
    </cfRule>
  </conditionalFormatting>
  <conditionalFormatting sqref="O724:P724">
    <cfRule type="cellIs" dxfId="23" priority="12562" operator="lessThan">
      <formula>0</formula>
    </cfRule>
    <cfRule type="cellIs" dxfId="24" priority="12563" operator="lessThan">
      <formula>0</formula>
    </cfRule>
  </conditionalFormatting>
  <conditionalFormatting sqref="Q724">
    <cfRule type="expression" dxfId="22" priority="41449">
      <formula>$I724=0</formula>
    </cfRule>
  </conditionalFormatting>
  <conditionalFormatting sqref="R724:T724">
    <cfRule type="expression" dxfId="22" priority="12561">
      <formula>$I724=0</formula>
    </cfRule>
  </conditionalFormatting>
  <conditionalFormatting sqref="S724:T724">
    <cfRule type="cellIs" dxfId="23" priority="12559" operator="lessThan">
      <formula>0</formula>
    </cfRule>
    <cfRule type="cellIs" dxfId="24" priority="12560" operator="lessThan">
      <formula>0</formula>
    </cfRule>
  </conditionalFormatting>
  <conditionalFormatting sqref="U724">
    <cfRule type="expression" dxfId="22" priority="41448">
      <formula>$I724=0</formula>
    </cfRule>
  </conditionalFormatting>
  <conditionalFormatting sqref="B725">
    <cfRule type="expression" dxfId="22" priority="41444">
      <formula>$I725=0</formula>
    </cfRule>
  </conditionalFormatting>
  <conditionalFormatting sqref="C725:E725">
    <cfRule type="expression" dxfId="22" priority="41443">
      <formula>$I725=0</formula>
    </cfRule>
  </conditionalFormatting>
  <conditionalFormatting sqref="D725:E725">
    <cfRule type="cellIs" dxfId="23" priority="41441" operator="lessThan">
      <formula>0</formula>
    </cfRule>
    <cfRule type="cellIs" dxfId="24" priority="41442" operator="lessThan">
      <formula>0</formula>
    </cfRule>
  </conditionalFormatting>
  <conditionalFormatting sqref="F725">
    <cfRule type="expression" dxfId="22" priority="41440">
      <formula>$I725=0</formula>
    </cfRule>
  </conditionalFormatting>
  <conditionalFormatting sqref="G725:H725">
    <cfRule type="cellIs" dxfId="23" priority="41437" operator="lessThan">
      <formula>0</formula>
    </cfRule>
    <cfRule type="cellIs" dxfId="24" priority="41438" operator="lessThan">
      <formula>0</formula>
    </cfRule>
  </conditionalFormatting>
  <conditionalFormatting sqref="I725">
    <cfRule type="expression" dxfId="22" priority="41436">
      <formula>$I725=0</formula>
    </cfRule>
  </conditionalFormatting>
  <conditionalFormatting sqref="J725">
    <cfRule type="expression" dxfId="22" priority="41435">
      <formula>$I725=0</formula>
    </cfRule>
  </conditionalFormatting>
  <conditionalFormatting sqref="K725">
    <cfRule type="expression" dxfId="22" priority="41432">
      <formula>$I725=0</formula>
    </cfRule>
  </conditionalFormatting>
  <conditionalFormatting sqref="M725">
    <cfRule type="expression" dxfId="22" priority="41428">
      <formula>$I725=0</formula>
    </cfRule>
  </conditionalFormatting>
  <conditionalFormatting sqref="N725:P725">
    <cfRule type="expression" dxfId="22" priority="41427">
      <formula>$I725=0</formula>
    </cfRule>
  </conditionalFormatting>
  <conditionalFormatting sqref="O725:P725">
    <cfRule type="cellIs" dxfId="23" priority="41425" operator="lessThan">
      <formula>0</formula>
    </cfRule>
    <cfRule type="cellIs" dxfId="24" priority="41426" operator="lessThan">
      <formula>0</formula>
    </cfRule>
  </conditionalFormatting>
  <conditionalFormatting sqref="Q725">
    <cfRule type="expression" dxfId="22" priority="41424">
      <formula>$I725=0</formula>
    </cfRule>
  </conditionalFormatting>
  <conditionalFormatting sqref="R725:T725">
    <cfRule type="expression" dxfId="22" priority="41423">
      <formula>$I725=0</formula>
    </cfRule>
  </conditionalFormatting>
  <conditionalFormatting sqref="S725:T725">
    <cfRule type="cellIs" dxfId="23" priority="41421" operator="lessThan">
      <formula>0</formula>
    </cfRule>
    <cfRule type="cellIs" dxfId="24" priority="41422" operator="lessThan">
      <formula>0</formula>
    </cfRule>
  </conditionalFormatting>
  <conditionalFormatting sqref="U725">
    <cfRule type="expression" dxfId="22" priority="41420">
      <formula>$I725=0</formula>
    </cfRule>
  </conditionalFormatting>
  <conditionalFormatting sqref="B726">
    <cfRule type="expression" dxfId="22" priority="41419">
      <formula>$I726=0</formula>
    </cfRule>
  </conditionalFormatting>
  <conditionalFormatting sqref="C726:E726">
    <cfRule type="expression" dxfId="22" priority="12555">
      <formula>$I726=0</formula>
    </cfRule>
  </conditionalFormatting>
  <conditionalFormatting sqref="D726:E726">
    <cfRule type="cellIs" dxfId="23" priority="12553" operator="lessThan">
      <formula>0</formula>
    </cfRule>
    <cfRule type="cellIs" dxfId="24" priority="12554" operator="lessThan">
      <formula>0</formula>
    </cfRule>
  </conditionalFormatting>
  <conditionalFormatting sqref="F726">
    <cfRule type="expression" dxfId="22" priority="41418">
      <formula>$I726=0</formula>
    </cfRule>
  </conditionalFormatting>
  <conditionalFormatting sqref="G726:H726">
    <cfRule type="cellIs" dxfId="23" priority="12550" operator="lessThan">
      <formula>0</formula>
    </cfRule>
    <cfRule type="cellIs" dxfId="24" priority="12551" operator="lessThan">
      <formula>0</formula>
    </cfRule>
  </conditionalFormatting>
  <conditionalFormatting sqref="I726">
    <cfRule type="expression" dxfId="22" priority="41417">
      <formula>$I726=0</formula>
    </cfRule>
  </conditionalFormatting>
  <conditionalFormatting sqref="J726">
    <cfRule type="expression" dxfId="22" priority="12549">
      <formula>$I726=0</formula>
    </cfRule>
  </conditionalFormatting>
  <conditionalFormatting sqref="K726">
    <cfRule type="expression" dxfId="22" priority="41416">
      <formula>$I726=0</formula>
    </cfRule>
  </conditionalFormatting>
  <conditionalFormatting sqref="M726">
    <cfRule type="expression" dxfId="22" priority="41415">
      <formula>$I726=0</formula>
    </cfRule>
  </conditionalFormatting>
  <conditionalFormatting sqref="N726:P726">
    <cfRule type="expression" dxfId="22" priority="12543">
      <formula>$I726=0</formula>
    </cfRule>
  </conditionalFormatting>
  <conditionalFormatting sqref="O726:P726">
    <cfRule type="cellIs" dxfId="23" priority="12541" operator="lessThan">
      <formula>0</formula>
    </cfRule>
    <cfRule type="cellIs" dxfId="24" priority="12542" operator="lessThan">
      <formula>0</formula>
    </cfRule>
  </conditionalFormatting>
  <conditionalFormatting sqref="Q726">
    <cfRule type="expression" dxfId="22" priority="41414">
      <formula>$I726=0</formula>
    </cfRule>
  </conditionalFormatting>
  <conditionalFormatting sqref="R726:T726">
    <cfRule type="expression" dxfId="22" priority="12540">
      <formula>$I726=0</formula>
    </cfRule>
  </conditionalFormatting>
  <conditionalFormatting sqref="S726:T726">
    <cfRule type="cellIs" dxfId="23" priority="12538" operator="lessThan">
      <formula>0</formula>
    </cfRule>
    <cfRule type="cellIs" dxfId="24" priority="12539" operator="lessThan">
      <formula>0</formula>
    </cfRule>
  </conditionalFormatting>
  <conditionalFormatting sqref="U726">
    <cfRule type="expression" dxfId="22" priority="41413">
      <formula>$I726=0</formula>
    </cfRule>
  </conditionalFormatting>
  <conditionalFormatting sqref="B727">
    <cfRule type="expression" dxfId="22" priority="41409">
      <formula>$I727=0</formula>
    </cfRule>
  </conditionalFormatting>
  <conditionalFormatting sqref="C727:E727">
    <cfRule type="expression" dxfId="22" priority="41408">
      <formula>$I727=0</formula>
    </cfRule>
  </conditionalFormatting>
  <conditionalFormatting sqref="D727:E727">
    <cfRule type="cellIs" dxfId="23" priority="41406" operator="lessThan">
      <formula>0</formula>
    </cfRule>
    <cfRule type="cellIs" dxfId="24" priority="41407" operator="lessThan">
      <formula>0</formula>
    </cfRule>
  </conditionalFormatting>
  <conditionalFormatting sqref="F727">
    <cfRule type="expression" dxfId="22" priority="41405">
      <formula>$I727=0</formula>
    </cfRule>
  </conditionalFormatting>
  <conditionalFormatting sqref="G727:H727">
    <cfRule type="cellIs" dxfId="23" priority="41402" operator="lessThan">
      <formula>0</formula>
    </cfRule>
    <cfRule type="cellIs" dxfId="24" priority="41403" operator="lessThan">
      <formula>0</formula>
    </cfRule>
  </conditionalFormatting>
  <conditionalFormatting sqref="I727">
    <cfRule type="expression" dxfId="22" priority="41401">
      <formula>$I727=0</formula>
    </cfRule>
  </conditionalFormatting>
  <conditionalFormatting sqref="J727">
    <cfRule type="expression" dxfId="22" priority="41400">
      <formula>$I727=0</formula>
    </cfRule>
  </conditionalFormatting>
  <conditionalFormatting sqref="K727">
    <cfRule type="expression" dxfId="22" priority="41397">
      <formula>$I727=0</formula>
    </cfRule>
  </conditionalFormatting>
  <conditionalFormatting sqref="M727">
    <cfRule type="expression" dxfId="22" priority="41393">
      <formula>$I727=0</formula>
    </cfRule>
  </conditionalFormatting>
  <conditionalFormatting sqref="N727:P727">
    <cfRule type="expression" dxfId="22" priority="41392">
      <formula>$I727=0</formula>
    </cfRule>
  </conditionalFormatting>
  <conditionalFormatting sqref="O727:P727">
    <cfRule type="cellIs" dxfId="23" priority="41390" operator="lessThan">
      <formula>0</formula>
    </cfRule>
    <cfRule type="cellIs" dxfId="24" priority="41391" operator="lessThan">
      <formula>0</formula>
    </cfRule>
  </conditionalFormatting>
  <conditionalFormatting sqref="Q727">
    <cfRule type="expression" dxfId="22" priority="41389">
      <formula>$I727=0</formula>
    </cfRule>
  </conditionalFormatting>
  <conditionalFormatting sqref="R727:T727">
    <cfRule type="expression" dxfId="22" priority="41388">
      <formula>$I727=0</formula>
    </cfRule>
  </conditionalFormatting>
  <conditionalFormatting sqref="S727:T727">
    <cfRule type="cellIs" dxfId="23" priority="41386" operator="lessThan">
      <formula>0</formula>
    </cfRule>
    <cfRule type="cellIs" dxfId="24" priority="41387" operator="lessThan">
      <formula>0</formula>
    </cfRule>
  </conditionalFormatting>
  <conditionalFormatting sqref="U727">
    <cfRule type="expression" dxfId="22" priority="41385">
      <formula>$I727=0</formula>
    </cfRule>
  </conditionalFormatting>
  <conditionalFormatting sqref="B728">
    <cfRule type="expression" dxfId="22" priority="41384">
      <formula>$I728=0</formula>
    </cfRule>
  </conditionalFormatting>
  <conditionalFormatting sqref="C728:E728">
    <cfRule type="expression" dxfId="22" priority="12534">
      <formula>$I728=0</formula>
    </cfRule>
  </conditionalFormatting>
  <conditionalFormatting sqref="D728:E728">
    <cfRule type="cellIs" dxfId="23" priority="12532" operator="lessThan">
      <formula>0</formula>
    </cfRule>
    <cfRule type="cellIs" dxfId="24" priority="12533" operator="lessThan">
      <formula>0</formula>
    </cfRule>
  </conditionalFormatting>
  <conditionalFormatting sqref="F728">
    <cfRule type="expression" dxfId="22" priority="41383">
      <formula>$I728=0</formula>
    </cfRule>
  </conditionalFormatting>
  <conditionalFormatting sqref="G728:H728">
    <cfRule type="cellIs" dxfId="23" priority="12529" operator="lessThan">
      <formula>0</formula>
    </cfRule>
    <cfRule type="cellIs" dxfId="24" priority="12530" operator="lessThan">
      <formula>0</formula>
    </cfRule>
  </conditionalFormatting>
  <conditionalFormatting sqref="I728">
    <cfRule type="expression" dxfId="22" priority="41382">
      <formula>$I728=0</formula>
    </cfRule>
  </conditionalFormatting>
  <conditionalFormatting sqref="J728">
    <cfRule type="expression" dxfId="22" priority="12528">
      <formula>$I728=0</formula>
    </cfRule>
  </conditionalFormatting>
  <conditionalFormatting sqref="K728">
    <cfRule type="expression" dxfId="22" priority="41381">
      <formula>$I728=0</formula>
    </cfRule>
  </conditionalFormatting>
  <conditionalFormatting sqref="M728">
    <cfRule type="expression" dxfId="22" priority="41380">
      <formula>$I728=0</formula>
    </cfRule>
  </conditionalFormatting>
  <conditionalFormatting sqref="N728:P728">
    <cfRule type="expression" dxfId="22" priority="12522">
      <formula>$I728=0</formula>
    </cfRule>
  </conditionalFormatting>
  <conditionalFormatting sqref="O728:P728">
    <cfRule type="cellIs" dxfId="23" priority="12520" operator="lessThan">
      <formula>0</formula>
    </cfRule>
    <cfRule type="cellIs" dxfId="24" priority="12521" operator="lessThan">
      <formula>0</formula>
    </cfRule>
  </conditionalFormatting>
  <conditionalFormatting sqref="Q728">
    <cfRule type="expression" dxfId="22" priority="41379">
      <formula>$I728=0</formula>
    </cfRule>
  </conditionalFormatting>
  <conditionalFormatting sqref="R728:T728">
    <cfRule type="expression" dxfId="22" priority="12519">
      <formula>$I728=0</formula>
    </cfRule>
  </conditionalFormatting>
  <conditionalFormatting sqref="S728:T728">
    <cfRule type="cellIs" dxfId="23" priority="12517" operator="lessThan">
      <formula>0</formula>
    </cfRule>
    <cfRule type="cellIs" dxfId="24" priority="12518" operator="lessThan">
      <formula>0</formula>
    </cfRule>
  </conditionalFormatting>
  <conditionalFormatting sqref="U728">
    <cfRule type="expression" dxfId="22" priority="41378">
      <formula>$I728=0</formula>
    </cfRule>
  </conditionalFormatting>
  <conditionalFormatting sqref="B729">
    <cfRule type="expression" dxfId="22" priority="41374">
      <formula>$I729=0</formula>
    </cfRule>
  </conditionalFormatting>
  <conditionalFormatting sqref="C729:E729">
    <cfRule type="expression" dxfId="22" priority="41373">
      <formula>$I729=0</formula>
    </cfRule>
  </conditionalFormatting>
  <conditionalFormatting sqref="D729:E729">
    <cfRule type="cellIs" dxfId="23" priority="41371" operator="lessThan">
      <formula>0</formula>
    </cfRule>
    <cfRule type="cellIs" dxfId="24" priority="41372" operator="lessThan">
      <formula>0</formula>
    </cfRule>
  </conditionalFormatting>
  <conditionalFormatting sqref="F729">
    <cfRule type="expression" dxfId="22" priority="41370">
      <formula>$I729=0</formula>
    </cfRule>
  </conditionalFormatting>
  <conditionalFormatting sqref="G729:H729">
    <cfRule type="cellIs" dxfId="23" priority="41367" operator="lessThan">
      <formula>0</formula>
    </cfRule>
    <cfRule type="cellIs" dxfId="24" priority="41368" operator="lessThan">
      <formula>0</formula>
    </cfRule>
  </conditionalFormatting>
  <conditionalFormatting sqref="I729">
    <cfRule type="expression" dxfId="22" priority="41366">
      <formula>$I729=0</formula>
    </cfRule>
  </conditionalFormatting>
  <conditionalFormatting sqref="J729">
    <cfRule type="expression" dxfId="22" priority="41365">
      <formula>$I729=0</formula>
    </cfRule>
  </conditionalFormatting>
  <conditionalFormatting sqref="K729">
    <cfRule type="expression" dxfId="22" priority="41362">
      <formula>$I729=0</formula>
    </cfRule>
  </conditionalFormatting>
  <conditionalFormatting sqref="M729">
    <cfRule type="expression" dxfId="22" priority="41358">
      <formula>$I729=0</formula>
    </cfRule>
  </conditionalFormatting>
  <conditionalFormatting sqref="N729:P729">
    <cfRule type="expression" dxfId="22" priority="41357">
      <formula>$I729=0</formula>
    </cfRule>
  </conditionalFormatting>
  <conditionalFormatting sqref="O729:P729">
    <cfRule type="cellIs" dxfId="23" priority="41355" operator="lessThan">
      <formula>0</formula>
    </cfRule>
    <cfRule type="cellIs" dxfId="24" priority="41356" operator="lessThan">
      <formula>0</formula>
    </cfRule>
  </conditionalFormatting>
  <conditionalFormatting sqref="Q729">
    <cfRule type="expression" dxfId="22" priority="41354">
      <formula>$I729=0</formula>
    </cfRule>
  </conditionalFormatting>
  <conditionalFormatting sqref="R729:T729">
    <cfRule type="expression" dxfId="22" priority="41353">
      <formula>$I729=0</formula>
    </cfRule>
  </conditionalFormatting>
  <conditionalFormatting sqref="S729:T729">
    <cfRule type="cellIs" dxfId="23" priority="41351" operator="lessThan">
      <formula>0</formula>
    </cfRule>
    <cfRule type="cellIs" dxfId="24" priority="41352" operator="lessThan">
      <formula>0</formula>
    </cfRule>
  </conditionalFormatting>
  <conditionalFormatting sqref="U729">
    <cfRule type="expression" dxfId="22" priority="41350">
      <formula>$I729=0</formula>
    </cfRule>
  </conditionalFormatting>
  <conditionalFormatting sqref="B730">
    <cfRule type="expression" dxfId="22" priority="41349">
      <formula>$I730=0</formula>
    </cfRule>
  </conditionalFormatting>
  <conditionalFormatting sqref="C730:E730">
    <cfRule type="expression" dxfId="22" priority="12513">
      <formula>$I730=0</formula>
    </cfRule>
  </conditionalFormatting>
  <conditionalFormatting sqref="D730:E730">
    <cfRule type="cellIs" dxfId="23" priority="12511" operator="lessThan">
      <formula>0</formula>
    </cfRule>
    <cfRule type="cellIs" dxfId="24" priority="12512" operator="lessThan">
      <formula>0</formula>
    </cfRule>
  </conditionalFormatting>
  <conditionalFormatting sqref="F730">
    <cfRule type="expression" dxfId="22" priority="41348">
      <formula>$I730=0</formula>
    </cfRule>
  </conditionalFormatting>
  <conditionalFormatting sqref="G730:H730">
    <cfRule type="cellIs" dxfId="23" priority="12508" operator="lessThan">
      <formula>0</formula>
    </cfRule>
    <cfRule type="cellIs" dxfId="24" priority="12509" operator="lessThan">
      <formula>0</formula>
    </cfRule>
  </conditionalFormatting>
  <conditionalFormatting sqref="I730">
    <cfRule type="expression" dxfId="22" priority="41347">
      <formula>$I730=0</formula>
    </cfRule>
  </conditionalFormatting>
  <conditionalFormatting sqref="J730">
    <cfRule type="expression" dxfId="22" priority="12507">
      <formula>$I730=0</formula>
    </cfRule>
  </conditionalFormatting>
  <conditionalFormatting sqref="K730">
    <cfRule type="expression" dxfId="22" priority="41346">
      <formula>$I730=0</formula>
    </cfRule>
  </conditionalFormatting>
  <conditionalFormatting sqref="M730">
    <cfRule type="expression" dxfId="22" priority="41345">
      <formula>$I730=0</formula>
    </cfRule>
  </conditionalFormatting>
  <conditionalFormatting sqref="N730:P730">
    <cfRule type="expression" dxfId="22" priority="12501">
      <formula>$I730=0</formula>
    </cfRule>
  </conditionalFormatting>
  <conditionalFormatting sqref="O730:P730">
    <cfRule type="cellIs" dxfId="23" priority="12499" operator="lessThan">
      <formula>0</formula>
    </cfRule>
    <cfRule type="cellIs" dxfId="24" priority="12500" operator="lessThan">
      <formula>0</formula>
    </cfRule>
  </conditionalFormatting>
  <conditionalFormatting sqref="Q730">
    <cfRule type="expression" dxfId="22" priority="41344">
      <formula>$I730=0</formula>
    </cfRule>
  </conditionalFormatting>
  <conditionalFormatting sqref="R730:T730">
    <cfRule type="expression" dxfId="22" priority="12498">
      <formula>$I730=0</formula>
    </cfRule>
  </conditionalFormatting>
  <conditionalFormatting sqref="S730:T730">
    <cfRule type="cellIs" dxfId="23" priority="12496" operator="lessThan">
      <formula>0</formula>
    </cfRule>
    <cfRule type="cellIs" dxfId="24" priority="12497" operator="lessThan">
      <formula>0</formula>
    </cfRule>
  </conditionalFormatting>
  <conditionalFormatting sqref="U730">
    <cfRule type="expression" dxfId="22" priority="41343">
      <formula>$I730=0</formula>
    </cfRule>
  </conditionalFormatting>
  <conditionalFormatting sqref="B731">
    <cfRule type="expression" dxfId="22" priority="41339">
      <formula>$I731=0</formula>
    </cfRule>
  </conditionalFormatting>
  <conditionalFormatting sqref="C731:E731">
    <cfRule type="expression" dxfId="22" priority="41338">
      <formula>$I731=0</formula>
    </cfRule>
  </conditionalFormatting>
  <conditionalFormatting sqref="D731:E731">
    <cfRule type="cellIs" dxfId="23" priority="41336" operator="lessThan">
      <formula>0</formula>
    </cfRule>
    <cfRule type="cellIs" dxfId="24" priority="41337" operator="lessThan">
      <formula>0</formula>
    </cfRule>
  </conditionalFormatting>
  <conditionalFormatting sqref="F731">
    <cfRule type="expression" dxfId="22" priority="41335">
      <formula>$I731=0</formula>
    </cfRule>
  </conditionalFormatting>
  <conditionalFormatting sqref="G731:H731">
    <cfRule type="cellIs" dxfId="23" priority="41332" operator="lessThan">
      <formula>0</formula>
    </cfRule>
    <cfRule type="cellIs" dxfId="24" priority="41333" operator="lessThan">
      <formula>0</formula>
    </cfRule>
  </conditionalFormatting>
  <conditionalFormatting sqref="I731">
    <cfRule type="expression" dxfId="22" priority="41331">
      <formula>$I731=0</formula>
    </cfRule>
  </conditionalFormatting>
  <conditionalFormatting sqref="J731">
    <cfRule type="expression" dxfId="22" priority="41330">
      <formula>$I731=0</formula>
    </cfRule>
  </conditionalFormatting>
  <conditionalFormatting sqref="K731">
    <cfRule type="expression" dxfId="22" priority="41327">
      <formula>$I731=0</formula>
    </cfRule>
  </conditionalFormatting>
  <conditionalFormatting sqref="M731">
    <cfRule type="expression" dxfId="22" priority="41323">
      <formula>$I731=0</formula>
    </cfRule>
  </conditionalFormatting>
  <conditionalFormatting sqref="N731:P731">
    <cfRule type="expression" dxfId="22" priority="41322">
      <formula>$I731=0</formula>
    </cfRule>
  </conditionalFormatting>
  <conditionalFormatting sqref="O731:P731">
    <cfRule type="cellIs" dxfId="23" priority="41320" operator="lessThan">
      <formula>0</formula>
    </cfRule>
    <cfRule type="cellIs" dxfId="24" priority="41321" operator="lessThan">
      <formula>0</formula>
    </cfRule>
  </conditionalFormatting>
  <conditionalFormatting sqref="Q731">
    <cfRule type="expression" dxfId="22" priority="41319">
      <formula>$I731=0</formula>
    </cfRule>
  </conditionalFormatting>
  <conditionalFormatting sqref="R731:T731">
    <cfRule type="expression" dxfId="22" priority="41318">
      <formula>$I731=0</formula>
    </cfRule>
  </conditionalFormatting>
  <conditionalFormatting sqref="S731:T731">
    <cfRule type="cellIs" dxfId="23" priority="41316" operator="lessThan">
      <formula>0</formula>
    </cfRule>
    <cfRule type="cellIs" dxfId="24" priority="41317" operator="lessThan">
      <formula>0</formula>
    </cfRule>
  </conditionalFormatting>
  <conditionalFormatting sqref="U731">
    <cfRule type="expression" dxfId="22" priority="41315">
      <formula>$I731=0</formula>
    </cfRule>
  </conditionalFormatting>
  <conditionalFormatting sqref="B732">
    <cfRule type="expression" dxfId="22" priority="41314">
      <formula>$I732=0</formula>
    </cfRule>
  </conditionalFormatting>
  <conditionalFormatting sqref="C732:E732">
    <cfRule type="expression" dxfId="22" priority="12492">
      <formula>$I732=0</formula>
    </cfRule>
  </conditionalFormatting>
  <conditionalFormatting sqref="D732:E732">
    <cfRule type="cellIs" dxfId="23" priority="12490" operator="lessThan">
      <formula>0</formula>
    </cfRule>
    <cfRule type="cellIs" dxfId="24" priority="12491" operator="lessThan">
      <formula>0</formula>
    </cfRule>
  </conditionalFormatting>
  <conditionalFormatting sqref="F732">
    <cfRule type="expression" dxfId="22" priority="41313">
      <formula>$I732=0</formula>
    </cfRule>
  </conditionalFormatting>
  <conditionalFormatting sqref="G732:H732">
    <cfRule type="cellIs" dxfId="23" priority="12487" operator="lessThan">
      <formula>0</formula>
    </cfRule>
    <cfRule type="cellIs" dxfId="24" priority="12488" operator="lessThan">
      <formula>0</formula>
    </cfRule>
  </conditionalFormatting>
  <conditionalFormatting sqref="I732">
    <cfRule type="expression" dxfId="22" priority="41312">
      <formula>$I732=0</formula>
    </cfRule>
  </conditionalFormatting>
  <conditionalFormatting sqref="J732">
    <cfRule type="expression" dxfId="22" priority="12486">
      <formula>$I732=0</formula>
    </cfRule>
  </conditionalFormatting>
  <conditionalFormatting sqref="K732">
    <cfRule type="expression" dxfId="22" priority="41311">
      <formula>$I732=0</formula>
    </cfRule>
  </conditionalFormatting>
  <conditionalFormatting sqref="M732">
    <cfRule type="expression" dxfId="22" priority="41310">
      <formula>$I732=0</formula>
    </cfRule>
  </conditionalFormatting>
  <conditionalFormatting sqref="N732:P732">
    <cfRule type="expression" dxfId="22" priority="12480">
      <formula>$I732=0</formula>
    </cfRule>
  </conditionalFormatting>
  <conditionalFormatting sqref="O732:P732">
    <cfRule type="cellIs" dxfId="23" priority="12478" operator="lessThan">
      <formula>0</formula>
    </cfRule>
    <cfRule type="cellIs" dxfId="24" priority="12479" operator="lessThan">
      <formula>0</formula>
    </cfRule>
  </conditionalFormatting>
  <conditionalFormatting sqref="Q732">
    <cfRule type="expression" dxfId="22" priority="41309">
      <formula>$I732=0</formula>
    </cfRule>
  </conditionalFormatting>
  <conditionalFormatting sqref="R732:T732">
    <cfRule type="expression" dxfId="22" priority="12477">
      <formula>$I732=0</formula>
    </cfRule>
  </conditionalFormatting>
  <conditionalFormatting sqref="S732:T732">
    <cfRule type="cellIs" dxfId="23" priority="12475" operator="lessThan">
      <formula>0</formula>
    </cfRule>
    <cfRule type="cellIs" dxfId="24" priority="12476" operator="lessThan">
      <formula>0</formula>
    </cfRule>
  </conditionalFormatting>
  <conditionalFormatting sqref="U732">
    <cfRule type="expression" dxfId="22" priority="41308">
      <formula>$I732=0</formula>
    </cfRule>
  </conditionalFormatting>
  <conditionalFormatting sqref="B733">
    <cfRule type="expression" dxfId="22" priority="41304">
      <formula>$I733=0</formula>
    </cfRule>
  </conditionalFormatting>
  <conditionalFormatting sqref="C733:E733">
    <cfRule type="expression" dxfId="22" priority="41303">
      <formula>$I733=0</formula>
    </cfRule>
  </conditionalFormatting>
  <conditionalFormatting sqref="D733:E733">
    <cfRule type="cellIs" dxfId="23" priority="41301" operator="lessThan">
      <formula>0</formula>
    </cfRule>
    <cfRule type="cellIs" dxfId="24" priority="41302" operator="lessThan">
      <formula>0</formula>
    </cfRule>
  </conditionalFormatting>
  <conditionalFormatting sqref="F733">
    <cfRule type="expression" dxfId="22" priority="41300">
      <formula>$I733=0</formula>
    </cfRule>
  </conditionalFormatting>
  <conditionalFormatting sqref="G733:H733">
    <cfRule type="cellIs" dxfId="23" priority="41297" operator="lessThan">
      <formula>0</formula>
    </cfRule>
    <cfRule type="cellIs" dxfId="24" priority="41298" operator="lessThan">
      <formula>0</formula>
    </cfRule>
  </conditionalFormatting>
  <conditionalFormatting sqref="I733">
    <cfRule type="expression" dxfId="22" priority="41296">
      <formula>$I733=0</formula>
    </cfRule>
  </conditionalFormatting>
  <conditionalFormatting sqref="J733">
    <cfRule type="expression" dxfId="22" priority="41295">
      <formula>$I733=0</formula>
    </cfRule>
  </conditionalFormatting>
  <conditionalFormatting sqref="K733">
    <cfRule type="expression" dxfId="22" priority="41292">
      <formula>$I733=0</formula>
    </cfRule>
  </conditionalFormatting>
  <conditionalFormatting sqref="M733">
    <cfRule type="expression" dxfId="22" priority="41288">
      <formula>$I733=0</formula>
    </cfRule>
  </conditionalFormatting>
  <conditionalFormatting sqref="N733:P733">
    <cfRule type="expression" dxfId="22" priority="41287">
      <formula>$I733=0</formula>
    </cfRule>
  </conditionalFormatting>
  <conditionalFormatting sqref="O733:P733">
    <cfRule type="cellIs" dxfId="23" priority="41285" operator="lessThan">
      <formula>0</formula>
    </cfRule>
    <cfRule type="cellIs" dxfId="24" priority="41286" operator="lessThan">
      <formula>0</formula>
    </cfRule>
  </conditionalFormatting>
  <conditionalFormatting sqref="Q733">
    <cfRule type="expression" dxfId="22" priority="41284">
      <formula>$I733=0</formula>
    </cfRule>
  </conditionalFormatting>
  <conditionalFormatting sqref="R733:T733">
    <cfRule type="expression" dxfId="22" priority="41283">
      <formula>$I733=0</formula>
    </cfRule>
  </conditionalFormatting>
  <conditionalFormatting sqref="S733:T733">
    <cfRule type="cellIs" dxfId="23" priority="41281" operator="lessThan">
      <formula>0</formula>
    </cfRule>
    <cfRule type="cellIs" dxfId="24" priority="41282" operator="lessThan">
      <formula>0</formula>
    </cfRule>
  </conditionalFormatting>
  <conditionalFormatting sqref="U733">
    <cfRule type="expression" dxfId="22" priority="41280">
      <formula>$I733=0</formula>
    </cfRule>
  </conditionalFormatting>
  <conditionalFormatting sqref="B734">
    <cfRule type="expression" dxfId="22" priority="41279">
      <formula>$I734=0</formula>
    </cfRule>
  </conditionalFormatting>
  <conditionalFormatting sqref="C734:E734">
    <cfRule type="expression" dxfId="22" priority="12471">
      <formula>$I734=0</formula>
    </cfRule>
  </conditionalFormatting>
  <conditionalFormatting sqref="D734:E734">
    <cfRule type="cellIs" dxfId="23" priority="12469" operator="lessThan">
      <formula>0</formula>
    </cfRule>
    <cfRule type="cellIs" dxfId="24" priority="12470" operator="lessThan">
      <formula>0</formula>
    </cfRule>
  </conditionalFormatting>
  <conditionalFormatting sqref="F734">
    <cfRule type="expression" dxfId="22" priority="41278">
      <formula>$I734=0</formula>
    </cfRule>
  </conditionalFormatting>
  <conditionalFormatting sqref="G734:H734">
    <cfRule type="cellIs" dxfId="23" priority="12466" operator="lessThan">
      <formula>0</formula>
    </cfRule>
    <cfRule type="cellIs" dxfId="24" priority="12467" operator="lessThan">
      <formula>0</formula>
    </cfRule>
  </conditionalFormatting>
  <conditionalFormatting sqref="I734">
    <cfRule type="expression" dxfId="22" priority="41277">
      <formula>$I734=0</formula>
    </cfRule>
  </conditionalFormatting>
  <conditionalFormatting sqref="J734">
    <cfRule type="expression" dxfId="22" priority="12465">
      <formula>$I734=0</formula>
    </cfRule>
  </conditionalFormatting>
  <conditionalFormatting sqref="K734">
    <cfRule type="expression" dxfId="22" priority="41276">
      <formula>$I734=0</formula>
    </cfRule>
  </conditionalFormatting>
  <conditionalFormatting sqref="M734">
    <cfRule type="expression" dxfId="22" priority="41275">
      <formula>$I734=0</formula>
    </cfRule>
  </conditionalFormatting>
  <conditionalFormatting sqref="N734:P734">
    <cfRule type="expression" dxfId="22" priority="12459">
      <formula>$I734=0</formula>
    </cfRule>
  </conditionalFormatting>
  <conditionalFormatting sqref="O734:P734">
    <cfRule type="cellIs" dxfId="23" priority="12457" operator="lessThan">
      <formula>0</formula>
    </cfRule>
    <cfRule type="cellIs" dxfId="24" priority="12458" operator="lessThan">
      <formula>0</formula>
    </cfRule>
  </conditionalFormatting>
  <conditionalFormatting sqref="Q734">
    <cfRule type="expression" dxfId="22" priority="41274">
      <formula>$I734=0</formula>
    </cfRule>
  </conditionalFormatting>
  <conditionalFormatting sqref="R734:T734">
    <cfRule type="expression" dxfId="22" priority="12456">
      <formula>$I734=0</formula>
    </cfRule>
  </conditionalFormatting>
  <conditionalFormatting sqref="S734:T734">
    <cfRule type="cellIs" dxfId="23" priority="12454" operator="lessThan">
      <formula>0</formula>
    </cfRule>
    <cfRule type="cellIs" dxfId="24" priority="12455" operator="lessThan">
      <formula>0</formula>
    </cfRule>
  </conditionalFormatting>
  <conditionalFormatting sqref="U734">
    <cfRule type="expression" dxfId="22" priority="41273">
      <formula>$I734=0</formula>
    </cfRule>
  </conditionalFormatting>
  <conditionalFormatting sqref="B735">
    <cfRule type="expression" dxfId="22" priority="41269">
      <formula>$I735=0</formula>
    </cfRule>
  </conditionalFormatting>
  <conditionalFormatting sqref="C735:E735">
    <cfRule type="expression" dxfId="22" priority="41268">
      <formula>$I735=0</formula>
    </cfRule>
  </conditionalFormatting>
  <conditionalFormatting sqref="D735:E735">
    <cfRule type="cellIs" dxfId="23" priority="41266" operator="lessThan">
      <formula>0</formula>
    </cfRule>
    <cfRule type="cellIs" dxfId="24" priority="41267" operator="lessThan">
      <formula>0</formula>
    </cfRule>
  </conditionalFormatting>
  <conditionalFormatting sqref="F735">
    <cfRule type="expression" dxfId="22" priority="41265">
      <formula>$I735=0</formula>
    </cfRule>
  </conditionalFormatting>
  <conditionalFormatting sqref="G735:H735">
    <cfRule type="cellIs" dxfId="23" priority="41262" operator="lessThan">
      <formula>0</formula>
    </cfRule>
    <cfRule type="cellIs" dxfId="24" priority="41263" operator="lessThan">
      <formula>0</formula>
    </cfRule>
  </conditionalFormatting>
  <conditionalFormatting sqref="I735">
    <cfRule type="expression" dxfId="22" priority="41261">
      <formula>$I735=0</formula>
    </cfRule>
  </conditionalFormatting>
  <conditionalFormatting sqref="J735">
    <cfRule type="expression" dxfId="22" priority="41260">
      <formula>$I735=0</formula>
    </cfRule>
  </conditionalFormatting>
  <conditionalFormatting sqref="K735">
    <cfRule type="expression" dxfId="22" priority="41257">
      <formula>$I735=0</formula>
    </cfRule>
  </conditionalFormatting>
  <conditionalFormatting sqref="M735">
    <cfRule type="expression" dxfId="22" priority="41253">
      <formula>$I735=0</formula>
    </cfRule>
  </conditionalFormatting>
  <conditionalFormatting sqref="N735:P735">
    <cfRule type="expression" dxfId="22" priority="41252">
      <formula>$I735=0</formula>
    </cfRule>
  </conditionalFormatting>
  <conditionalFormatting sqref="O735:P735">
    <cfRule type="cellIs" dxfId="23" priority="41250" operator="lessThan">
      <formula>0</formula>
    </cfRule>
    <cfRule type="cellIs" dxfId="24" priority="41251" operator="lessThan">
      <formula>0</formula>
    </cfRule>
  </conditionalFormatting>
  <conditionalFormatting sqref="Q735">
    <cfRule type="expression" dxfId="22" priority="41249">
      <formula>$I735=0</formula>
    </cfRule>
  </conditionalFormatting>
  <conditionalFormatting sqref="R735:T735">
    <cfRule type="expression" dxfId="22" priority="41248">
      <formula>$I735=0</formula>
    </cfRule>
  </conditionalFormatting>
  <conditionalFormatting sqref="S735:T735">
    <cfRule type="cellIs" dxfId="23" priority="41246" operator="lessThan">
      <formula>0</formula>
    </cfRule>
    <cfRule type="cellIs" dxfId="24" priority="41247" operator="lessThan">
      <formula>0</formula>
    </cfRule>
  </conditionalFormatting>
  <conditionalFormatting sqref="U735">
    <cfRule type="expression" dxfId="22" priority="41245">
      <formula>$I735=0</formula>
    </cfRule>
  </conditionalFormatting>
  <conditionalFormatting sqref="B736">
    <cfRule type="expression" dxfId="22" priority="41244">
      <formula>$I736=0</formula>
    </cfRule>
  </conditionalFormatting>
  <conditionalFormatting sqref="C736:E736">
    <cfRule type="expression" dxfId="22" priority="12450">
      <formula>$I736=0</formula>
    </cfRule>
  </conditionalFormatting>
  <conditionalFormatting sqref="D736:E736">
    <cfRule type="cellIs" dxfId="23" priority="12448" operator="lessThan">
      <formula>0</formula>
    </cfRule>
    <cfRule type="cellIs" dxfId="24" priority="12449" operator="lessThan">
      <formula>0</formula>
    </cfRule>
  </conditionalFormatting>
  <conditionalFormatting sqref="F736">
    <cfRule type="expression" dxfId="22" priority="41243">
      <formula>$I736=0</formula>
    </cfRule>
  </conditionalFormatting>
  <conditionalFormatting sqref="G736:H736">
    <cfRule type="cellIs" dxfId="23" priority="12445" operator="lessThan">
      <formula>0</formula>
    </cfRule>
    <cfRule type="cellIs" dxfId="24" priority="12446" operator="lessThan">
      <formula>0</formula>
    </cfRule>
  </conditionalFormatting>
  <conditionalFormatting sqref="I736">
    <cfRule type="expression" dxfId="22" priority="41242">
      <formula>$I736=0</formula>
    </cfRule>
  </conditionalFormatting>
  <conditionalFormatting sqref="J736">
    <cfRule type="expression" dxfId="22" priority="12444">
      <formula>$I736=0</formula>
    </cfRule>
  </conditionalFormatting>
  <conditionalFormatting sqref="K736">
    <cfRule type="expression" dxfId="22" priority="41241">
      <formula>$I736=0</formula>
    </cfRule>
  </conditionalFormatting>
  <conditionalFormatting sqref="M736">
    <cfRule type="expression" dxfId="22" priority="41240">
      <formula>$I736=0</formula>
    </cfRule>
  </conditionalFormatting>
  <conditionalFormatting sqref="N736:P736">
    <cfRule type="expression" dxfId="22" priority="12438">
      <formula>$I736=0</formula>
    </cfRule>
  </conditionalFormatting>
  <conditionalFormatting sqref="O736:P736">
    <cfRule type="cellIs" dxfId="23" priority="12436" operator="lessThan">
      <formula>0</formula>
    </cfRule>
    <cfRule type="cellIs" dxfId="24" priority="12437" operator="lessThan">
      <formula>0</formula>
    </cfRule>
  </conditionalFormatting>
  <conditionalFormatting sqref="Q736">
    <cfRule type="expression" dxfId="22" priority="41239">
      <formula>$I736=0</formula>
    </cfRule>
  </conditionalFormatting>
  <conditionalFormatting sqref="R736:T736">
    <cfRule type="expression" dxfId="22" priority="12435">
      <formula>$I736=0</formula>
    </cfRule>
  </conditionalFormatting>
  <conditionalFormatting sqref="S736:T736">
    <cfRule type="cellIs" dxfId="23" priority="12433" operator="lessThan">
      <formula>0</formula>
    </cfRule>
    <cfRule type="cellIs" dxfId="24" priority="12434" operator="lessThan">
      <formula>0</formula>
    </cfRule>
  </conditionalFormatting>
  <conditionalFormatting sqref="U736">
    <cfRule type="expression" dxfId="22" priority="41238">
      <formula>$I736=0</formula>
    </cfRule>
  </conditionalFormatting>
  <conditionalFormatting sqref="B737">
    <cfRule type="expression" dxfId="22" priority="41234">
      <formula>$I737=0</formula>
    </cfRule>
  </conditionalFormatting>
  <conditionalFormatting sqref="C737:E737">
    <cfRule type="expression" dxfId="22" priority="41233">
      <formula>$I737=0</formula>
    </cfRule>
  </conditionalFormatting>
  <conditionalFormatting sqref="D737:E737">
    <cfRule type="cellIs" dxfId="23" priority="41231" operator="lessThan">
      <formula>0</formula>
    </cfRule>
    <cfRule type="cellIs" dxfId="24" priority="41232" operator="lessThan">
      <formula>0</formula>
    </cfRule>
  </conditionalFormatting>
  <conditionalFormatting sqref="F737">
    <cfRule type="expression" dxfId="22" priority="41230">
      <formula>$I737=0</formula>
    </cfRule>
  </conditionalFormatting>
  <conditionalFormatting sqref="G737:H737">
    <cfRule type="cellIs" dxfId="23" priority="41227" operator="lessThan">
      <formula>0</formula>
    </cfRule>
    <cfRule type="cellIs" dxfId="24" priority="41228" operator="lessThan">
      <formula>0</formula>
    </cfRule>
  </conditionalFormatting>
  <conditionalFormatting sqref="I737">
    <cfRule type="expression" dxfId="22" priority="41226">
      <formula>$I737=0</formula>
    </cfRule>
  </conditionalFormatting>
  <conditionalFormatting sqref="J737">
    <cfRule type="expression" dxfId="22" priority="41225">
      <formula>$I737=0</formula>
    </cfRule>
  </conditionalFormatting>
  <conditionalFormatting sqref="K737">
    <cfRule type="expression" dxfId="22" priority="41222">
      <formula>$I737=0</formula>
    </cfRule>
  </conditionalFormatting>
  <conditionalFormatting sqref="M737">
    <cfRule type="expression" dxfId="22" priority="41218">
      <formula>$I737=0</formula>
    </cfRule>
  </conditionalFormatting>
  <conditionalFormatting sqref="N737:P737">
    <cfRule type="expression" dxfId="22" priority="41217">
      <formula>$I737=0</formula>
    </cfRule>
  </conditionalFormatting>
  <conditionalFormatting sqref="O737:P737">
    <cfRule type="cellIs" dxfId="23" priority="41215" operator="lessThan">
      <formula>0</formula>
    </cfRule>
    <cfRule type="cellIs" dxfId="24" priority="41216" operator="lessThan">
      <formula>0</formula>
    </cfRule>
  </conditionalFormatting>
  <conditionalFormatting sqref="Q737">
    <cfRule type="expression" dxfId="22" priority="41214">
      <formula>$I737=0</formula>
    </cfRule>
  </conditionalFormatting>
  <conditionalFormatting sqref="R737:T737">
    <cfRule type="expression" dxfId="22" priority="41213">
      <formula>$I737=0</formula>
    </cfRule>
  </conditionalFormatting>
  <conditionalFormatting sqref="S737:T737">
    <cfRule type="cellIs" dxfId="23" priority="41211" operator="lessThan">
      <formula>0</formula>
    </cfRule>
    <cfRule type="cellIs" dxfId="24" priority="41212" operator="lessThan">
      <formula>0</formula>
    </cfRule>
  </conditionalFormatting>
  <conditionalFormatting sqref="U737">
    <cfRule type="expression" dxfId="22" priority="41210">
      <formula>$I737=0</formula>
    </cfRule>
  </conditionalFormatting>
  <conditionalFormatting sqref="B738">
    <cfRule type="expression" dxfId="22" priority="41209">
      <formula>$I738=0</formula>
    </cfRule>
  </conditionalFormatting>
  <conditionalFormatting sqref="C738:E738">
    <cfRule type="expression" dxfId="22" priority="12429">
      <formula>$I738=0</formula>
    </cfRule>
  </conditionalFormatting>
  <conditionalFormatting sqref="D738:E738">
    <cfRule type="cellIs" dxfId="23" priority="12427" operator="lessThan">
      <formula>0</formula>
    </cfRule>
    <cfRule type="cellIs" dxfId="24" priority="12428" operator="lessThan">
      <formula>0</formula>
    </cfRule>
  </conditionalFormatting>
  <conditionalFormatting sqref="F738">
    <cfRule type="expression" dxfId="22" priority="41208">
      <formula>$I738=0</formula>
    </cfRule>
  </conditionalFormatting>
  <conditionalFormatting sqref="G738:H738">
    <cfRule type="cellIs" dxfId="23" priority="12424" operator="lessThan">
      <formula>0</formula>
    </cfRule>
    <cfRule type="cellIs" dxfId="24" priority="12425" operator="lessThan">
      <formula>0</formula>
    </cfRule>
  </conditionalFormatting>
  <conditionalFormatting sqref="I738">
    <cfRule type="expression" dxfId="22" priority="41207">
      <formula>$I738=0</formula>
    </cfRule>
  </conditionalFormatting>
  <conditionalFormatting sqref="J738">
    <cfRule type="expression" dxfId="22" priority="12423">
      <formula>$I738=0</formula>
    </cfRule>
  </conditionalFormatting>
  <conditionalFormatting sqref="K738">
    <cfRule type="expression" dxfId="22" priority="41206">
      <formula>$I738=0</formula>
    </cfRule>
  </conditionalFormatting>
  <conditionalFormatting sqref="M738">
    <cfRule type="expression" dxfId="22" priority="41205">
      <formula>$I738=0</formula>
    </cfRule>
  </conditionalFormatting>
  <conditionalFormatting sqref="N738:P738">
    <cfRule type="expression" dxfId="22" priority="12417">
      <formula>$I738=0</formula>
    </cfRule>
  </conditionalFormatting>
  <conditionalFormatting sqref="O738:P738">
    <cfRule type="cellIs" dxfId="23" priority="12415" operator="lessThan">
      <formula>0</formula>
    </cfRule>
    <cfRule type="cellIs" dxfId="24" priority="12416" operator="lessThan">
      <formula>0</formula>
    </cfRule>
  </conditionalFormatting>
  <conditionalFormatting sqref="Q738">
    <cfRule type="expression" dxfId="22" priority="41204">
      <formula>$I738=0</formula>
    </cfRule>
  </conditionalFormatting>
  <conditionalFormatting sqref="R738:T738">
    <cfRule type="expression" dxfId="22" priority="12414">
      <formula>$I738=0</formula>
    </cfRule>
  </conditionalFormatting>
  <conditionalFormatting sqref="S738:T738">
    <cfRule type="cellIs" dxfId="23" priority="12412" operator="lessThan">
      <formula>0</formula>
    </cfRule>
    <cfRule type="cellIs" dxfId="24" priority="12413" operator="lessThan">
      <formula>0</formula>
    </cfRule>
  </conditionalFormatting>
  <conditionalFormatting sqref="U738">
    <cfRule type="expression" dxfId="22" priority="41203">
      <formula>$I738=0</formula>
    </cfRule>
  </conditionalFormatting>
  <conditionalFormatting sqref="B739">
    <cfRule type="expression" dxfId="22" priority="41199">
      <formula>$I739=0</formula>
    </cfRule>
  </conditionalFormatting>
  <conditionalFormatting sqref="C739:E739">
    <cfRule type="expression" dxfId="22" priority="41198">
      <formula>$I739=0</formula>
    </cfRule>
  </conditionalFormatting>
  <conditionalFormatting sqref="D739:E739">
    <cfRule type="cellIs" dxfId="23" priority="41196" operator="lessThan">
      <formula>0</formula>
    </cfRule>
    <cfRule type="cellIs" dxfId="24" priority="41197" operator="lessThan">
      <formula>0</formula>
    </cfRule>
  </conditionalFormatting>
  <conditionalFormatting sqref="F739">
    <cfRule type="expression" dxfId="22" priority="41195">
      <formula>$I739=0</formula>
    </cfRule>
  </conditionalFormatting>
  <conditionalFormatting sqref="G739:H739">
    <cfRule type="cellIs" dxfId="23" priority="41192" operator="lessThan">
      <formula>0</formula>
    </cfRule>
    <cfRule type="cellIs" dxfId="24" priority="41193" operator="lessThan">
      <formula>0</formula>
    </cfRule>
  </conditionalFormatting>
  <conditionalFormatting sqref="I739">
    <cfRule type="expression" dxfId="22" priority="41191">
      <formula>$I739=0</formula>
    </cfRule>
  </conditionalFormatting>
  <conditionalFormatting sqref="J739">
    <cfRule type="expression" dxfId="22" priority="41190">
      <formula>$I739=0</formula>
    </cfRule>
  </conditionalFormatting>
  <conditionalFormatting sqref="K739">
    <cfRule type="expression" dxfId="22" priority="41187">
      <formula>$I739=0</formula>
    </cfRule>
  </conditionalFormatting>
  <conditionalFormatting sqref="M739">
    <cfRule type="expression" dxfId="22" priority="41183">
      <formula>$I739=0</formula>
    </cfRule>
  </conditionalFormatting>
  <conditionalFormatting sqref="N739:P739">
    <cfRule type="expression" dxfId="22" priority="41182">
      <formula>$I739=0</formula>
    </cfRule>
  </conditionalFormatting>
  <conditionalFormatting sqref="O739:P739">
    <cfRule type="cellIs" dxfId="23" priority="41180" operator="lessThan">
      <formula>0</formula>
    </cfRule>
    <cfRule type="cellIs" dxfId="24" priority="41181" operator="lessThan">
      <formula>0</formula>
    </cfRule>
  </conditionalFormatting>
  <conditionalFormatting sqref="Q739">
    <cfRule type="expression" dxfId="22" priority="41179">
      <formula>$I739=0</formula>
    </cfRule>
  </conditionalFormatting>
  <conditionalFormatting sqref="R739:T739">
    <cfRule type="expression" dxfId="22" priority="41178">
      <formula>$I739=0</formula>
    </cfRule>
  </conditionalFormatting>
  <conditionalFormatting sqref="S739:T739">
    <cfRule type="cellIs" dxfId="23" priority="41176" operator="lessThan">
      <formula>0</formula>
    </cfRule>
    <cfRule type="cellIs" dxfId="24" priority="41177" operator="lessThan">
      <formula>0</formula>
    </cfRule>
  </conditionalFormatting>
  <conditionalFormatting sqref="U739">
    <cfRule type="expression" dxfId="22" priority="41175">
      <formula>$I739=0</formula>
    </cfRule>
  </conditionalFormatting>
  <conditionalFormatting sqref="B740">
    <cfRule type="expression" dxfId="22" priority="41174">
      <formula>$I740=0</formula>
    </cfRule>
  </conditionalFormatting>
  <conditionalFormatting sqref="C740:E740">
    <cfRule type="expression" dxfId="22" priority="12408">
      <formula>$I740=0</formula>
    </cfRule>
  </conditionalFormatting>
  <conditionalFormatting sqref="D740:E740">
    <cfRule type="cellIs" dxfId="23" priority="12406" operator="lessThan">
      <formula>0</formula>
    </cfRule>
    <cfRule type="cellIs" dxfId="24" priority="12407" operator="lessThan">
      <formula>0</formula>
    </cfRule>
  </conditionalFormatting>
  <conditionalFormatting sqref="F740">
    <cfRule type="expression" dxfId="22" priority="41173">
      <formula>$I740=0</formula>
    </cfRule>
  </conditionalFormatting>
  <conditionalFormatting sqref="G740:H740">
    <cfRule type="cellIs" dxfId="23" priority="12403" operator="lessThan">
      <formula>0</formula>
    </cfRule>
    <cfRule type="cellIs" dxfId="24" priority="12404" operator="lessThan">
      <formula>0</formula>
    </cfRule>
  </conditionalFormatting>
  <conditionalFormatting sqref="I740">
    <cfRule type="expression" dxfId="22" priority="41172">
      <formula>$I740=0</formula>
    </cfRule>
  </conditionalFormatting>
  <conditionalFormatting sqref="J740">
    <cfRule type="expression" dxfId="22" priority="12402">
      <formula>$I740=0</formula>
    </cfRule>
  </conditionalFormatting>
  <conditionalFormatting sqref="K740">
    <cfRule type="expression" dxfId="22" priority="41171">
      <formula>$I740=0</formula>
    </cfRule>
  </conditionalFormatting>
  <conditionalFormatting sqref="M740">
    <cfRule type="expression" dxfId="22" priority="41170">
      <formula>$I740=0</formula>
    </cfRule>
  </conditionalFormatting>
  <conditionalFormatting sqref="N740:P740">
    <cfRule type="expression" dxfId="22" priority="12396">
      <formula>$I740=0</formula>
    </cfRule>
  </conditionalFormatting>
  <conditionalFormatting sqref="O740:P740">
    <cfRule type="cellIs" dxfId="23" priority="12394" operator="lessThan">
      <formula>0</formula>
    </cfRule>
    <cfRule type="cellIs" dxfId="24" priority="12395" operator="lessThan">
      <formula>0</formula>
    </cfRule>
  </conditionalFormatting>
  <conditionalFormatting sqref="Q740">
    <cfRule type="expression" dxfId="22" priority="41169">
      <formula>$I740=0</formula>
    </cfRule>
  </conditionalFormatting>
  <conditionalFormatting sqref="R740:T740">
    <cfRule type="expression" dxfId="22" priority="12393">
      <formula>$I740=0</formula>
    </cfRule>
  </conditionalFormatting>
  <conditionalFormatting sqref="S740:T740">
    <cfRule type="cellIs" dxfId="23" priority="12391" operator="lessThan">
      <formula>0</formula>
    </cfRule>
    <cfRule type="cellIs" dxfId="24" priority="12392" operator="lessThan">
      <formula>0</formula>
    </cfRule>
  </conditionalFormatting>
  <conditionalFormatting sqref="U740">
    <cfRule type="expression" dxfId="22" priority="41168">
      <formula>$I740=0</formula>
    </cfRule>
  </conditionalFormatting>
  <conditionalFormatting sqref="B741">
    <cfRule type="expression" dxfId="22" priority="41164">
      <formula>$I741=0</formula>
    </cfRule>
  </conditionalFormatting>
  <conditionalFormatting sqref="C741:E741">
    <cfRule type="expression" dxfId="22" priority="41163">
      <formula>$I741=0</formula>
    </cfRule>
  </conditionalFormatting>
  <conditionalFormatting sqref="D741:E741">
    <cfRule type="cellIs" dxfId="23" priority="41161" operator="lessThan">
      <formula>0</formula>
    </cfRule>
    <cfRule type="cellIs" dxfId="24" priority="41162" operator="lessThan">
      <formula>0</formula>
    </cfRule>
  </conditionalFormatting>
  <conditionalFormatting sqref="F741">
    <cfRule type="expression" dxfId="22" priority="41160">
      <formula>$I741=0</formula>
    </cfRule>
  </conditionalFormatting>
  <conditionalFormatting sqref="G741:H741">
    <cfRule type="cellIs" dxfId="23" priority="41157" operator="lessThan">
      <formula>0</formula>
    </cfRule>
    <cfRule type="cellIs" dxfId="24" priority="41158" operator="lessThan">
      <formula>0</formula>
    </cfRule>
  </conditionalFormatting>
  <conditionalFormatting sqref="I741">
    <cfRule type="expression" dxfId="22" priority="41156">
      <formula>$I741=0</formula>
    </cfRule>
  </conditionalFormatting>
  <conditionalFormatting sqref="J741">
    <cfRule type="expression" dxfId="22" priority="41155">
      <formula>$I741=0</formula>
    </cfRule>
  </conditionalFormatting>
  <conditionalFormatting sqref="K741">
    <cfRule type="expression" dxfId="22" priority="41152">
      <formula>$I741=0</formula>
    </cfRule>
  </conditionalFormatting>
  <conditionalFormatting sqref="M741">
    <cfRule type="expression" dxfId="22" priority="41148">
      <formula>$I741=0</formula>
    </cfRule>
  </conditionalFormatting>
  <conditionalFormatting sqref="N741:P741">
    <cfRule type="expression" dxfId="22" priority="41147">
      <formula>$I741=0</formula>
    </cfRule>
  </conditionalFormatting>
  <conditionalFormatting sqref="O741:P741">
    <cfRule type="cellIs" dxfId="23" priority="41145" operator="lessThan">
      <formula>0</formula>
    </cfRule>
    <cfRule type="cellIs" dxfId="24" priority="41146" operator="lessThan">
      <formula>0</formula>
    </cfRule>
  </conditionalFormatting>
  <conditionalFormatting sqref="Q741">
    <cfRule type="expression" dxfId="22" priority="41144">
      <formula>$I741=0</formula>
    </cfRule>
  </conditionalFormatting>
  <conditionalFormatting sqref="R741:T741">
    <cfRule type="expression" dxfId="22" priority="41143">
      <formula>$I741=0</formula>
    </cfRule>
  </conditionalFormatting>
  <conditionalFormatting sqref="S741:T741">
    <cfRule type="cellIs" dxfId="23" priority="41141" operator="lessThan">
      <formula>0</formula>
    </cfRule>
    <cfRule type="cellIs" dxfId="24" priority="41142" operator="lessThan">
      <formula>0</formula>
    </cfRule>
  </conditionalFormatting>
  <conditionalFormatting sqref="U741">
    <cfRule type="expression" dxfId="22" priority="41140">
      <formula>$I741=0</formula>
    </cfRule>
  </conditionalFormatting>
  <conditionalFormatting sqref="B742">
    <cfRule type="expression" dxfId="22" priority="41139">
      <formula>$I742=0</formula>
    </cfRule>
  </conditionalFormatting>
  <conditionalFormatting sqref="C742:E742">
    <cfRule type="expression" dxfId="22" priority="12387">
      <formula>$I742=0</formula>
    </cfRule>
  </conditionalFormatting>
  <conditionalFormatting sqref="D742:E742">
    <cfRule type="cellIs" dxfId="23" priority="12385" operator="lessThan">
      <formula>0</formula>
    </cfRule>
    <cfRule type="cellIs" dxfId="24" priority="12386" operator="lessThan">
      <formula>0</formula>
    </cfRule>
  </conditionalFormatting>
  <conditionalFormatting sqref="F742">
    <cfRule type="expression" dxfId="22" priority="41138">
      <formula>$I742=0</formula>
    </cfRule>
  </conditionalFormatting>
  <conditionalFormatting sqref="G742:H742">
    <cfRule type="cellIs" dxfId="23" priority="12382" operator="lessThan">
      <formula>0</formula>
    </cfRule>
    <cfRule type="cellIs" dxfId="24" priority="12383" operator="lessThan">
      <formula>0</formula>
    </cfRule>
  </conditionalFormatting>
  <conditionalFormatting sqref="I742">
    <cfRule type="expression" dxfId="22" priority="41137">
      <formula>$I742=0</formula>
    </cfRule>
  </conditionalFormatting>
  <conditionalFormatting sqref="J742">
    <cfRule type="expression" dxfId="22" priority="12381">
      <formula>$I742=0</formula>
    </cfRule>
  </conditionalFormatting>
  <conditionalFormatting sqref="K742">
    <cfRule type="expression" dxfId="22" priority="41136">
      <formula>$I742=0</formula>
    </cfRule>
  </conditionalFormatting>
  <conditionalFormatting sqref="M742">
    <cfRule type="expression" dxfId="22" priority="41135">
      <formula>$I742=0</formula>
    </cfRule>
  </conditionalFormatting>
  <conditionalFormatting sqref="N742:P742">
    <cfRule type="expression" dxfId="22" priority="12375">
      <formula>$I742=0</formula>
    </cfRule>
  </conditionalFormatting>
  <conditionalFormatting sqref="O742:P742">
    <cfRule type="cellIs" dxfId="23" priority="12373" operator="lessThan">
      <formula>0</formula>
    </cfRule>
    <cfRule type="cellIs" dxfId="24" priority="12374" operator="lessThan">
      <formula>0</formula>
    </cfRule>
  </conditionalFormatting>
  <conditionalFormatting sqref="Q742">
    <cfRule type="expression" dxfId="22" priority="41134">
      <formula>$I742=0</formula>
    </cfRule>
  </conditionalFormatting>
  <conditionalFormatting sqref="R742:T742">
    <cfRule type="expression" dxfId="22" priority="12372">
      <formula>$I742=0</formula>
    </cfRule>
  </conditionalFormatting>
  <conditionalFormatting sqref="S742:T742">
    <cfRule type="cellIs" dxfId="23" priority="12370" operator="lessThan">
      <formula>0</formula>
    </cfRule>
    <cfRule type="cellIs" dxfId="24" priority="12371" operator="lessThan">
      <formula>0</formula>
    </cfRule>
  </conditionalFormatting>
  <conditionalFormatting sqref="U742">
    <cfRule type="expression" dxfId="22" priority="41133">
      <formula>$I742=0</formula>
    </cfRule>
  </conditionalFormatting>
  <conditionalFormatting sqref="B743">
    <cfRule type="expression" dxfId="22" priority="41129">
      <formula>$I743=0</formula>
    </cfRule>
  </conditionalFormatting>
  <conditionalFormatting sqref="C743:E743">
    <cfRule type="expression" dxfId="22" priority="41128">
      <formula>$I743=0</formula>
    </cfRule>
  </conditionalFormatting>
  <conditionalFormatting sqref="D743:E743">
    <cfRule type="cellIs" dxfId="23" priority="41126" operator="lessThan">
      <formula>0</formula>
    </cfRule>
    <cfRule type="cellIs" dxfId="24" priority="41127" operator="lessThan">
      <formula>0</formula>
    </cfRule>
  </conditionalFormatting>
  <conditionalFormatting sqref="F743">
    <cfRule type="expression" dxfId="22" priority="41125">
      <formula>$I743=0</formula>
    </cfRule>
  </conditionalFormatting>
  <conditionalFormatting sqref="G743:H743">
    <cfRule type="cellIs" dxfId="23" priority="41122" operator="lessThan">
      <formula>0</formula>
    </cfRule>
    <cfRule type="cellIs" dxfId="24" priority="41123" operator="lessThan">
      <formula>0</formula>
    </cfRule>
  </conditionalFormatting>
  <conditionalFormatting sqref="I743">
    <cfRule type="expression" dxfId="22" priority="41121">
      <formula>$I743=0</formula>
    </cfRule>
  </conditionalFormatting>
  <conditionalFormatting sqref="J743">
    <cfRule type="expression" dxfId="22" priority="41120">
      <formula>$I743=0</formula>
    </cfRule>
  </conditionalFormatting>
  <conditionalFormatting sqref="K743">
    <cfRule type="expression" dxfId="22" priority="41117">
      <formula>$I743=0</formula>
    </cfRule>
  </conditionalFormatting>
  <conditionalFormatting sqref="M743">
    <cfRule type="expression" dxfId="22" priority="41113">
      <formula>$I743=0</formula>
    </cfRule>
  </conditionalFormatting>
  <conditionalFormatting sqref="N743:P743">
    <cfRule type="expression" dxfId="22" priority="41112">
      <formula>$I743=0</formula>
    </cfRule>
  </conditionalFormatting>
  <conditionalFormatting sqref="O743:P743">
    <cfRule type="cellIs" dxfId="23" priority="41110" operator="lessThan">
      <formula>0</formula>
    </cfRule>
    <cfRule type="cellIs" dxfId="24" priority="41111" operator="lessThan">
      <formula>0</formula>
    </cfRule>
  </conditionalFormatting>
  <conditionalFormatting sqref="Q743">
    <cfRule type="expression" dxfId="22" priority="41109">
      <formula>$I743=0</formula>
    </cfRule>
  </conditionalFormatting>
  <conditionalFormatting sqref="R743:T743">
    <cfRule type="expression" dxfId="22" priority="41108">
      <formula>$I743=0</formula>
    </cfRule>
  </conditionalFormatting>
  <conditionalFormatting sqref="S743:T743">
    <cfRule type="cellIs" dxfId="23" priority="41106" operator="lessThan">
      <formula>0</formula>
    </cfRule>
    <cfRule type="cellIs" dxfId="24" priority="41107" operator="lessThan">
      <formula>0</formula>
    </cfRule>
  </conditionalFormatting>
  <conditionalFormatting sqref="U743">
    <cfRule type="expression" dxfId="22" priority="41105">
      <formula>$I743=0</formula>
    </cfRule>
  </conditionalFormatting>
  <conditionalFormatting sqref="B744">
    <cfRule type="expression" dxfId="22" priority="41104">
      <formula>$I744=0</formula>
    </cfRule>
  </conditionalFormatting>
  <conditionalFormatting sqref="C744:E744">
    <cfRule type="expression" dxfId="22" priority="12366">
      <formula>$I744=0</formula>
    </cfRule>
  </conditionalFormatting>
  <conditionalFormatting sqref="D744:E744">
    <cfRule type="cellIs" dxfId="23" priority="12364" operator="lessThan">
      <formula>0</formula>
    </cfRule>
    <cfRule type="cellIs" dxfId="24" priority="12365" operator="lessThan">
      <formula>0</formula>
    </cfRule>
  </conditionalFormatting>
  <conditionalFormatting sqref="F744">
    <cfRule type="expression" dxfId="22" priority="41103">
      <formula>$I744=0</formula>
    </cfRule>
  </conditionalFormatting>
  <conditionalFormatting sqref="G744:H744">
    <cfRule type="cellIs" dxfId="23" priority="12361" operator="lessThan">
      <formula>0</formula>
    </cfRule>
    <cfRule type="cellIs" dxfId="24" priority="12362" operator="lessThan">
      <formula>0</formula>
    </cfRule>
  </conditionalFormatting>
  <conditionalFormatting sqref="I744">
    <cfRule type="expression" dxfId="22" priority="41102">
      <formula>$I744=0</formula>
    </cfRule>
  </conditionalFormatting>
  <conditionalFormatting sqref="J744">
    <cfRule type="expression" dxfId="22" priority="12360">
      <formula>$I744=0</formula>
    </cfRule>
  </conditionalFormatting>
  <conditionalFormatting sqref="K744">
    <cfRule type="expression" dxfId="22" priority="41101">
      <formula>$I744=0</formula>
    </cfRule>
  </conditionalFormatting>
  <conditionalFormatting sqref="M744">
    <cfRule type="expression" dxfId="22" priority="41100">
      <formula>$I744=0</formula>
    </cfRule>
  </conditionalFormatting>
  <conditionalFormatting sqref="N744:P744">
    <cfRule type="expression" dxfId="22" priority="12354">
      <formula>$I744=0</formula>
    </cfRule>
  </conditionalFormatting>
  <conditionalFormatting sqref="O744:P744">
    <cfRule type="cellIs" dxfId="23" priority="12352" operator="lessThan">
      <formula>0</formula>
    </cfRule>
    <cfRule type="cellIs" dxfId="24" priority="12353" operator="lessThan">
      <formula>0</formula>
    </cfRule>
  </conditionalFormatting>
  <conditionalFormatting sqref="Q744">
    <cfRule type="expression" dxfId="22" priority="41099">
      <formula>$I744=0</formula>
    </cfRule>
  </conditionalFormatting>
  <conditionalFormatting sqref="R744:T744">
    <cfRule type="expression" dxfId="22" priority="12351">
      <formula>$I744=0</formula>
    </cfRule>
  </conditionalFormatting>
  <conditionalFormatting sqref="S744:T744">
    <cfRule type="cellIs" dxfId="23" priority="12349" operator="lessThan">
      <formula>0</formula>
    </cfRule>
    <cfRule type="cellIs" dxfId="24" priority="12350" operator="lessThan">
      <formula>0</formula>
    </cfRule>
  </conditionalFormatting>
  <conditionalFormatting sqref="U744">
    <cfRule type="expression" dxfId="22" priority="41098">
      <formula>$I744=0</formula>
    </cfRule>
  </conditionalFormatting>
  <conditionalFormatting sqref="B745">
    <cfRule type="expression" dxfId="22" priority="41094">
      <formula>$I745=0</formula>
    </cfRule>
  </conditionalFormatting>
  <conditionalFormatting sqref="C745:E745">
    <cfRule type="expression" dxfId="22" priority="41093">
      <formula>$I745=0</formula>
    </cfRule>
  </conditionalFormatting>
  <conditionalFormatting sqref="D745:E745">
    <cfRule type="cellIs" dxfId="23" priority="41091" operator="lessThan">
      <formula>0</formula>
    </cfRule>
    <cfRule type="cellIs" dxfId="24" priority="41092" operator="lessThan">
      <formula>0</formula>
    </cfRule>
  </conditionalFormatting>
  <conditionalFormatting sqref="F745">
    <cfRule type="expression" dxfId="22" priority="41090">
      <formula>$I745=0</formula>
    </cfRule>
  </conditionalFormatting>
  <conditionalFormatting sqref="G745:H745">
    <cfRule type="cellIs" dxfId="23" priority="41087" operator="lessThan">
      <formula>0</formula>
    </cfRule>
    <cfRule type="cellIs" dxfId="24" priority="41088" operator="lessThan">
      <formula>0</formula>
    </cfRule>
  </conditionalFormatting>
  <conditionalFormatting sqref="I745">
    <cfRule type="expression" dxfId="22" priority="41086">
      <formula>$I745=0</formula>
    </cfRule>
  </conditionalFormatting>
  <conditionalFormatting sqref="J745">
    <cfRule type="expression" dxfId="22" priority="41085">
      <formula>$I745=0</formula>
    </cfRule>
  </conditionalFormatting>
  <conditionalFormatting sqref="K745">
    <cfRule type="expression" dxfId="22" priority="41082">
      <formula>$I745=0</formula>
    </cfRule>
  </conditionalFormatting>
  <conditionalFormatting sqref="M745">
    <cfRule type="expression" dxfId="22" priority="41078">
      <formula>$I745=0</formula>
    </cfRule>
  </conditionalFormatting>
  <conditionalFormatting sqref="N745:P745">
    <cfRule type="expression" dxfId="22" priority="41077">
      <formula>$I745=0</formula>
    </cfRule>
  </conditionalFormatting>
  <conditionalFormatting sqref="O745:P745">
    <cfRule type="cellIs" dxfId="23" priority="41075" operator="lessThan">
      <formula>0</formula>
    </cfRule>
    <cfRule type="cellIs" dxfId="24" priority="41076" operator="lessThan">
      <formula>0</formula>
    </cfRule>
  </conditionalFormatting>
  <conditionalFormatting sqref="Q745">
    <cfRule type="expression" dxfId="22" priority="41074">
      <formula>$I745=0</formula>
    </cfRule>
  </conditionalFormatting>
  <conditionalFormatting sqref="R745:T745">
    <cfRule type="expression" dxfId="22" priority="41073">
      <formula>$I745=0</formula>
    </cfRule>
  </conditionalFormatting>
  <conditionalFormatting sqref="S745:T745">
    <cfRule type="cellIs" dxfId="23" priority="41071" operator="lessThan">
      <formula>0</formula>
    </cfRule>
    <cfRule type="cellIs" dxfId="24" priority="41072" operator="lessThan">
      <formula>0</formula>
    </cfRule>
  </conditionalFormatting>
  <conditionalFormatting sqref="U745">
    <cfRule type="expression" dxfId="22" priority="41070">
      <formula>$I745=0</formula>
    </cfRule>
  </conditionalFormatting>
  <conditionalFormatting sqref="B746">
    <cfRule type="expression" dxfId="22" priority="41069">
      <formula>$I746=0</formula>
    </cfRule>
  </conditionalFormatting>
  <conditionalFormatting sqref="C746:E746">
    <cfRule type="expression" dxfId="22" priority="12345">
      <formula>$I746=0</formula>
    </cfRule>
  </conditionalFormatting>
  <conditionalFormatting sqref="D746:E746">
    <cfRule type="cellIs" dxfId="23" priority="12343" operator="lessThan">
      <formula>0</formula>
    </cfRule>
    <cfRule type="cellIs" dxfId="24" priority="12344" operator="lessThan">
      <formula>0</formula>
    </cfRule>
  </conditionalFormatting>
  <conditionalFormatting sqref="F746">
    <cfRule type="expression" dxfId="22" priority="41068">
      <formula>$I746=0</formula>
    </cfRule>
  </conditionalFormatting>
  <conditionalFormatting sqref="G746:H746">
    <cfRule type="cellIs" dxfId="23" priority="12340" operator="lessThan">
      <formula>0</formula>
    </cfRule>
    <cfRule type="cellIs" dxfId="24" priority="12341" operator="lessThan">
      <formula>0</formula>
    </cfRule>
  </conditionalFormatting>
  <conditionalFormatting sqref="I746">
    <cfRule type="expression" dxfId="22" priority="41067">
      <formula>$I746=0</formula>
    </cfRule>
  </conditionalFormatting>
  <conditionalFormatting sqref="J746">
    <cfRule type="expression" dxfId="22" priority="12339">
      <formula>$I746=0</formula>
    </cfRule>
  </conditionalFormatting>
  <conditionalFormatting sqref="K746">
    <cfRule type="expression" dxfId="22" priority="41066">
      <formula>$I746=0</formula>
    </cfRule>
  </conditionalFormatting>
  <conditionalFormatting sqref="M746">
    <cfRule type="expression" dxfId="22" priority="41065">
      <formula>$I746=0</formula>
    </cfRule>
  </conditionalFormatting>
  <conditionalFormatting sqref="N746:P746">
    <cfRule type="expression" dxfId="22" priority="12333">
      <formula>$I746=0</formula>
    </cfRule>
  </conditionalFormatting>
  <conditionalFormatting sqref="O746:P746">
    <cfRule type="cellIs" dxfId="23" priority="12331" operator="lessThan">
      <formula>0</formula>
    </cfRule>
    <cfRule type="cellIs" dxfId="24" priority="12332" operator="lessThan">
      <formula>0</formula>
    </cfRule>
  </conditionalFormatting>
  <conditionalFormatting sqref="Q746">
    <cfRule type="expression" dxfId="22" priority="41064">
      <formula>$I746=0</formula>
    </cfRule>
  </conditionalFormatting>
  <conditionalFormatting sqref="R746:T746">
    <cfRule type="expression" dxfId="22" priority="12330">
      <formula>$I746=0</formula>
    </cfRule>
  </conditionalFormatting>
  <conditionalFormatting sqref="S746:T746">
    <cfRule type="cellIs" dxfId="23" priority="12328" operator="lessThan">
      <formula>0</formula>
    </cfRule>
    <cfRule type="cellIs" dxfId="24" priority="12329" operator="lessThan">
      <formula>0</formula>
    </cfRule>
  </conditionalFormatting>
  <conditionalFormatting sqref="U746">
    <cfRule type="expression" dxfId="22" priority="41063">
      <formula>$I746=0</formula>
    </cfRule>
  </conditionalFormatting>
  <conditionalFormatting sqref="B747">
    <cfRule type="expression" dxfId="22" priority="41059">
      <formula>$I747=0</formula>
    </cfRule>
  </conditionalFormatting>
  <conditionalFormatting sqref="C747:E747">
    <cfRule type="expression" dxfId="22" priority="41058">
      <formula>$I747=0</formula>
    </cfRule>
  </conditionalFormatting>
  <conditionalFormatting sqref="D747:E747">
    <cfRule type="cellIs" dxfId="23" priority="41056" operator="lessThan">
      <formula>0</formula>
    </cfRule>
    <cfRule type="cellIs" dxfId="24" priority="41057" operator="lessThan">
      <formula>0</formula>
    </cfRule>
  </conditionalFormatting>
  <conditionalFormatting sqref="F747">
    <cfRule type="expression" dxfId="22" priority="41055">
      <formula>$I747=0</formula>
    </cfRule>
  </conditionalFormatting>
  <conditionalFormatting sqref="G747:H747">
    <cfRule type="cellIs" dxfId="23" priority="41052" operator="lessThan">
      <formula>0</formula>
    </cfRule>
    <cfRule type="cellIs" dxfId="24" priority="41053" operator="lessThan">
      <formula>0</formula>
    </cfRule>
  </conditionalFormatting>
  <conditionalFormatting sqref="I747">
    <cfRule type="expression" dxfId="22" priority="41051">
      <formula>$I747=0</formula>
    </cfRule>
  </conditionalFormatting>
  <conditionalFormatting sqref="J747">
    <cfRule type="expression" dxfId="22" priority="41050">
      <formula>$I747=0</formula>
    </cfRule>
  </conditionalFormatting>
  <conditionalFormatting sqref="K747">
    <cfRule type="expression" dxfId="22" priority="41047">
      <formula>$I747=0</formula>
    </cfRule>
  </conditionalFormatting>
  <conditionalFormatting sqref="M747">
    <cfRule type="expression" dxfId="22" priority="41043">
      <formula>$I747=0</formula>
    </cfRule>
  </conditionalFormatting>
  <conditionalFormatting sqref="N747:P747">
    <cfRule type="expression" dxfId="22" priority="41042">
      <formula>$I747=0</formula>
    </cfRule>
  </conditionalFormatting>
  <conditionalFormatting sqref="O747:P747">
    <cfRule type="cellIs" dxfId="23" priority="41040" operator="lessThan">
      <formula>0</formula>
    </cfRule>
    <cfRule type="cellIs" dxfId="24" priority="41041" operator="lessThan">
      <formula>0</formula>
    </cfRule>
  </conditionalFormatting>
  <conditionalFormatting sqref="Q747">
    <cfRule type="expression" dxfId="22" priority="41039">
      <formula>$I747=0</formula>
    </cfRule>
  </conditionalFormatting>
  <conditionalFormatting sqref="R747:T747">
    <cfRule type="expression" dxfId="22" priority="41038">
      <formula>$I747=0</formula>
    </cfRule>
  </conditionalFormatting>
  <conditionalFormatting sqref="S747:T747">
    <cfRule type="cellIs" dxfId="23" priority="41036" operator="lessThan">
      <formula>0</formula>
    </cfRule>
    <cfRule type="cellIs" dxfId="24" priority="41037" operator="lessThan">
      <formula>0</formula>
    </cfRule>
  </conditionalFormatting>
  <conditionalFormatting sqref="U747">
    <cfRule type="expression" dxfId="22" priority="41035">
      <formula>$I747=0</formula>
    </cfRule>
  </conditionalFormatting>
  <conditionalFormatting sqref="B748">
    <cfRule type="expression" dxfId="22" priority="41034">
      <formula>$I748=0</formula>
    </cfRule>
  </conditionalFormatting>
  <conditionalFormatting sqref="C748:E748">
    <cfRule type="expression" dxfId="22" priority="12324">
      <formula>$I748=0</formula>
    </cfRule>
  </conditionalFormatting>
  <conditionalFormatting sqref="D748:E748">
    <cfRule type="cellIs" dxfId="23" priority="12322" operator="lessThan">
      <formula>0</formula>
    </cfRule>
    <cfRule type="cellIs" dxfId="24" priority="12323" operator="lessThan">
      <formula>0</formula>
    </cfRule>
  </conditionalFormatting>
  <conditionalFormatting sqref="F748">
    <cfRule type="expression" dxfId="22" priority="41033">
      <formula>$I748=0</formula>
    </cfRule>
  </conditionalFormatting>
  <conditionalFormatting sqref="G748:H748">
    <cfRule type="cellIs" dxfId="23" priority="12319" operator="lessThan">
      <formula>0</formula>
    </cfRule>
    <cfRule type="cellIs" dxfId="24" priority="12320" operator="lessThan">
      <formula>0</formula>
    </cfRule>
  </conditionalFormatting>
  <conditionalFormatting sqref="I748">
    <cfRule type="expression" dxfId="22" priority="41032">
      <formula>$I748=0</formula>
    </cfRule>
  </conditionalFormatting>
  <conditionalFormatting sqref="J748">
    <cfRule type="expression" dxfId="22" priority="12318">
      <formula>$I748=0</formula>
    </cfRule>
  </conditionalFormatting>
  <conditionalFormatting sqref="K748">
    <cfRule type="expression" dxfId="22" priority="41031">
      <formula>$I748=0</formula>
    </cfRule>
  </conditionalFormatting>
  <conditionalFormatting sqref="M748">
    <cfRule type="expression" dxfId="22" priority="41030">
      <formula>$I748=0</formula>
    </cfRule>
  </conditionalFormatting>
  <conditionalFormatting sqref="N748:P748">
    <cfRule type="expression" dxfId="22" priority="12312">
      <formula>$I748=0</formula>
    </cfRule>
  </conditionalFormatting>
  <conditionalFormatting sqref="O748:P748">
    <cfRule type="cellIs" dxfId="23" priority="12310" operator="lessThan">
      <formula>0</formula>
    </cfRule>
    <cfRule type="cellIs" dxfId="24" priority="12311" operator="lessThan">
      <formula>0</formula>
    </cfRule>
  </conditionalFormatting>
  <conditionalFormatting sqref="Q748">
    <cfRule type="expression" dxfId="22" priority="41029">
      <formula>$I748=0</formula>
    </cfRule>
  </conditionalFormatting>
  <conditionalFormatting sqref="R748:T748">
    <cfRule type="expression" dxfId="22" priority="12309">
      <formula>$I748=0</formula>
    </cfRule>
  </conditionalFormatting>
  <conditionalFormatting sqref="S748:T748">
    <cfRule type="cellIs" dxfId="23" priority="12307" operator="lessThan">
      <formula>0</formula>
    </cfRule>
    <cfRule type="cellIs" dxfId="24" priority="12308" operator="lessThan">
      <formula>0</formula>
    </cfRule>
  </conditionalFormatting>
  <conditionalFormatting sqref="U748">
    <cfRule type="expression" dxfId="22" priority="41028">
      <formula>$I748=0</formula>
    </cfRule>
  </conditionalFormatting>
  <conditionalFormatting sqref="B749">
    <cfRule type="expression" dxfId="22" priority="41024">
      <formula>$I749=0</formula>
    </cfRule>
  </conditionalFormatting>
  <conditionalFormatting sqref="C749:E749">
    <cfRule type="expression" dxfId="22" priority="41023">
      <formula>$I749=0</formula>
    </cfRule>
  </conditionalFormatting>
  <conditionalFormatting sqref="D749:E749">
    <cfRule type="cellIs" dxfId="23" priority="41021" operator="lessThan">
      <formula>0</formula>
    </cfRule>
    <cfRule type="cellIs" dxfId="24" priority="41022" operator="lessThan">
      <formula>0</formula>
    </cfRule>
  </conditionalFormatting>
  <conditionalFormatting sqref="F749">
    <cfRule type="expression" dxfId="22" priority="41020">
      <formula>$I749=0</formula>
    </cfRule>
  </conditionalFormatting>
  <conditionalFormatting sqref="G749:H749">
    <cfRule type="cellIs" dxfId="23" priority="41017" operator="lessThan">
      <formula>0</formula>
    </cfRule>
    <cfRule type="cellIs" dxfId="24" priority="41018" operator="lessThan">
      <formula>0</formula>
    </cfRule>
  </conditionalFormatting>
  <conditionalFormatting sqref="I749">
    <cfRule type="expression" dxfId="22" priority="41016">
      <formula>$I749=0</formula>
    </cfRule>
  </conditionalFormatting>
  <conditionalFormatting sqref="J749">
    <cfRule type="expression" dxfId="22" priority="41015">
      <formula>$I749=0</formula>
    </cfRule>
  </conditionalFormatting>
  <conditionalFormatting sqref="K749">
    <cfRule type="expression" dxfId="22" priority="41012">
      <formula>$I749=0</formula>
    </cfRule>
  </conditionalFormatting>
  <conditionalFormatting sqref="M749">
    <cfRule type="expression" dxfId="22" priority="41008">
      <formula>$I749=0</formula>
    </cfRule>
  </conditionalFormatting>
  <conditionalFormatting sqref="N749:P749">
    <cfRule type="expression" dxfId="22" priority="41007">
      <formula>$I749=0</formula>
    </cfRule>
  </conditionalFormatting>
  <conditionalFormatting sqref="O749:P749">
    <cfRule type="cellIs" dxfId="23" priority="41005" operator="lessThan">
      <formula>0</formula>
    </cfRule>
    <cfRule type="cellIs" dxfId="24" priority="41006" operator="lessThan">
      <formula>0</formula>
    </cfRule>
  </conditionalFormatting>
  <conditionalFormatting sqref="Q749">
    <cfRule type="expression" dxfId="22" priority="41004">
      <formula>$I749=0</formula>
    </cfRule>
  </conditionalFormatting>
  <conditionalFormatting sqref="R749:T749">
    <cfRule type="expression" dxfId="22" priority="41003">
      <formula>$I749=0</formula>
    </cfRule>
  </conditionalFormatting>
  <conditionalFormatting sqref="S749:T749">
    <cfRule type="cellIs" dxfId="23" priority="41001" operator="lessThan">
      <formula>0</formula>
    </cfRule>
    <cfRule type="cellIs" dxfId="24" priority="41002" operator="lessThan">
      <formula>0</formula>
    </cfRule>
  </conditionalFormatting>
  <conditionalFormatting sqref="U749">
    <cfRule type="expression" dxfId="22" priority="41000">
      <formula>$I749=0</formula>
    </cfRule>
  </conditionalFormatting>
  <conditionalFormatting sqref="B750">
    <cfRule type="expression" dxfId="22" priority="40999">
      <formula>$I750=0</formula>
    </cfRule>
  </conditionalFormatting>
  <conditionalFormatting sqref="C750:E750">
    <cfRule type="expression" dxfId="22" priority="12303">
      <formula>$I750=0</formula>
    </cfRule>
  </conditionalFormatting>
  <conditionalFormatting sqref="D750:E750">
    <cfRule type="cellIs" dxfId="23" priority="12301" operator="lessThan">
      <formula>0</formula>
    </cfRule>
    <cfRule type="cellIs" dxfId="24" priority="12302" operator="lessThan">
      <formula>0</formula>
    </cfRule>
  </conditionalFormatting>
  <conditionalFormatting sqref="F750">
    <cfRule type="expression" dxfId="22" priority="40998">
      <formula>$I750=0</formula>
    </cfRule>
  </conditionalFormatting>
  <conditionalFormatting sqref="G750:H750">
    <cfRule type="cellIs" dxfId="23" priority="12298" operator="lessThan">
      <formula>0</formula>
    </cfRule>
    <cfRule type="cellIs" dxfId="24" priority="12299" operator="lessThan">
      <formula>0</formula>
    </cfRule>
  </conditionalFormatting>
  <conditionalFormatting sqref="I750">
    <cfRule type="expression" dxfId="22" priority="40997">
      <formula>$I750=0</formula>
    </cfRule>
  </conditionalFormatting>
  <conditionalFormatting sqref="J750">
    <cfRule type="expression" dxfId="22" priority="12297">
      <formula>$I750=0</formula>
    </cfRule>
  </conditionalFormatting>
  <conditionalFormatting sqref="K750">
    <cfRule type="expression" dxfId="22" priority="40996">
      <formula>$I750=0</formula>
    </cfRule>
  </conditionalFormatting>
  <conditionalFormatting sqref="M750">
    <cfRule type="expression" dxfId="22" priority="40995">
      <formula>$I750=0</formula>
    </cfRule>
  </conditionalFormatting>
  <conditionalFormatting sqref="N750:P750">
    <cfRule type="expression" dxfId="22" priority="12291">
      <formula>$I750=0</formula>
    </cfRule>
  </conditionalFormatting>
  <conditionalFormatting sqref="O750:P750">
    <cfRule type="cellIs" dxfId="23" priority="12289" operator="lessThan">
      <formula>0</formula>
    </cfRule>
    <cfRule type="cellIs" dxfId="24" priority="12290" operator="lessThan">
      <formula>0</formula>
    </cfRule>
  </conditionalFormatting>
  <conditionalFormatting sqref="Q750">
    <cfRule type="expression" dxfId="22" priority="40994">
      <formula>$I750=0</formula>
    </cfRule>
  </conditionalFormatting>
  <conditionalFormatting sqref="R750:T750">
    <cfRule type="expression" dxfId="22" priority="12288">
      <formula>$I750=0</formula>
    </cfRule>
  </conditionalFormatting>
  <conditionalFormatting sqref="S750:T750">
    <cfRule type="cellIs" dxfId="23" priority="12286" operator="lessThan">
      <formula>0</formula>
    </cfRule>
    <cfRule type="cellIs" dxfId="24" priority="12287" operator="lessThan">
      <formula>0</formula>
    </cfRule>
  </conditionalFormatting>
  <conditionalFormatting sqref="U750">
    <cfRule type="expression" dxfId="22" priority="40993">
      <formula>$I750=0</formula>
    </cfRule>
  </conditionalFormatting>
  <conditionalFormatting sqref="B751">
    <cfRule type="expression" dxfId="22" priority="40989">
      <formula>$I751=0</formula>
    </cfRule>
  </conditionalFormatting>
  <conditionalFormatting sqref="C751:E751">
    <cfRule type="expression" dxfId="22" priority="40988">
      <formula>$I751=0</formula>
    </cfRule>
  </conditionalFormatting>
  <conditionalFormatting sqref="D751:E751">
    <cfRule type="cellIs" dxfId="23" priority="40986" operator="lessThan">
      <formula>0</formula>
    </cfRule>
    <cfRule type="cellIs" dxfId="24" priority="40987" operator="lessThan">
      <formula>0</formula>
    </cfRule>
  </conditionalFormatting>
  <conditionalFormatting sqref="F751">
    <cfRule type="expression" dxfId="22" priority="40985">
      <formula>$I751=0</formula>
    </cfRule>
  </conditionalFormatting>
  <conditionalFormatting sqref="G751:H751">
    <cfRule type="cellIs" dxfId="23" priority="40982" operator="lessThan">
      <formula>0</formula>
    </cfRule>
    <cfRule type="cellIs" dxfId="24" priority="40983" operator="lessThan">
      <formula>0</formula>
    </cfRule>
  </conditionalFormatting>
  <conditionalFormatting sqref="I751">
    <cfRule type="expression" dxfId="22" priority="40981">
      <formula>$I751=0</formula>
    </cfRule>
  </conditionalFormatting>
  <conditionalFormatting sqref="J751">
    <cfRule type="expression" dxfId="22" priority="40980">
      <formula>$I751=0</formula>
    </cfRule>
  </conditionalFormatting>
  <conditionalFormatting sqref="K751">
    <cfRule type="expression" dxfId="22" priority="40977">
      <formula>$I751=0</formula>
    </cfRule>
  </conditionalFormatting>
  <conditionalFormatting sqref="M751">
    <cfRule type="expression" dxfId="22" priority="40973">
      <formula>$I751=0</formula>
    </cfRule>
  </conditionalFormatting>
  <conditionalFormatting sqref="N751:P751">
    <cfRule type="expression" dxfId="22" priority="40972">
      <formula>$I751=0</formula>
    </cfRule>
  </conditionalFormatting>
  <conditionalFormatting sqref="O751:P751">
    <cfRule type="cellIs" dxfId="23" priority="40970" operator="lessThan">
      <formula>0</formula>
    </cfRule>
    <cfRule type="cellIs" dxfId="24" priority="40971" operator="lessThan">
      <formula>0</formula>
    </cfRule>
  </conditionalFormatting>
  <conditionalFormatting sqref="Q751">
    <cfRule type="expression" dxfId="22" priority="40969">
      <formula>$I751=0</formula>
    </cfRule>
  </conditionalFormatting>
  <conditionalFormatting sqref="R751:T751">
    <cfRule type="expression" dxfId="22" priority="40968">
      <formula>$I751=0</formula>
    </cfRule>
  </conditionalFormatting>
  <conditionalFormatting sqref="S751:T751">
    <cfRule type="cellIs" dxfId="23" priority="40966" operator="lessThan">
      <formula>0</formula>
    </cfRule>
    <cfRule type="cellIs" dxfId="24" priority="40967" operator="lessThan">
      <formula>0</formula>
    </cfRule>
  </conditionalFormatting>
  <conditionalFormatting sqref="U751">
    <cfRule type="expression" dxfId="22" priority="40965">
      <formula>$I751=0</formula>
    </cfRule>
  </conditionalFormatting>
  <conditionalFormatting sqref="B752">
    <cfRule type="expression" dxfId="22" priority="40964">
      <formula>$I752=0</formula>
    </cfRule>
  </conditionalFormatting>
  <conditionalFormatting sqref="C752:E752">
    <cfRule type="expression" dxfId="22" priority="12282">
      <formula>$I752=0</formula>
    </cfRule>
  </conditionalFormatting>
  <conditionalFormatting sqref="D752:E752">
    <cfRule type="cellIs" dxfId="23" priority="12280" operator="lessThan">
      <formula>0</formula>
    </cfRule>
    <cfRule type="cellIs" dxfId="24" priority="12281" operator="lessThan">
      <formula>0</formula>
    </cfRule>
  </conditionalFormatting>
  <conditionalFormatting sqref="F752">
    <cfRule type="expression" dxfId="22" priority="40963">
      <formula>$I752=0</formula>
    </cfRule>
  </conditionalFormatting>
  <conditionalFormatting sqref="G752:H752">
    <cfRule type="cellIs" dxfId="23" priority="12277" operator="lessThan">
      <formula>0</formula>
    </cfRule>
    <cfRule type="cellIs" dxfId="24" priority="12278" operator="lessThan">
      <formula>0</formula>
    </cfRule>
  </conditionalFormatting>
  <conditionalFormatting sqref="I752">
    <cfRule type="expression" dxfId="22" priority="40962">
      <formula>$I752=0</formula>
    </cfRule>
  </conditionalFormatting>
  <conditionalFormatting sqref="J752">
    <cfRule type="expression" dxfId="22" priority="12276">
      <formula>$I752=0</formula>
    </cfRule>
  </conditionalFormatting>
  <conditionalFormatting sqref="K752">
    <cfRule type="expression" dxfId="22" priority="40961">
      <formula>$I752=0</formula>
    </cfRule>
  </conditionalFormatting>
  <conditionalFormatting sqref="M752">
    <cfRule type="expression" dxfId="22" priority="40960">
      <formula>$I752=0</formula>
    </cfRule>
  </conditionalFormatting>
  <conditionalFormatting sqref="N752:P752">
    <cfRule type="expression" dxfId="22" priority="12270">
      <formula>$I752=0</formula>
    </cfRule>
  </conditionalFormatting>
  <conditionalFormatting sqref="O752:P752">
    <cfRule type="cellIs" dxfId="23" priority="12268" operator="lessThan">
      <formula>0</formula>
    </cfRule>
    <cfRule type="cellIs" dxfId="24" priority="12269" operator="lessThan">
      <formula>0</formula>
    </cfRule>
  </conditionalFormatting>
  <conditionalFormatting sqref="Q752">
    <cfRule type="expression" dxfId="22" priority="40959">
      <formula>$I752=0</formula>
    </cfRule>
  </conditionalFormatting>
  <conditionalFormatting sqref="R752:T752">
    <cfRule type="expression" dxfId="22" priority="12267">
      <formula>$I752=0</formula>
    </cfRule>
  </conditionalFormatting>
  <conditionalFormatting sqref="S752:T752">
    <cfRule type="cellIs" dxfId="23" priority="12265" operator="lessThan">
      <formula>0</formula>
    </cfRule>
    <cfRule type="cellIs" dxfId="24" priority="12266" operator="lessThan">
      <formula>0</formula>
    </cfRule>
  </conditionalFormatting>
  <conditionalFormatting sqref="U752">
    <cfRule type="expression" dxfId="22" priority="40958">
      <formula>$I752=0</formula>
    </cfRule>
  </conditionalFormatting>
  <conditionalFormatting sqref="B753">
    <cfRule type="expression" dxfId="22" priority="40954">
      <formula>$I753=0</formula>
    </cfRule>
  </conditionalFormatting>
  <conditionalFormatting sqref="C753:E753">
    <cfRule type="expression" dxfId="22" priority="40953">
      <formula>$I753=0</formula>
    </cfRule>
  </conditionalFormatting>
  <conditionalFormatting sqref="D753:E753">
    <cfRule type="cellIs" dxfId="23" priority="40951" operator="lessThan">
      <formula>0</formula>
    </cfRule>
    <cfRule type="cellIs" dxfId="24" priority="40952" operator="lessThan">
      <formula>0</formula>
    </cfRule>
  </conditionalFormatting>
  <conditionalFormatting sqref="F753">
    <cfRule type="expression" dxfId="22" priority="40950">
      <formula>$I753=0</formula>
    </cfRule>
  </conditionalFormatting>
  <conditionalFormatting sqref="G753:H753">
    <cfRule type="cellIs" dxfId="23" priority="40947" operator="lessThan">
      <formula>0</formula>
    </cfRule>
    <cfRule type="cellIs" dxfId="24" priority="40948" operator="lessThan">
      <formula>0</formula>
    </cfRule>
  </conditionalFormatting>
  <conditionalFormatting sqref="I753">
    <cfRule type="expression" dxfId="22" priority="40946">
      <formula>$I753=0</formula>
    </cfRule>
  </conditionalFormatting>
  <conditionalFormatting sqref="J753">
    <cfRule type="expression" dxfId="22" priority="40945">
      <formula>$I753=0</formula>
    </cfRule>
  </conditionalFormatting>
  <conditionalFormatting sqref="K753">
    <cfRule type="expression" dxfId="22" priority="40942">
      <formula>$I753=0</formula>
    </cfRule>
  </conditionalFormatting>
  <conditionalFormatting sqref="M753">
    <cfRule type="expression" dxfId="22" priority="40938">
      <formula>$I753=0</formula>
    </cfRule>
  </conditionalFormatting>
  <conditionalFormatting sqref="N753:P753">
    <cfRule type="expression" dxfId="22" priority="40937">
      <formula>$I753=0</formula>
    </cfRule>
  </conditionalFormatting>
  <conditionalFormatting sqref="O753:P753">
    <cfRule type="cellIs" dxfId="23" priority="40935" operator="lessThan">
      <formula>0</formula>
    </cfRule>
    <cfRule type="cellIs" dxfId="24" priority="40936" operator="lessThan">
      <formula>0</formula>
    </cfRule>
  </conditionalFormatting>
  <conditionalFormatting sqref="Q753">
    <cfRule type="expression" dxfId="22" priority="40934">
      <formula>$I753=0</formula>
    </cfRule>
  </conditionalFormatting>
  <conditionalFormatting sqref="R753:T753">
    <cfRule type="expression" dxfId="22" priority="40933">
      <formula>$I753=0</formula>
    </cfRule>
  </conditionalFormatting>
  <conditionalFormatting sqref="S753:T753">
    <cfRule type="cellIs" dxfId="23" priority="40931" operator="lessThan">
      <formula>0</formula>
    </cfRule>
    <cfRule type="cellIs" dxfId="24" priority="40932" operator="lessThan">
      <formula>0</formula>
    </cfRule>
  </conditionalFormatting>
  <conditionalFormatting sqref="U753">
    <cfRule type="expression" dxfId="22" priority="40930">
      <formula>$I753=0</formula>
    </cfRule>
  </conditionalFormatting>
  <conditionalFormatting sqref="B754">
    <cfRule type="expression" dxfId="22" priority="40929">
      <formula>$I754=0</formula>
    </cfRule>
  </conditionalFormatting>
  <conditionalFormatting sqref="C754:E754">
    <cfRule type="expression" dxfId="22" priority="12261">
      <formula>$I754=0</formula>
    </cfRule>
  </conditionalFormatting>
  <conditionalFormatting sqref="D754:E754">
    <cfRule type="cellIs" dxfId="23" priority="12259" operator="lessThan">
      <formula>0</formula>
    </cfRule>
    <cfRule type="cellIs" dxfId="24" priority="12260" operator="lessThan">
      <formula>0</formula>
    </cfRule>
  </conditionalFormatting>
  <conditionalFormatting sqref="F754">
    <cfRule type="expression" dxfId="22" priority="40928">
      <formula>$I754=0</formula>
    </cfRule>
  </conditionalFormatting>
  <conditionalFormatting sqref="G754:H754">
    <cfRule type="cellIs" dxfId="23" priority="12256" operator="lessThan">
      <formula>0</formula>
    </cfRule>
    <cfRule type="cellIs" dxfId="24" priority="12257" operator="lessThan">
      <formula>0</formula>
    </cfRule>
  </conditionalFormatting>
  <conditionalFormatting sqref="I754">
    <cfRule type="expression" dxfId="22" priority="40927">
      <formula>$I754=0</formula>
    </cfRule>
  </conditionalFormatting>
  <conditionalFormatting sqref="J754">
    <cfRule type="expression" dxfId="22" priority="12255">
      <formula>$I754=0</formula>
    </cfRule>
  </conditionalFormatting>
  <conditionalFormatting sqref="K754">
    <cfRule type="expression" dxfId="22" priority="40926">
      <formula>$I754=0</formula>
    </cfRule>
  </conditionalFormatting>
  <conditionalFormatting sqref="M754">
    <cfRule type="expression" dxfId="22" priority="40925">
      <formula>$I754=0</formula>
    </cfRule>
  </conditionalFormatting>
  <conditionalFormatting sqref="N754:P754">
    <cfRule type="expression" dxfId="22" priority="12249">
      <formula>$I754=0</formula>
    </cfRule>
  </conditionalFormatting>
  <conditionalFormatting sqref="O754:P754">
    <cfRule type="cellIs" dxfId="23" priority="12247" operator="lessThan">
      <formula>0</formula>
    </cfRule>
    <cfRule type="cellIs" dxfId="24" priority="12248" operator="lessThan">
      <formula>0</formula>
    </cfRule>
  </conditionalFormatting>
  <conditionalFormatting sqref="Q754">
    <cfRule type="expression" dxfId="22" priority="40924">
      <formula>$I754=0</formula>
    </cfRule>
  </conditionalFormatting>
  <conditionalFormatting sqref="R754:T754">
    <cfRule type="expression" dxfId="22" priority="12246">
      <formula>$I754=0</formula>
    </cfRule>
  </conditionalFormatting>
  <conditionalFormatting sqref="S754:T754">
    <cfRule type="cellIs" dxfId="23" priority="12244" operator="lessThan">
      <formula>0</formula>
    </cfRule>
    <cfRule type="cellIs" dxfId="24" priority="12245" operator="lessThan">
      <formula>0</formula>
    </cfRule>
  </conditionalFormatting>
  <conditionalFormatting sqref="U754">
    <cfRule type="expression" dxfId="22" priority="40923">
      <formula>$I754=0</formula>
    </cfRule>
  </conditionalFormatting>
  <conditionalFormatting sqref="B755">
    <cfRule type="expression" dxfId="22" priority="40919">
      <formula>$I755=0</formula>
    </cfRule>
  </conditionalFormatting>
  <conditionalFormatting sqref="C755:E755">
    <cfRule type="expression" dxfId="22" priority="40918">
      <formula>$I755=0</formula>
    </cfRule>
  </conditionalFormatting>
  <conditionalFormatting sqref="D755:E755">
    <cfRule type="cellIs" dxfId="23" priority="40916" operator="lessThan">
      <formula>0</formula>
    </cfRule>
    <cfRule type="cellIs" dxfId="24" priority="40917" operator="lessThan">
      <formula>0</formula>
    </cfRule>
  </conditionalFormatting>
  <conditionalFormatting sqref="F755">
    <cfRule type="expression" dxfId="22" priority="40915">
      <formula>$I755=0</formula>
    </cfRule>
  </conditionalFormatting>
  <conditionalFormatting sqref="G755:H755">
    <cfRule type="cellIs" dxfId="23" priority="40912" operator="lessThan">
      <formula>0</formula>
    </cfRule>
    <cfRule type="cellIs" dxfId="24" priority="40913" operator="lessThan">
      <formula>0</formula>
    </cfRule>
  </conditionalFormatting>
  <conditionalFormatting sqref="I755">
    <cfRule type="expression" dxfId="22" priority="40911">
      <formula>$I755=0</formula>
    </cfRule>
  </conditionalFormatting>
  <conditionalFormatting sqref="J755">
    <cfRule type="expression" dxfId="22" priority="40910">
      <formula>$I755=0</formula>
    </cfRule>
  </conditionalFormatting>
  <conditionalFormatting sqref="K755">
    <cfRule type="expression" dxfId="22" priority="40907">
      <formula>$I755=0</formula>
    </cfRule>
  </conditionalFormatting>
  <conditionalFormatting sqref="M755">
    <cfRule type="expression" dxfId="22" priority="40903">
      <formula>$I755=0</formula>
    </cfRule>
  </conditionalFormatting>
  <conditionalFormatting sqref="N755:P755">
    <cfRule type="expression" dxfId="22" priority="40902">
      <formula>$I755=0</formula>
    </cfRule>
  </conditionalFormatting>
  <conditionalFormatting sqref="O755:P755">
    <cfRule type="cellIs" dxfId="23" priority="40900" operator="lessThan">
      <formula>0</formula>
    </cfRule>
    <cfRule type="cellIs" dxfId="24" priority="40901" operator="lessThan">
      <formula>0</formula>
    </cfRule>
  </conditionalFormatting>
  <conditionalFormatting sqref="Q755">
    <cfRule type="expression" dxfId="22" priority="40899">
      <formula>$I755=0</formula>
    </cfRule>
  </conditionalFormatting>
  <conditionalFormatting sqref="R755:T755">
    <cfRule type="expression" dxfId="22" priority="40898">
      <formula>$I755=0</formula>
    </cfRule>
  </conditionalFormatting>
  <conditionalFormatting sqref="S755:T755">
    <cfRule type="cellIs" dxfId="23" priority="40896" operator="lessThan">
      <formula>0</formula>
    </cfRule>
    <cfRule type="cellIs" dxfId="24" priority="40897" operator="lessThan">
      <formula>0</formula>
    </cfRule>
  </conditionalFormatting>
  <conditionalFormatting sqref="U755">
    <cfRule type="expression" dxfId="22" priority="40895">
      <formula>$I755=0</formula>
    </cfRule>
  </conditionalFormatting>
  <conditionalFormatting sqref="B756">
    <cfRule type="expression" dxfId="22" priority="40894">
      <formula>$I756=0</formula>
    </cfRule>
  </conditionalFormatting>
  <conditionalFormatting sqref="C756:E756">
    <cfRule type="expression" dxfId="22" priority="12240">
      <formula>$I756=0</formula>
    </cfRule>
  </conditionalFormatting>
  <conditionalFormatting sqref="D756:E756">
    <cfRule type="cellIs" dxfId="23" priority="12238" operator="lessThan">
      <formula>0</formula>
    </cfRule>
    <cfRule type="cellIs" dxfId="24" priority="12239" operator="lessThan">
      <formula>0</formula>
    </cfRule>
  </conditionalFormatting>
  <conditionalFormatting sqref="F756">
    <cfRule type="expression" dxfId="22" priority="40893">
      <formula>$I756=0</formula>
    </cfRule>
  </conditionalFormatting>
  <conditionalFormatting sqref="G756:H756">
    <cfRule type="cellIs" dxfId="23" priority="12235" operator="lessThan">
      <formula>0</formula>
    </cfRule>
    <cfRule type="cellIs" dxfId="24" priority="12236" operator="lessThan">
      <formula>0</formula>
    </cfRule>
  </conditionalFormatting>
  <conditionalFormatting sqref="I756">
    <cfRule type="expression" dxfId="22" priority="40892">
      <formula>$I756=0</formula>
    </cfRule>
  </conditionalFormatting>
  <conditionalFormatting sqref="J756">
    <cfRule type="expression" dxfId="22" priority="12234">
      <formula>$I756=0</formula>
    </cfRule>
  </conditionalFormatting>
  <conditionalFormatting sqref="K756">
    <cfRule type="expression" dxfId="22" priority="40891">
      <formula>$I756=0</formula>
    </cfRule>
  </conditionalFormatting>
  <conditionalFormatting sqref="M756">
    <cfRule type="expression" dxfId="22" priority="40890">
      <formula>$I756=0</formula>
    </cfRule>
  </conditionalFormatting>
  <conditionalFormatting sqref="N756:P756">
    <cfRule type="expression" dxfId="22" priority="12228">
      <formula>$I756=0</formula>
    </cfRule>
  </conditionalFormatting>
  <conditionalFormatting sqref="O756:P756">
    <cfRule type="cellIs" dxfId="23" priority="12226" operator="lessThan">
      <formula>0</formula>
    </cfRule>
    <cfRule type="cellIs" dxfId="24" priority="12227" operator="lessThan">
      <formula>0</formula>
    </cfRule>
  </conditionalFormatting>
  <conditionalFormatting sqref="Q756">
    <cfRule type="expression" dxfId="22" priority="40889">
      <formula>$I756=0</formula>
    </cfRule>
  </conditionalFormatting>
  <conditionalFormatting sqref="R756:T756">
    <cfRule type="expression" dxfId="22" priority="12225">
      <formula>$I756=0</formula>
    </cfRule>
  </conditionalFormatting>
  <conditionalFormatting sqref="S756:T756">
    <cfRule type="cellIs" dxfId="23" priority="12223" operator="lessThan">
      <formula>0</formula>
    </cfRule>
    <cfRule type="cellIs" dxfId="24" priority="12224" operator="lessThan">
      <formula>0</formula>
    </cfRule>
  </conditionalFormatting>
  <conditionalFormatting sqref="U756">
    <cfRule type="expression" dxfId="22" priority="40888">
      <formula>$I756=0</formula>
    </cfRule>
  </conditionalFormatting>
  <conditionalFormatting sqref="B757">
    <cfRule type="expression" dxfId="22" priority="40884">
      <formula>$I757=0</formula>
    </cfRule>
  </conditionalFormatting>
  <conditionalFormatting sqref="C757:E757">
    <cfRule type="expression" dxfId="22" priority="40883">
      <formula>$I757=0</formula>
    </cfRule>
  </conditionalFormatting>
  <conditionalFormatting sqref="D757:E757">
    <cfRule type="cellIs" dxfId="23" priority="40881" operator="lessThan">
      <formula>0</formula>
    </cfRule>
    <cfRule type="cellIs" dxfId="24" priority="40882" operator="lessThan">
      <formula>0</formula>
    </cfRule>
  </conditionalFormatting>
  <conditionalFormatting sqref="F757">
    <cfRule type="expression" dxfId="22" priority="40880">
      <formula>$I757=0</formula>
    </cfRule>
  </conditionalFormatting>
  <conditionalFormatting sqref="G757:H757">
    <cfRule type="cellIs" dxfId="23" priority="40877" operator="lessThan">
      <formula>0</formula>
    </cfRule>
    <cfRule type="cellIs" dxfId="24" priority="40878" operator="lessThan">
      <formula>0</formula>
    </cfRule>
  </conditionalFormatting>
  <conditionalFormatting sqref="I757">
    <cfRule type="expression" dxfId="22" priority="40876">
      <formula>$I757=0</formula>
    </cfRule>
  </conditionalFormatting>
  <conditionalFormatting sqref="J757">
    <cfRule type="expression" dxfId="22" priority="40875">
      <formula>$I757=0</formula>
    </cfRule>
  </conditionalFormatting>
  <conditionalFormatting sqref="K757">
    <cfRule type="expression" dxfId="22" priority="40872">
      <formula>$I757=0</formula>
    </cfRule>
  </conditionalFormatting>
  <conditionalFormatting sqref="M757">
    <cfRule type="expression" dxfId="22" priority="40868">
      <formula>$I757=0</formula>
    </cfRule>
  </conditionalFormatting>
  <conditionalFormatting sqref="N757:P757">
    <cfRule type="expression" dxfId="22" priority="40867">
      <formula>$I757=0</formula>
    </cfRule>
  </conditionalFormatting>
  <conditionalFormatting sqref="O757:P757">
    <cfRule type="cellIs" dxfId="23" priority="40865" operator="lessThan">
      <formula>0</formula>
    </cfRule>
    <cfRule type="cellIs" dxfId="24" priority="40866" operator="lessThan">
      <formula>0</formula>
    </cfRule>
  </conditionalFormatting>
  <conditionalFormatting sqref="Q757">
    <cfRule type="expression" dxfId="22" priority="40864">
      <formula>$I757=0</formula>
    </cfRule>
  </conditionalFormatting>
  <conditionalFormatting sqref="R757:T757">
    <cfRule type="expression" dxfId="22" priority="40863">
      <formula>$I757=0</formula>
    </cfRule>
  </conditionalFormatting>
  <conditionalFormatting sqref="S757:T757">
    <cfRule type="cellIs" dxfId="23" priority="40861" operator="lessThan">
      <formula>0</formula>
    </cfRule>
    <cfRule type="cellIs" dxfId="24" priority="40862" operator="lessThan">
      <formula>0</formula>
    </cfRule>
  </conditionalFormatting>
  <conditionalFormatting sqref="U757">
    <cfRule type="expression" dxfId="22" priority="40860">
      <formula>$I757=0</formula>
    </cfRule>
  </conditionalFormatting>
  <conditionalFormatting sqref="B758">
    <cfRule type="expression" dxfId="22" priority="40859">
      <formula>$I758=0</formula>
    </cfRule>
  </conditionalFormatting>
  <conditionalFormatting sqref="C758:E758">
    <cfRule type="expression" dxfId="22" priority="12219">
      <formula>$I758=0</formula>
    </cfRule>
  </conditionalFormatting>
  <conditionalFormatting sqref="D758:E758">
    <cfRule type="cellIs" dxfId="23" priority="12217" operator="lessThan">
      <formula>0</formula>
    </cfRule>
    <cfRule type="cellIs" dxfId="24" priority="12218" operator="lessThan">
      <formula>0</formula>
    </cfRule>
  </conditionalFormatting>
  <conditionalFormatting sqref="F758">
    <cfRule type="expression" dxfId="22" priority="40858">
      <formula>$I758=0</formula>
    </cfRule>
  </conditionalFormatting>
  <conditionalFormatting sqref="G758:H758">
    <cfRule type="cellIs" dxfId="23" priority="12214" operator="lessThan">
      <formula>0</formula>
    </cfRule>
    <cfRule type="cellIs" dxfId="24" priority="12215" operator="lessThan">
      <formula>0</formula>
    </cfRule>
  </conditionalFormatting>
  <conditionalFormatting sqref="I758">
    <cfRule type="expression" dxfId="22" priority="40857">
      <formula>$I758=0</formula>
    </cfRule>
  </conditionalFormatting>
  <conditionalFormatting sqref="J758">
    <cfRule type="expression" dxfId="22" priority="12213">
      <formula>$I758=0</formula>
    </cfRule>
  </conditionalFormatting>
  <conditionalFormatting sqref="K758">
    <cfRule type="expression" dxfId="22" priority="40856">
      <formula>$I758=0</formula>
    </cfRule>
  </conditionalFormatting>
  <conditionalFormatting sqref="M758">
    <cfRule type="expression" dxfId="22" priority="40855">
      <formula>$I758=0</formula>
    </cfRule>
  </conditionalFormatting>
  <conditionalFormatting sqref="N758:P758">
    <cfRule type="expression" dxfId="22" priority="12207">
      <formula>$I758=0</formula>
    </cfRule>
  </conditionalFormatting>
  <conditionalFormatting sqref="O758:P758">
    <cfRule type="cellIs" dxfId="23" priority="12205" operator="lessThan">
      <formula>0</formula>
    </cfRule>
    <cfRule type="cellIs" dxfId="24" priority="12206" operator="lessThan">
      <formula>0</formula>
    </cfRule>
  </conditionalFormatting>
  <conditionalFormatting sqref="Q758">
    <cfRule type="expression" dxfId="22" priority="40854">
      <formula>$I758=0</formula>
    </cfRule>
  </conditionalFormatting>
  <conditionalFormatting sqref="R758:T758">
    <cfRule type="expression" dxfId="22" priority="12204">
      <formula>$I758=0</formula>
    </cfRule>
  </conditionalFormatting>
  <conditionalFormatting sqref="S758:T758">
    <cfRule type="cellIs" dxfId="23" priority="12202" operator="lessThan">
      <formula>0</formula>
    </cfRule>
    <cfRule type="cellIs" dxfId="24" priority="12203" operator="lessThan">
      <formula>0</formula>
    </cfRule>
  </conditionalFormatting>
  <conditionalFormatting sqref="U758">
    <cfRule type="expression" dxfId="22" priority="40853">
      <formula>$I758=0</formula>
    </cfRule>
  </conditionalFormatting>
  <conditionalFormatting sqref="B759">
    <cfRule type="expression" dxfId="22" priority="40849">
      <formula>$I759=0</formula>
    </cfRule>
  </conditionalFormatting>
  <conditionalFormatting sqref="C759:E759">
    <cfRule type="expression" dxfId="22" priority="40848">
      <formula>$I759=0</formula>
    </cfRule>
  </conditionalFormatting>
  <conditionalFormatting sqref="D759:E759">
    <cfRule type="cellIs" dxfId="23" priority="40846" operator="lessThan">
      <formula>0</formula>
    </cfRule>
    <cfRule type="cellIs" dxfId="24" priority="40847" operator="lessThan">
      <formula>0</formula>
    </cfRule>
  </conditionalFormatting>
  <conditionalFormatting sqref="F759">
    <cfRule type="expression" dxfId="22" priority="40845">
      <formula>$I759=0</formula>
    </cfRule>
  </conditionalFormatting>
  <conditionalFormatting sqref="G759:H759">
    <cfRule type="cellIs" dxfId="23" priority="40842" operator="lessThan">
      <formula>0</formula>
    </cfRule>
    <cfRule type="cellIs" dxfId="24" priority="40843" operator="lessThan">
      <formula>0</formula>
    </cfRule>
  </conditionalFormatting>
  <conditionalFormatting sqref="I759">
    <cfRule type="expression" dxfId="22" priority="40841">
      <formula>$I759=0</formula>
    </cfRule>
  </conditionalFormatting>
  <conditionalFormatting sqref="J759">
    <cfRule type="expression" dxfId="22" priority="40840">
      <formula>$I759=0</formula>
    </cfRule>
  </conditionalFormatting>
  <conditionalFormatting sqref="K759">
    <cfRule type="expression" dxfId="22" priority="40837">
      <formula>$I759=0</formula>
    </cfRule>
  </conditionalFormatting>
  <conditionalFormatting sqref="M759">
    <cfRule type="expression" dxfId="22" priority="40833">
      <formula>$I759=0</formula>
    </cfRule>
  </conditionalFormatting>
  <conditionalFormatting sqref="N759:P759">
    <cfRule type="expression" dxfId="22" priority="40832">
      <formula>$I759=0</formula>
    </cfRule>
  </conditionalFormatting>
  <conditionalFormatting sqref="O759:P759">
    <cfRule type="cellIs" dxfId="23" priority="40830" operator="lessThan">
      <formula>0</formula>
    </cfRule>
    <cfRule type="cellIs" dxfId="24" priority="40831" operator="lessThan">
      <formula>0</formula>
    </cfRule>
  </conditionalFormatting>
  <conditionalFormatting sqref="Q759">
    <cfRule type="expression" dxfId="22" priority="40829">
      <formula>$I759=0</formula>
    </cfRule>
  </conditionalFormatting>
  <conditionalFormatting sqref="R759:T759">
    <cfRule type="expression" dxfId="22" priority="40828">
      <formula>$I759=0</formula>
    </cfRule>
  </conditionalFormatting>
  <conditionalFormatting sqref="S759:T759">
    <cfRule type="cellIs" dxfId="23" priority="40826" operator="lessThan">
      <formula>0</formula>
    </cfRule>
    <cfRule type="cellIs" dxfId="24" priority="40827" operator="lessThan">
      <formula>0</formula>
    </cfRule>
  </conditionalFormatting>
  <conditionalFormatting sqref="U759">
    <cfRule type="expression" dxfId="22" priority="40825">
      <formula>$I759=0</formula>
    </cfRule>
  </conditionalFormatting>
  <conditionalFormatting sqref="B760">
    <cfRule type="expression" dxfId="22" priority="40824">
      <formula>$I760=0</formula>
    </cfRule>
  </conditionalFormatting>
  <conditionalFormatting sqref="C760:E760">
    <cfRule type="expression" dxfId="22" priority="12198">
      <formula>$I760=0</formula>
    </cfRule>
  </conditionalFormatting>
  <conditionalFormatting sqref="D760:E760">
    <cfRule type="cellIs" dxfId="23" priority="12196" operator="lessThan">
      <formula>0</formula>
    </cfRule>
    <cfRule type="cellIs" dxfId="24" priority="12197" operator="lessThan">
      <formula>0</formula>
    </cfRule>
  </conditionalFormatting>
  <conditionalFormatting sqref="F760">
    <cfRule type="expression" dxfId="22" priority="40823">
      <formula>$I760=0</formula>
    </cfRule>
  </conditionalFormatting>
  <conditionalFormatting sqref="G760:H760">
    <cfRule type="cellIs" dxfId="23" priority="12193" operator="lessThan">
      <formula>0</formula>
    </cfRule>
    <cfRule type="cellIs" dxfId="24" priority="12194" operator="lessThan">
      <formula>0</formula>
    </cfRule>
  </conditionalFormatting>
  <conditionalFormatting sqref="I760">
    <cfRule type="expression" dxfId="22" priority="40822">
      <formula>$I760=0</formula>
    </cfRule>
  </conditionalFormatting>
  <conditionalFormatting sqref="J760">
    <cfRule type="expression" dxfId="22" priority="12192">
      <formula>$I760=0</formula>
    </cfRule>
  </conditionalFormatting>
  <conditionalFormatting sqref="K760">
    <cfRule type="expression" dxfId="22" priority="40821">
      <formula>$I760=0</formula>
    </cfRule>
  </conditionalFormatting>
  <conditionalFormatting sqref="M760">
    <cfRule type="expression" dxfId="22" priority="40820">
      <formula>$I760=0</formula>
    </cfRule>
  </conditionalFormatting>
  <conditionalFormatting sqref="N760:P760">
    <cfRule type="expression" dxfId="22" priority="12186">
      <formula>$I760=0</formula>
    </cfRule>
  </conditionalFormatting>
  <conditionalFormatting sqref="O760:P760">
    <cfRule type="cellIs" dxfId="23" priority="12184" operator="lessThan">
      <formula>0</formula>
    </cfRule>
    <cfRule type="cellIs" dxfId="24" priority="12185" operator="lessThan">
      <formula>0</formula>
    </cfRule>
  </conditionalFormatting>
  <conditionalFormatting sqref="Q760">
    <cfRule type="expression" dxfId="22" priority="40819">
      <formula>$I760=0</formula>
    </cfRule>
  </conditionalFormatting>
  <conditionalFormatting sqref="R760:T760">
    <cfRule type="expression" dxfId="22" priority="12183">
      <formula>$I760=0</formula>
    </cfRule>
  </conditionalFormatting>
  <conditionalFormatting sqref="S760:T760">
    <cfRule type="cellIs" dxfId="23" priority="12181" operator="lessThan">
      <formula>0</formula>
    </cfRule>
    <cfRule type="cellIs" dxfId="24" priority="12182" operator="lessThan">
      <formula>0</formula>
    </cfRule>
  </conditionalFormatting>
  <conditionalFormatting sqref="U760">
    <cfRule type="expression" dxfId="22" priority="40818">
      <formula>$I760=0</formula>
    </cfRule>
  </conditionalFormatting>
  <conditionalFormatting sqref="B761">
    <cfRule type="expression" dxfId="22" priority="40814">
      <formula>$I761=0</formula>
    </cfRule>
  </conditionalFormatting>
  <conditionalFormatting sqref="C761:E761">
    <cfRule type="expression" dxfId="22" priority="40813">
      <formula>$I761=0</formula>
    </cfRule>
  </conditionalFormatting>
  <conditionalFormatting sqref="D761:E761">
    <cfRule type="cellIs" dxfId="23" priority="40811" operator="lessThan">
      <formula>0</formula>
    </cfRule>
    <cfRule type="cellIs" dxfId="24" priority="40812" operator="lessThan">
      <formula>0</formula>
    </cfRule>
  </conditionalFormatting>
  <conditionalFormatting sqref="F761">
    <cfRule type="expression" dxfId="22" priority="40810">
      <formula>$I761=0</formula>
    </cfRule>
  </conditionalFormatting>
  <conditionalFormatting sqref="G761:H761">
    <cfRule type="cellIs" dxfId="23" priority="40807" operator="lessThan">
      <formula>0</formula>
    </cfRule>
    <cfRule type="cellIs" dxfId="24" priority="40808" operator="lessThan">
      <formula>0</formula>
    </cfRule>
  </conditionalFormatting>
  <conditionalFormatting sqref="I761">
    <cfRule type="expression" dxfId="22" priority="40806">
      <formula>$I761=0</formula>
    </cfRule>
  </conditionalFormatting>
  <conditionalFormatting sqref="J761">
    <cfRule type="expression" dxfId="22" priority="40805">
      <formula>$I761=0</formula>
    </cfRule>
  </conditionalFormatting>
  <conditionalFormatting sqref="K761">
    <cfRule type="expression" dxfId="22" priority="40802">
      <formula>$I761=0</formula>
    </cfRule>
  </conditionalFormatting>
  <conditionalFormatting sqref="M761">
    <cfRule type="expression" dxfId="22" priority="40798">
      <formula>$I761=0</formula>
    </cfRule>
  </conditionalFormatting>
  <conditionalFormatting sqref="N761:P761">
    <cfRule type="expression" dxfId="22" priority="40797">
      <formula>$I761=0</formula>
    </cfRule>
  </conditionalFormatting>
  <conditionalFormatting sqref="O761:P761">
    <cfRule type="cellIs" dxfId="23" priority="40795" operator="lessThan">
      <formula>0</formula>
    </cfRule>
    <cfRule type="cellIs" dxfId="24" priority="40796" operator="lessThan">
      <formula>0</formula>
    </cfRule>
  </conditionalFormatting>
  <conditionalFormatting sqref="Q761">
    <cfRule type="expression" dxfId="22" priority="40794">
      <formula>$I761=0</formula>
    </cfRule>
  </conditionalFormatting>
  <conditionalFormatting sqref="R761:T761">
    <cfRule type="expression" dxfId="22" priority="40793">
      <formula>$I761=0</formula>
    </cfRule>
  </conditionalFormatting>
  <conditionalFormatting sqref="S761:T761">
    <cfRule type="cellIs" dxfId="23" priority="40791" operator="lessThan">
      <formula>0</formula>
    </cfRule>
    <cfRule type="cellIs" dxfId="24" priority="40792" operator="lessThan">
      <formula>0</formula>
    </cfRule>
  </conditionalFormatting>
  <conditionalFormatting sqref="U761">
    <cfRule type="expression" dxfId="22" priority="40790">
      <formula>$I761=0</formula>
    </cfRule>
  </conditionalFormatting>
  <conditionalFormatting sqref="B762">
    <cfRule type="expression" dxfId="22" priority="40789">
      <formula>$I762=0</formula>
    </cfRule>
  </conditionalFormatting>
  <conditionalFormatting sqref="C762:E762">
    <cfRule type="expression" dxfId="22" priority="12177">
      <formula>$I762=0</formula>
    </cfRule>
  </conditionalFormatting>
  <conditionalFormatting sqref="D762:E762">
    <cfRule type="cellIs" dxfId="23" priority="12175" operator="lessThan">
      <formula>0</formula>
    </cfRule>
    <cfRule type="cellIs" dxfId="24" priority="12176" operator="lessThan">
      <formula>0</formula>
    </cfRule>
  </conditionalFormatting>
  <conditionalFormatting sqref="F762">
    <cfRule type="expression" dxfId="22" priority="40788">
      <formula>$I762=0</formula>
    </cfRule>
  </conditionalFormatting>
  <conditionalFormatting sqref="G762:H762">
    <cfRule type="cellIs" dxfId="23" priority="12172" operator="lessThan">
      <formula>0</formula>
    </cfRule>
    <cfRule type="cellIs" dxfId="24" priority="12173" operator="lessThan">
      <formula>0</formula>
    </cfRule>
  </conditionalFormatting>
  <conditionalFormatting sqref="I762">
    <cfRule type="expression" dxfId="22" priority="40787">
      <formula>$I762=0</formula>
    </cfRule>
  </conditionalFormatting>
  <conditionalFormatting sqref="J762">
    <cfRule type="expression" dxfId="22" priority="12171">
      <formula>$I762=0</formula>
    </cfRule>
  </conditionalFormatting>
  <conditionalFormatting sqref="K762">
    <cfRule type="expression" dxfId="22" priority="40786">
      <formula>$I762=0</formula>
    </cfRule>
  </conditionalFormatting>
  <conditionalFormatting sqref="M762">
    <cfRule type="expression" dxfId="22" priority="40785">
      <formula>$I762=0</formula>
    </cfRule>
  </conditionalFormatting>
  <conditionalFormatting sqref="N762:P762">
    <cfRule type="expression" dxfId="22" priority="12165">
      <formula>$I762=0</formula>
    </cfRule>
  </conditionalFormatting>
  <conditionalFormatting sqref="O762:P762">
    <cfRule type="cellIs" dxfId="23" priority="12163" operator="lessThan">
      <formula>0</formula>
    </cfRule>
    <cfRule type="cellIs" dxfId="24" priority="12164" operator="lessThan">
      <formula>0</formula>
    </cfRule>
  </conditionalFormatting>
  <conditionalFormatting sqref="Q762">
    <cfRule type="expression" dxfId="22" priority="40784">
      <formula>$I762=0</formula>
    </cfRule>
  </conditionalFormatting>
  <conditionalFormatting sqref="R762:T762">
    <cfRule type="expression" dxfId="22" priority="12162">
      <formula>$I762=0</formula>
    </cfRule>
  </conditionalFormatting>
  <conditionalFormatting sqref="S762:T762">
    <cfRule type="cellIs" dxfId="23" priority="12160" operator="lessThan">
      <formula>0</formula>
    </cfRule>
    <cfRule type="cellIs" dxfId="24" priority="12161" operator="lessThan">
      <formula>0</formula>
    </cfRule>
  </conditionalFormatting>
  <conditionalFormatting sqref="U762">
    <cfRule type="expression" dxfId="22" priority="40783">
      <formula>$I762=0</formula>
    </cfRule>
  </conditionalFormatting>
  <conditionalFormatting sqref="B763">
    <cfRule type="expression" dxfId="22" priority="40779">
      <formula>$I763=0</formula>
    </cfRule>
  </conditionalFormatting>
  <conditionalFormatting sqref="C763:E763">
    <cfRule type="expression" dxfId="22" priority="40778">
      <formula>$I763=0</formula>
    </cfRule>
  </conditionalFormatting>
  <conditionalFormatting sqref="D763:E763">
    <cfRule type="cellIs" dxfId="23" priority="40776" operator="lessThan">
      <formula>0</formula>
    </cfRule>
    <cfRule type="cellIs" dxfId="24" priority="40777" operator="lessThan">
      <formula>0</formula>
    </cfRule>
  </conditionalFormatting>
  <conditionalFormatting sqref="F763">
    <cfRule type="expression" dxfId="22" priority="40775">
      <formula>$I763=0</formula>
    </cfRule>
  </conditionalFormatting>
  <conditionalFormatting sqref="G763:H763">
    <cfRule type="cellIs" dxfId="23" priority="40772" operator="lessThan">
      <formula>0</formula>
    </cfRule>
    <cfRule type="cellIs" dxfId="24" priority="40773" operator="lessThan">
      <formula>0</formula>
    </cfRule>
  </conditionalFormatting>
  <conditionalFormatting sqref="I763">
    <cfRule type="expression" dxfId="22" priority="40771">
      <formula>$I763=0</formula>
    </cfRule>
  </conditionalFormatting>
  <conditionalFormatting sqref="J763">
    <cfRule type="expression" dxfId="22" priority="40770">
      <formula>$I763=0</formula>
    </cfRule>
  </conditionalFormatting>
  <conditionalFormatting sqref="K763">
    <cfRule type="expression" dxfId="22" priority="40767">
      <formula>$I763=0</formula>
    </cfRule>
  </conditionalFormatting>
  <conditionalFormatting sqref="M763">
    <cfRule type="expression" dxfId="22" priority="40763">
      <formula>$I763=0</formula>
    </cfRule>
  </conditionalFormatting>
  <conditionalFormatting sqref="N763:P763">
    <cfRule type="expression" dxfId="22" priority="40762">
      <formula>$I763=0</formula>
    </cfRule>
  </conditionalFormatting>
  <conditionalFormatting sqref="O763:P763">
    <cfRule type="cellIs" dxfId="23" priority="40760" operator="lessThan">
      <formula>0</formula>
    </cfRule>
    <cfRule type="cellIs" dxfId="24" priority="40761" operator="lessThan">
      <formula>0</formula>
    </cfRule>
  </conditionalFormatting>
  <conditionalFormatting sqref="Q763">
    <cfRule type="expression" dxfId="22" priority="40759">
      <formula>$I763=0</formula>
    </cfRule>
  </conditionalFormatting>
  <conditionalFormatting sqref="R763:T763">
    <cfRule type="expression" dxfId="22" priority="40758">
      <formula>$I763=0</formula>
    </cfRule>
  </conditionalFormatting>
  <conditionalFormatting sqref="S763:T763">
    <cfRule type="cellIs" dxfId="23" priority="40756" operator="lessThan">
      <formula>0</formula>
    </cfRule>
    <cfRule type="cellIs" dxfId="24" priority="40757" operator="lessThan">
      <formula>0</formula>
    </cfRule>
  </conditionalFormatting>
  <conditionalFormatting sqref="U763">
    <cfRule type="expression" dxfId="22" priority="40755">
      <formula>$I763=0</formula>
    </cfRule>
  </conditionalFormatting>
  <conditionalFormatting sqref="B764">
    <cfRule type="expression" dxfId="22" priority="40754">
      <formula>$I764=0</formula>
    </cfRule>
  </conditionalFormatting>
  <conditionalFormatting sqref="C764:E764">
    <cfRule type="expression" dxfId="22" priority="12156">
      <formula>$I764=0</formula>
    </cfRule>
  </conditionalFormatting>
  <conditionalFormatting sqref="D764:E764">
    <cfRule type="cellIs" dxfId="23" priority="12154" operator="lessThan">
      <formula>0</formula>
    </cfRule>
    <cfRule type="cellIs" dxfId="24" priority="12155" operator="lessThan">
      <formula>0</formula>
    </cfRule>
  </conditionalFormatting>
  <conditionalFormatting sqref="F764">
    <cfRule type="expression" dxfId="22" priority="40753">
      <formula>$I764=0</formula>
    </cfRule>
  </conditionalFormatting>
  <conditionalFormatting sqref="G764:H764">
    <cfRule type="cellIs" dxfId="23" priority="12151" operator="lessThan">
      <formula>0</formula>
    </cfRule>
    <cfRule type="cellIs" dxfId="24" priority="12152" operator="lessThan">
      <formula>0</formula>
    </cfRule>
  </conditionalFormatting>
  <conditionalFormatting sqref="I764">
    <cfRule type="expression" dxfId="22" priority="40752">
      <formula>$I764=0</formula>
    </cfRule>
  </conditionalFormatting>
  <conditionalFormatting sqref="J764">
    <cfRule type="expression" dxfId="22" priority="12150">
      <formula>$I764=0</formula>
    </cfRule>
  </conditionalFormatting>
  <conditionalFormatting sqref="K764">
    <cfRule type="expression" dxfId="22" priority="40751">
      <formula>$I764=0</formula>
    </cfRule>
  </conditionalFormatting>
  <conditionalFormatting sqref="M764">
    <cfRule type="expression" dxfId="22" priority="40750">
      <formula>$I764=0</formula>
    </cfRule>
  </conditionalFormatting>
  <conditionalFormatting sqref="N764:P764">
    <cfRule type="expression" dxfId="22" priority="12144">
      <formula>$I764=0</formula>
    </cfRule>
  </conditionalFormatting>
  <conditionalFormatting sqref="O764:P764">
    <cfRule type="cellIs" dxfId="23" priority="12142" operator="lessThan">
      <formula>0</formula>
    </cfRule>
    <cfRule type="cellIs" dxfId="24" priority="12143" operator="lessThan">
      <formula>0</formula>
    </cfRule>
  </conditionalFormatting>
  <conditionalFormatting sqref="Q764">
    <cfRule type="expression" dxfId="22" priority="40749">
      <formula>$I764=0</formula>
    </cfRule>
  </conditionalFormatting>
  <conditionalFormatting sqref="R764:T764">
    <cfRule type="expression" dxfId="22" priority="12141">
      <formula>$I764=0</formula>
    </cfRule>
  </conditionalFormatting>
  <conditionalFormatting sqref="S764:T764">
    <cfRule type="cellIs" dxfId="23" priority="12139" operator="lessThan">
      <formula>0</formula>
    </cfRule>
    <cfRule type="cellIs" dxfId="24" priority="12140" operator="lessThan">
      <formula>0</formula>
    </cfRule>
  </conditionalFormatting>
  <conditionalFormatting sqref="U764">
    <cfRule type="expression" dxfId="22" priority="40748">
      <formula>$I764=0</formula>
    </cfRule>
  </conditionalFormatting>
  <conditionalFormatting sqref="B765">
    <cfRule type="expression" dxfId="22" priority="40744">
      <formula>$I765=0</formula>
    </cfRule>
  </conditionalFormatting>
  <conditionalFormatting sqref="C765:E765">
    <cfRule type="expression" dxfId="22" priority="40743">
      <formula>$I765=0</formula>
    </cfRule>
  </conditionalFormatting>
  <conditionalFormatting sqref="D765:E765">
    <cfRule type="cellIs" dxfId="23" priority="40741" operator="lessThan">
      <formula>0</formula>
    </cfRule>
    <cfRule type="cellIs" dxfId="24" priority="40742" operator="lessThan">
      <formula>0</formula>
    </cfRule>
  </conditionalFormatting>
  <conditionalFormatting sqref="F765">
    <cfRule type="expression" dxfId="22" priority="40740">
      <formula>$I765=0</formula>
    </cfRule>
  </conditionalFormatting>
  <conditionalFormatting sqref="G765:H765">
    <cfRule type="cellIs" dxfId="23" priority="40737" operator="lessThan">
      <formula>0</formula>
    </cfRule>
    <cfRule type="cellIs" dxfId="24" priority="40738" operator="lessThan">
      <formula>0</formula>
    </cfRule>
  </conditionalFormatting>
  <conditionalFormatting sqref="I765">
    <cfRule type="expression" dxfId="22" priority="40736">
      <formula>$I765=0</formula>
    </cfRule>
  </conditionalFormatting>
  <conditionalFormatting sqref="J765">
    <cfRule type="expression" dxfId="22" priority="40735">
      <formula>$I765=0</formula>
    </cfRule>
  </conditionalFormatting>
  <conditionalFormatting sqref="K765">
    <cfRule type="expression" dxfId="22" priority="40732">
      <formula>$I765=0</formula>
    </cfRule>
  </conditionalFormatting>
  <conditionalFormatting sqref="M765">
    <cfRule type="expression" dxfId="22" priority="40728">
      <formula>$I765=0</formula>
    </cfRule>
  </conditionalFormatting>
  <conditionalFormatting sqref="N765:P765">
    <cfRule type="expression" dxfId="22" priority="40727">
      <formula>$I765=0</formula>
    </cfRule>
  </conditionalFormatting>
  <conditionalFormatting sqref="O765:P765">
    <cfRule type="cellIs" dxfId="23" priority="40725" operator="lessThan">
      <formula>0</formula>
    </cfRule>
    <cfRule type="cellIs" dxfId="24" priority="40726" operator="lessThan">
      <formula>0</formula>
    </cfRule>
  </conditionalFormatting>
  <conditionalFormatting sqref="Q765">
    <cfRule type="expression" dxfId="22" priority="40724">
      <formula>$I765=0</formula>
    </cfRule>
  </conditionalFormatting>
  <conditionalFormatting sqref="R765:T765">
    <cfRule type="expression" dxfId="22" priority="40723">
      <formula>$I765=0</formula>
    </cfRule>
  </conditionalFormatting>
  <conditionalFormatting sqref="S765:T765">
    <cfRule type="cellIs" dxfId="23" priority="40721" operator="lessThan">
      <formula>0</formula>
    </cfRule>
    <cfRule type="cellIs" dxfId="24" priority="40722" operator="lessThan">
      <formula>0</formula>
    </cfRule>
  </conditionalFormatting>
  <conditionalFormatting sqref="U765">
    <cfRule type="expression" dxfId="22" priority="40720">
      <formula>$I765=0</formula>
    </cfRule>
  </conditionalFormatting>
  <conditionalFormatting sqref="B766">
    <cfRule type="expression" dxfId="22" priority="40719">
      <formula>$I766=0</formula>
    </cfRule>
  </conditionalFormatting>
  <conditionalFormatting sqref="C766:E766">
    <cfRule type="expression" dxfId="22" priority="12135">
      <formula>$I766=0</formula>
    </cfRule>
  </conditionalFormatting>
  <conditionalFormatting sqref="D766:E766">
    <cfRule type="cellIs" dxfId="23" priority="12133" operator="lessThan">
      <formula>0</formula>
    </cfRule>
    <cfRule type="cellIs" dxfId="24" priority="12134" operator="lessThan">
      <formula>0</formula>
    </cfRule>
  </conditionalFormatting>
  <conditionalFormatting sqref="F766">
    <cfRule type="expression" dxfId="22" priority="40718">
      <formula>$I766=0</formula>
    </cfRule>
  </conditionalFormatting>
  <conditionalFormatting sqref="G766:H766">
    <cfRule type="cellIs" dxfId="23" priority="12130" operator="lessThan">
      <formula>0</formula>
    </cfRule>
    <cfRule type="cellIs" dxfId="24" priority="12131" operator="lessThan">
      <formula>0</formula>
    </cfRule>
  </conditionalFormatting>
  <conditionalFormatting sqref="I766">
    <cfRule type="expression" dxfId="22" priority="40717">
      <formula>$I766=0</formula>
    </cfRule>
  </conditionalFormatting>
  <conditionalFormatting sqref="J766">
    <cfRule type="expression" dxfId="22" priority="12129">
      <formula>$I766=0</formula>
    </cfRule>
  </conditionalFormatting>
  <conditionalFormatting sqref="K766">
    <cfRule type="expression" dxfId="22" priority="40716">
      <formula>$I766=0</formula>
    </cfRule>
  </conditionalFormatting>
  <conditionalFormatting sqref="M766">
    <cfRule type="expression" dxfId="22" priority="40715">
      <formula>$I766=0</formula>
    </cfRule>
  </conditionalFormatting>
  <conditionalFormatting sqref="N766:P766">
    <cfRule type="expression" dxfId="22" priority="12123">
      <formula>$I766=0</formula>
    </cfRule>
  </conditionalFormatting>
  <conditionalFormatting sqref="O766:P766">
    <cfRule type="cellIs" dxfId="23" priority="12121" operator="lessThan">
      <formula>0</formula>
    </cfRule>
    <cfRule type="cellIs" dxfId="24" priority="12122" operator="lessThan">
      <formula>0</formula>
    </cfRule>
  </conditionalFormatting>
  <conditionalFormatting sqref="Q766">
    <cfRule type="expression" dxfId="22" priority="40714">
      <formula>$I766=0</formula>
    </cfRule>
  </conditionalFormatting>
  <conditionalFormatting sqref="R766:T766">
    <cfRule type="expression" dxfId="22" priority="12120">
      <formula>$I766=0</formula>
    </cfRule>
  </conditionalFormatting>
  <conditionalFormatting sqref="S766:T766">
    <cfRule type="cellIs" dxfId="23" priority="12118" operator="lessThan">
      <formula>0</formula>
    </cfRule>
    <cfRule type="cellIs" dxfId="24" priority="12119" operator="lessThan">
      <formula>0</formula>
    </cfRule>
  </conditionalFormatting>
  <conditionalFormatting sqref="U766">
    <cfRule type="expression" dxfId="22" priority="40713">
      <formula>$I766=0</formula>
    </cfRule>
  </conditionalFormatting>
  <conditionalFormatting sqref="B767">
    <cfRule type="expression" dxfId="22" priority="40709">
      <formula>$I767=0</formula>
    </cfRule>
  </conditionalFormatting>
  <conditionalFormatting sqref="C767:E767">
    <cfRule type="expression" dxfId="22" priority="40708">
      <formula>$I767=0</formula>
    </cfRule>
  </conditionalFormatting>
  <conditionalFormatting sqref="D767:E767">
    <cfRule type="cellIs" dxfId="23" priority="40706" operator="lessThan">
      <formula>0</formula>
    </cfRule>
    <cfRule type="cellIs" dxfId="24" priority="40707" operator="lessThan">
      <formula>0</formula>
    </cfRule>
  </conditionalFormatting>
  <conditionalFormatting sqref="F767">
    <cfRule type="expression" dxfId="22" priority="40705">
      <formula>$I767=0</formula>
    </cfRule>
  </conditionalFormatting>
  <conditionalFormatting sqref="G767:H767">
    <cfRule type="cellIs" dxfId="23" priority="40702" operator="lessThan">
      <formula>0</formula>
    </cfRule>
    <cfRule type="cellIs" dxfId="24" priority="40703" operator="lessThan">
      <formula>0</formula>
    </cfRule>
  </conditionalFormatting>
  <conditionalFormatting sqref="I767">
    <cfRule type="expression" dxfId="22" priority="40701">
      <formula>$I767=0</formula>
    </cfRule>
  </conditionalFormatting>
  <conditionalFormatting sqref="J767">
    <cfRule type="expression" dxfId="22" priority="40700">
      <formula>$I767=0</formula>
    </cfRule>
  </conditionalFormatting>
  <conditionalFormatting sqref="K767">
    <cfRule type="expression" dxfId="22" priority="40697">
      <formula>$I767=0</formula>
    </cfRule>
  </conditionalFormatting>
  <conditionalFormatting sqref="M767">
    <cfRule type="expression" dxfId="22" priority="40693">
      <formula>$I767=0</formula>
    </cfRule>
  </conditionalFormatting>
  <conditionalFormatting sqref="N767:P767">
    <cfRule type="expression" dxfId="22" priority="40692">
      <formula>$I767=0</formula>
    </cfRule>
  </conditionalFormatting>
  <conditionalFormatting sqref="O767:P767">
    <cfRule type="cellIs" dxfId="23" priority="40690" operator="lessThan">
      <formula>0</formula>
    </cfRule>
    <cfRule type="cellIs" dxfId="24" priority="40691" operator="lessThan">
      <formula>0</formula>
    </cfRule>
  </conditionalFormatting>
  <conditionalFormatting sqref="Q767">
    <cfRule type="expression" dxfId="22" priority="40689">
      <formula>$I767=0</formula>
    </cfRule>
  </conditionalFormatting>
  <conditionalFormatting sqref="R767:T767">
    <cfRule type="expression" dxfId="22" priority="40688">
      <formula>$I767=0</formula>
    </cfRule>
  </conditionalFormatting>
  <conditionalFormatting sqref="S767:T767">
    <cfRule type="cellIs" dxfId="23" priority="40686" operator="lessThan">
      <formula>0</formula>
    </cfRule>
    <cfRule type="cellIs" dxfId="24" priority="40687" operator="lessThan">
      <formula>0</formula>
    </cfRule>
  </conditionalFormatting>
  <conditionalFormatting sqref="U767">
    <cfRule type="expression" dxfId="22" priority="40685">
      <formula>$I767=0</formula>
    </cfRule>
  </conditionalFormatting>
  <conditionalFormatting sqref="B768">
    <cfRule type="expression" dxfId="22" priority="40684">
      <formula>$I768=0</formula>
    </cfRule>
  </conditionalFormatting>
  <conditionalFormatting sqref="C768:E768">
    <cfRule type="expression" dxfId="22" priority="12114">
      <formula>$I768=0</formula>
    </cfRule>
  </conditionalFormatting>
  <conditionalFormatting sqref="D768:E768">
    <cfRule type="cellIs" dxfId="23" priority="12112" operator="lessThan">
      <formula>0</formula>
    </cfRule>
    <cfRule type="cellIs" dxfId="24" priority="12113" operator="lessThan">
      <formula>0</formula>
    </cfRule>
  </conditionalFormatting>
  <conditionalFormatting sqref="F768">
    <cfRule type="expression" dxfId="22" priority="40683">
      <formula>$I768=0</formula>
    </cfRule>
  </conditionalFormatting>
  <conditionalFormatting sqref="G768:H768">
    <cfRule type="cellIs" dxfId="23" priority="12109" operator="lessThan">
      <formula>0</formula>
    </cfRule>
    <cfRule type="cellIs" dxfId="24" priority="12110" operator="lessThan">
      <formula>0</formula>
    </cfRule>
  </conditionalFormatting>
  <conditionalFormatting sqref="I768">
    <cfRule type="expression" dxfId="22" priority="40682">
      <formula>$I768=0</formula>
    </cfRule>
  </conditionalFormatting>
  <conditionalFormatting sqref="J768">
    <cfRule type="expression" dxfId="22" priority="12108">
      <formula>$I768=0</formula>
    </cfRule>
  </conditionalFormatting>
  <conditionalFormatting sqref="K768">
    <cfRule type="expression" dxfId="22" priority="40681">
      <formula>$I768=0</formula>
    </cfRule>
  </conditionalFormatting>
  <conditionalFormatting sqref="M768">
    <cfRule type="expression" dxfId="22" priority="40680">
      <formula>$I768=0</formula>
    </cfRule>
  </conditionalFormatting>
  <conditionalFormatting sqref="N768:P768">
    <cfRule type="expression" dxfId="22" priority="12102">
      <formula>$I768=0</formula>
    </cfRule>
  </conditionalFormatting>
  <conditionalFormatting sqref="O768:P768">
    <cfRule type="cellIs" dxfId="23" priority="12100" operator="lessThan">
      <formula>0</formula>
    </cfRule>
    <cfRule type="cellIs" dxfId="24" priority="12101" operator="lessThan">
      <formula>0</formula>
    </cfRule>
  </conditionalFormatting>
  <conditionalFormatting sqref="Q768">
    <cfRule type="expression" dxfId="22" priority="40679">
      <formula>$I768=0</formula>
    </cfRule>
  </conditionalFormatting>
  <conditionalFormatting sqref="R768:T768">
    <cfRule type="expression" dxfId="22" priority="12099">
      <formula>$I768=0</formula>
    </cfRule>
  </conditionalFormatting>
  <conditionalFormatting sqref="S768:T768">
    <cfRule type="cellIs" dxfId="23" priority="12097" operator="lessThan">
      <formula>0</formula>
    </cfRule>
    <cfRule type="cellIs" dxfId="24" priority="12098" operator="lessThan">
      <formula>0</formula>
    </cfRule>
  </conditionalFormatting>
  <conditionalFormatting sqref="U768">
    <cfRule type="expression" dxfId="22" priority="40678">
      <formula>$I768=0</formula>
    </cfRule>
  </conditionalFormatting>
  <conditionalFormatting sqref="B769">
    <cfRule type="expression" dxfId="22" priority="40674">
      <formula>$I769=0</formula>
    </cfRule>
  </conditionalFormatting>
  <conditionalFormatting sqref="C769:E769">
    <cfRule type="expression" dxfId="22" priority="40673">
      <formula>$I769=0</formula>
    </cfRule>
  </conditionalFormatting>
  <conditionalFormatting sqref="D769:E769">
    <cfRule type="cellIs" dxfId="23" priority="40671" operator="lessThan">
      <formula>0</formula>
    </cfRule>
    <cfRule type="cellIs" dxfId="24" priority="40672" operator="lessThan">
      <formula>0</formula>
    </cfRule>
  </conditionalFormatting>
  <conditionalFormatting sqref="F769">
    <cfRule type="expression" dxfId="22" priority="40670">
      <formula>$I769=0</formula>
    </cfRule>
  </conditionalFormatting>
  <conditionalFormatting sqref="G769:H769">
    <cfRule type="cellIs" dxfId="23" priority="40667" operator="lessThan">
      <formula>0</formula>
    </cfRule>
    <cfRule type="cellIs" dxfId="24" priority="40668" operator="lessThan">
      <formula>0</formula>
    </cfRule>
  </conditionalFormatting>
  <conditionalFormatting sqref="I769">
    <cfRule type="expression" dxfId="22" priority="40666">
      <formula>$I769=0</formula>
    </cfRule>
  </conditionalFormatting>
  <conditionalFormatting sqref="J769">
    <cfRule type="expression" dxfId="22" priority="40665">
      <formula>$I769=0</formula>
    </cfRule>
  </conditionalFormatting>
  <conditionalFormatting sqref="K769">
    <cfRule type="expression" dxfId="22" priority="40662">
      <formula>$I769=0</formula>
    </cfRule>
  </conditionalFormatting>
  <conditionalFormatting sqref="M769">
    <cfRule type="expression" dxfId="22" priority="40658">
      <formula>$I769=0</formula>
    </cfRule>
  </conditionalFormatting>
  <conditionalFormatting sqref="N769:P769">
    <cfRule type="expression" dxfId="22" priority="40657">
      <formula>$I769=0</formula>
    </cfRule>
  </conditionalFormatting>
  <conditionalFormatting sqref="O769:P769">
    <cfRule type="cellIs" dxfId="23" priority="40655" operator="lessThan">
      <formula>0</formula>
    </cfRule>
    <cfRule type="cellIs" dxfId="24" priority="40656" operator="lessThan">
      <formula>0</formula>
    </cfRule>
  </conditionalFormatting>
  <conditionalFormatting sqref="Q769">
    <cfRule type="expression" dxfId="22" priority="40654">
      <formula>$I769=0</formula>
    </cfRule>
  </conditionalFormatting>
  <conditionalFormatting sqref="R769:T769">
    <cfRule type="expression" dxfId="22" priority="40653">
      <formula>$I769=0</formula>
    </cfRule>
  </conditionalFormatting>
  <conditionalFormatting sqref="S769:T769">
    <cfRule type="cellIs" dxfId="23" priority="40651" operator="lessThan">
      <formula>0</formula>
    </cfRule>
    <cfRule type="cellIs" dxfId="24" priority="40652" operator="lessThan">
      <formula>0</formula>
    </cfRule>
  </conditionalFormatting>
  <conditionalFormatting sqref="U769">
    <cfRule type="expression" dxfId="22" priority="40650">
      <formula>$I769=0</formula>
    </cfRule>
  </conditionalFormatting>
  <conditionalFormatting sqref="B770">
    <cfRule type="expression" dxfId="22" priority="40649">
      <formula>$I770=0</formula>
    </cfRule>
  </conditionalFormatting>
  <conditionalFormatting sqref="C770:E770">
    <cfRule type="expression" dxfId="22" priority="12093">
      <formula>$I770=0</formula>
    </cfRule>
  </conditionalFormatting>
  <conditionalFormatting sqref="D770:E770">
    <cfRule type="cellIs" dxfId="23" priority="12091" operator="lessThan">
      <formula>0</formula>
    </cfRule>
    <cfRule type="cellIs" dxfId="24" priority="12092" operator="lessThan">
      <formula>0</formula>
    </cfRule>
  </conditionalFormatting>
  <conditionalFormatting sqref="F770">
    <cfRule type="expression" dxfId="22" priority="40648">
      <formula>$I770=0</formula>
    </cfRule>
  </conditionalFormatting>
  <conditionalFormatting sqref="G770:H770">
    <cfRule type="cellIs" dxfId="23" priority="12088" operator="lessThan">
      <formula>0</formula>
    </cfRule>
    <cfRule type="cellIs" dxfId="24" priority="12089" operator="lessThan">
      <formula>0</formula>
    </cfRule>
  </conditionalFormatting>
  <conditionalFormatting sqref="I770">
    <cfRule type="expression" dxfId="22" priority="40647">
      <formula>$I770=0</formula>
    </cfRule>
  </conditionalFormatting>
  <conditionalFormatting sqref="J770">
    <cfRule type="expression" dxfId="22" priority="12087">
      <formula>$I770=0</formula>
    </cfRule>
  </conditionalFormatting>
  <conditionalFormatting sqref="K770">
    <cfRule type="expression" dxfId="22" priority="40646">
      <formula>$I770=0</formula>
    </cfRule>
  </conditionalFormatting>
  <conditionalFormatting sqref="M770">
    <cfRule type="expression" dxfId="22" priority="40645">
      <formula>$I770=0</formula>
    </cfRule>
  </conditionalFormatting>
  <conditionalFormatting sqref="N770:P770">
    <cfRule type="expression" dxfId="22" priority="12081">
      <formula>$I770=0</formula>
    </cfRule>
  </conditionalFormatting>
  <conditionalFormatting sqref="O770:P770">
    <cfRule type="cellIs" dxfId="23" priority="12079" operator="lessThan">
      <formula>0</formula>
    </cfRule>
    <cfRule type="cellIs" dxfId="24" priority="12080" operator="lessThan">
      <formula>0</formula>
    </cfRule>
  </conditionalFormatting>
  <conditionalFormatting sqref="Q770">
    <cfRule type="expression" dxfId="22" priority="40644">
      <formula>$I770=0</formula>
    </cfRule>
  </conditionalFormatting>
  <conditionalFormatting sqref="R770:T770">
    <cfRule type="expression" dxfId="22" priority="12078">
      <formula>$I770=0</formula>
    </cfRule>
  </conditionalFormatting>
  <conditionalFormatting sqref="S770:T770">
    <cfRule type="cellIs" dxfId="23" priority="12076" operator="lessThan">
      <formula>0</formula>
    </cfRule>
    <cfRule type="cellIs" dxfId="24" priority="12077" operator="lessThan">
      <formula>0</formula>
    </cfRule>
  </conditionalFormatting>
  <conditionalFormatting sqref="U770">
    <cfRule type="expression" dxfId="22" priority="40643">
      <formula>$I770=0</formula>
    </cfRule>
  </conditionalFormatting>
  <conditionalFormatting sqref="B771">
    <cfRule type="expression" dxfId="22" priority="40639">
      <formula>$I771=0</formula>
    </cfRule>
  </conditionalFormatting>
  <conditionalFormatting sqref="C771:E771">
    <cfRule type="expression" dxfId="22" priority="40638">
      <formula>$I771=0</formula>
    </cfRule>
  </conditionalFormatting>
  <conditionalFormatting sqref="D771:E771">
    <cfRule type="cellIs" dxfId="23" priority="40636" operator="lessThan">
      <formula>0</formula>
    </cfRule>
    <cfRule type="cellIs" dxfId="24" priority="40637" operator="lessThan">
      <formula>0</formula>
    </cfRule>
  </conditionalFormatting>
  <conditionalFormatting sqref="F771">
    <cfRule type="expression" dxfId="22" priority="40635">
      <formula>$I771=0</formula>
    </cfRule>
  </conditionalFormatting>
  <conditionalFormatting sqref="G771:H771">
    <cfRule type="cellIs" dxfId="23" priority="40632" operator="lessThan">
      <formula>0</formula>
    </cfRule>
    <cfRule type="cellIs" dxfId="24" priority="40633" operator="lessThan">
      <formula>0</formula>
    </cfRule>
  </conditionalFormatting>
  <conditionalFormatting sqref="I771">
    <cfRule type="expression" dxfId="22" priority="40631">
      <formula>$I771=0</formula>
    </cfRule>
  </conditionalFormatting>
  <conditionalFormatting sqref="J771">
    <cfRule type="expression" dxfId="22" priority="40630">
      <formula>$I771=0</formula>
    </cfRule>
  </conditionalFormatting>
  <conditionalFormatting sqref="K771">
    <cfRule type="expression" dxfId="22" priority="40627">
      <formula>$I771=0</formula>
    </cfRule>
  </conditionalFormatting>
  <conditionalFormatting sqref="M771">
    <cfRule type="expression" dxfId="22" priority="40623">
      <formula>$I771=0</formula>
    </cfRule>
  </conditionalFormatting>
  <conditionalFormatting sqref="N771:P771">
    <cfRule type="expression" dxfId="22" priority="40622">
      <formula>$I771=0</formula>
    </cfRule>
  </conditionalFormatting>
  <conditionalFormatting sqref="O771:P771">
    <cfRule type="cellIs" dxfId="23" priority="40620" operator="lessThan">
      <formula>0</formula>
    </cfRule>
    <cfRule type="cellIs" dxfId="24" priority="40621" operator="lessThan">
      <formula>0</formula>
    </cfRule>
  </conditionalFormatting>
  <conditionalFormatting sqref="Q771">
    <cfRule type="expression" dxfId="22" priority="40619">
      <formula>$I771=0</formula>
    </cfRule>
  </conditionalFormatting>
  <conditionalFormatting sqref="R771:T771">
    <cfRule type="expression" dxfId="22" priority="40618">
      <formula>$I771=0</formula>
    </cfRule>
  </conditionalFormatting>
  <conditionalFormatting sqref="S771:T771">
    <cfRule type="cellIs" dxfId="23" priority="40616" operator="lessThan">
      <formula>0</formula>
    </cfRule>
    <cfRule type="cellIs" dxfId="24" priority="40617" operator="lessThan">
      <formula>0</formula>
    </cfRule>
  </conditionalFormatting>
  <conditionalFormatting sqref="U771">
    <cfRule type="expression" dxfId="22" priority="40615">
      <formula>$I771=0</formula>
    </cfRule>
  </conditionalFormatting>
  <conditionalFormatting sqref="B772">
    <cfRule type="expression" dxfId="22" priority="40614">
      <formula>$I772=0</formula>
    </cfRule>
  </conditionalFormatting>
  <conditionalFormatting sqref="C772:E772">
    <cfRule type="expression" dxfId="22" priority="12072">
      <formula>$I772=0</formula>
    </cfRule>
  </conditionalFormatting>
  <conditionalFormatting sqref="D772:E772">
    <cfRule type="cellIs" dxfId="23" priority="12070" operator="lessThan">
      <formula>0</formula>
    </cfRule>
    <cfRule type="cellIs" dxfId="24" priority="12071" operator="lessThan">
      <formula>0</formula>
    </cfRule>
  </conditionalFormatting>
  <conditionalFormatting sqref="F772">
    <cfRule type="expression" dxfId="22" priority="40613">
      <formula>$I772=0</formula>
    </cfRule>
  </conditionalFormatting>
  <conditionalFormatting sqref="G772:H772">
    <cfRule type="cellIs" dxfId="23" priority="12067" operator="lessThan">
      <formula>0</formula>
    </cfRule>
    <cfRule type="cellIs" dxfId="24" priority="12068" operator="lessThan">
      <formula>0</formula>
    </cfRule>
  </conditionalFormatting>
  <conditionalFormatting sqref="I772">
    <cfRule type="expression" dxfId="22" priority="40612">
      <formula>$I772=0</formula>
    </cfRule>
  </conditionalFormatting>
  <conditionalFormatting sqref="J772">
    <cfRule type="expression" dxfId="22" priority="12066">
      <formula>$I772=0</formula>
    </cfRule>
  </conditionalFormatting>
  <conditionalFormatting sqref="K772">
    <cfRule type="expression" dxfId="22" priority="40611">
      <formula>$I772=0</formula>
    </cfRule>
  </conditionalFormatting>
  <conditionalFormatting sqref="M772">
    <cfRule type="expression" dxfId="22" priority="40610">
      <formula>$I772=0</formula>
    </cfRule>
  </conditionalFormatting>
  <conditionalFormatting sqref="N772:P772">
    <cfRule type="expression" dxfId="22" priority="12060">
      <formula>$I772=0</formula>
    </cfRule>
  </conditionalFormatting>
  <conditionalFormatting sqref="O772:P772">
    <cfRule type="cellIs" dxfId="23" priority="12058" operator="lessThan">
      <formula>0</formula>
    </cfRule>
    <cfRule type="cellIs" dxfId="24" priority="12059" operator="lessThan">
      <formula>0</formula>
    </cfRule>
  </conditionalFormatting>
  <conditionalFormatting sqref="Q772">
    <cfRule type="expression" dxfId="22" priority="40609">
      <formula>$I772=0</formula>
    </cfRule>
  </conditionalFormatting>
  <conditionalFormatting sqref="R772:T772">
    <cfRule type="expression" dxfId="22" priority="12057">
      <formula>$I772=0</formula>
    </cfRule>
  </conditionalFormatting>
  <conditionalFormatting sqref="S772:T772">
    <cfRule type="cellIs" dxfId="23" priority="12055" operator="lessThan">
      <formula>0</formula>
    </cfRule>
    <cfRule type="cellIs" dxfId="24" priority="12056" operator="lessThan">
      <formula>0</formula>
    </cfRule>
  </conditionalFormatting>
  <conditionalFormatting sqref="U772">
    <cfRule type="expression" dxfId="22" priority="40608">
      <formula>$I772=0</formula>
    </cfRule>
  </conditionalFormatting>
  <conditionalFormatting sqref="B773">
    <cfRule type="expression" dxfId="22" priority="40604">
      <formula>$I773=0</formula>
    </cfRule>
  </conditionalFormatting>
  <conditionalFormatting sqref="C773:E773">
    <cfRule type="expression" dxfId="22" priority="40603">
      <formula>$I773=0</formula>
    </cfRule>
  </conditionalFormatting>
  <conditionalFormatting sqref="D773:E773">
    <cfRule type="cellIs" dxfId="23" priority="40601" operator="lessThan">
      <formula>0</formula>
    </cfRule>
    <cfRule type="cellIs" dxfId="24" priority="40602" operator="lessThan">
      <formula>0</formula>
    </cfRule>
  </conditionalFormatting>
  <conditionalFormatting sqref="F773">
    <cfRule type="expression" dxfId="22" priority="40600">
      <formula>$I773=0</formula>
    </cfRule>
  </conditionalFormatting>
  <conditionalFormatting sqref="G773:H773">
    <cfRule type="cellIs" dxfId="23" priority="40597" operator="lessThan">
      <formula>0</formula>
    </cfRule>
    <cfRule type="cellIs" dxfId="24" priority="40598" operator="lessThan">
      <formula>0</formula>
    </cfRule>
  </conditionalFormatting>
  <conditionalFormatting sqref="I773">
    <cfRule type="expression" dxfId="22" priority="40596">
      <formula>$I773=0</formula>
    </cfRule>
  </conditionalFormatting>
  <conditionalFormatting sqref="J773">
    <cfRule type="expression" dxfId="22" priority="40595">
      <formula>$I773=0</formula>
    </cfRule>
  </conditionalFormatting>
  <conditionalFormatting sqref="K773">
    <cfRule type="expression" dxfId="22" priority="40592">
      <formula>$I773=0</formula>
    </cfRule>
  </conditionalFormatting>
  <conditionalFormatting sqref="M773">
    <cfRule type="expression" dxfId="22" priority="40588">
      <formula>$I773=0</formula>
    </cfRule>
  </conditionalFormatting>
  <conditionalFormatting sqref="N773:P773">
    <cfRule type="expression" dxfId="22" priority="40587">
      <formula>$I773=0</formula>
    </cfRule>
  </conditionalFormatting>
  <conditionalFormatting sqref="O773:P773">
    <cfRule type="cellIs" dxfId="23" priority="40585" operator="lessThan">
      <formula>0</formula>
    </cfRule>
    <cfRule type="cellIs" dxfId="24" priority="40586" operator="lessThan">
      <formula>0</formula>
    </cfRule>
  </conditionalFormatting>
  <conditionalFormatting sqref="Q773">
    <cfRule type="expression" dxfId="22" priority="40584">
      <formula>$I773=0</formula>
    </cfRule>
  </conditionalFormatting>
  <conditionalFormatting sqref="R773:T773">
    <cfRule type="expression" dxfId="22" priority="40583">
      <formula>$I773=0</formula>
    </cfRule>
  </conditionalFormatting>
  <conditionalFormatting sqref="S773:T773">
    <cfRule type="cellIs" dxfId="23" priority="40581" operator="lessThan">
      <formula>0</formula>
    </cfRule>
    <cfRule type="cellIs" dxfId="24" priority="40582" operator="lessThan">
      <formula>0</formula>
    </cfRule>
  </conditionalFormatting>
  <conditionalFormatting sqref="U773">
    <cfRule type="expression" dxfId="22" priority="40580">
      <formula>$I773=0</formula>
    </cfRule>
  </conditionalFormatting>
  <conditionalFormatting sqref="B774">
    <cfRule type="expression" dxfId="22" priority="40579">
      <formula>$I774=0</formula>
    </cfRule>
  </conditionalFormatting>
  <conditionalFormatting sqref="C774:E774">
    <cfRule type="expression" dxfId="22" priority="12051">
      <formula>$I774=0</formula>
    </cfRule>
  </conditionalFormatting>
  <conditionalFormatting sqref="D774:E774">
    <cfRule type="cellIs" dxfId="23" priority="12049" operator="lessThan">
      <formula>0</formula>
    </cfRule>
    <cfRule type="cellIs" dxfId="24" priority="12050" operator="lessThan">
      <formula>0</formula>
    </cfRule>
  </conditionalFormatting>
  <conditionalFormatting sqref="F774">
    <cfRule type="expression" dxfId="22" priority="40578">
      <formula>$I774=0</formula>
    </cfRule>
  </conditionalFormatting>
  <conditionalFormatting sqref="G774:H774">
    <cfRule type="cellIs" dxfId="23" priority="12046" operator="lessThan">
      <formula>0</formula>
    </cfRule>
    <cfRule type="cellIs" dxfId="24" priority="12047" operator="lessThan">
      <formula>0</formula>
    </cfRule>
  </conditionalFormatting>
  <conditionalFormatting sqref="I774">
    <cfRule type="expression" dxfId="22" priority="40577">
      <formula>$I774=0</formula>
    </cfRule>
  </conditionalFormatting>
  <conditionalFormatting sqref="J774">
    <cfRule type="expression" dxfId="22" priority="12045">
      <formula>$I774=0</formula>
    </cfRule>
  </conditionalFormatting>
  <conditionalFormatting sqref="K774">
    <cfRule type="expression" dxfId="22" priority="40576">
      <formula>$I774=0</formula>
    </cfRule>
  </conditionalFormatting>
  <conditionalFormatting sqref="M774">
    <cfRule type="expression" dxfId="22" priority="40575">
      <formula>$I774=0</formula>
    </cfRule>
  </conditionalFormatting>
  <conditionalFormatting sqref="N774:P774">
    <cfRule type="expression" dxfId="22" priority="12039">
      <formula>$I774=0</formula>
    </cfRule>
  </conditionalFormatting>
  <conditionalFormatting sqref="O774:P774">
    <cfRule type="cellIs" dxfId="23" priority="12037" operator="lessThan">
      <formula>0</formula>
    </cfRule>
    <cfRule type="cellIs" dxfId="24" priority="12038" operator="lessThan">
      <formula>0</formula>
    </cfRule>
  </conditionalFormatting>
  <conditionalFormatting sqref="Q774">
    <cfRule type="expression" dxfId="22" priority="40574">
      <formula>$I774=0</formula>
    </cfRule>
  </conditionalFormatting>
  <conditionalFormatting sqref="R774:T774">
    <cfRule type="expression" dxfId="22" priority="12036">
      <formula>$I774=0</formula>
    </cfRule>
  </conditionalFormatting>
  <conditionalFormatting sqref="S774:T774">
    <cfRule type="cellIs" dxfId="23" priority="12034" operator="lessThan">
      <formula>0</formula>
    </cfRule>
    <cfRule type="cellIs" dxfId="24" priority="12035" operator="lessThan">
      <formula>0</formula>
    </cfRule>
  </conditionalFormatting>
  <conditionalFormatting sqref="U774">
    <cfRule type="expression" dxfId="22" priority="40573">
      <formula>$I774=0</formula>
    </cfRule>
  </conditionalFormatting>
  <conditionalFormatting sqref="B775">
    <cfRule type="expression" dxfId="22" priority="40569">
      <formula>$I775=0</formula>
    </cfRule>
  </conditionalFormatting>
  <conditionalFormatting sqref="C775:E775">
    <cfRule type="expression" dxfId="22" priority="40568">
      <formula>$I775=0</formula>
    </cfRule>
  </conditionalFormatting>
  <conditionalFormatting sqref="D775:E775">
    <cfRule type="cellIs" dxfId="23" priority="40566" operator="lessThan">
      <formula>0</formula>
    </cfRule>
    <cfRule type="cellIs" dxfId="24" priority="40567" operator="lessThan">
      <formula>0</formula>
    </cfRule>
  </conditionalFormatting>
  <conditionalFormatting sqref="F775">
    <cfRule type="expression" dxfId="22" priority="40565">
      <formula>$I775=0</formula>
    </cfRule>
  </conditionalFormatting>
  <conditionalFormatting sqref="G775:H775">
    <cfRule type="cellIs" dxfId="23" priority="40562" operator="lessThan">
      <formula>0</formula>
    </cfRule>
    <cfRule type="cellIs" dxfId="24" priority="40563" operator="lessThan">
      <formula>0</formula>
    </cfRule>
  </conditionalFormatting>
  <conditionalFormatting sqref="I775">
    <cfRule type="expression" dxfId="22" priority="40561">
      <formula>$I775=0</formula>
    </cfRule>
  </conditionalFormatting>
  <conditionalFormatting sqref="J775">
    <cfRule type="expression" dxfId="22" priority="40560">
      <formula>$I775=0</formula>
    </cfRule>
  </conditionalFormatting>
  <conditionalFormatting sqref="K775">
    <cfRule type="expression" dxfId="22" priority="40557">
      <formula>$I775=0</formula>
    </cfRule>
  </conditionalFormatting>
  <conditionalFormatting sqref="M775">
    <cfRule type="expression" dxfId="22" priority="40553">
      <formula>$I775=0</formula>
    </cfRule>
  </conditionalFormatting>
  <conditionalFormatting sqref="N775:P775">
    <cfRule type="expression" dxfId="22" priority="40552">
      <formula>$I775=0</formula>
    </cfRule>
  </conditionalFormatting>
  <conditionalFormatting sqref="O775:P775">
    <cfRule type="cellIs" dxfId="23" priority="40550" operator="lessThan">
      <formula>0</formula>
    </cfRule>
    <cfRule type="cellIs" dxfId="24" priority="40551" operator="lessThan">
      <formula>0</formula>
    </cfRule>
  </conditionalFormatting>
  <conditionalFormatting sqref="Q775">
    <cfRule type="expression" dxfId="22" priority="40549">
      <formula>$I775=0</formula>
    </cfRule>
  </conditionalFormatting>
  <conditionalFormatting sqref="R775:T775">
    <cfRule type="expression" dxfId="22" priority="40548">
      <formula>$I775=0</formula>
    </cfRule>
  </conditionalFormatting>
  <conditionalFormatting sqref="S775:T775">
    <cfRule type="cellIs" dxfId="23" priority="40546" operator="lessThan">
      <formula>0</formula>
    </cfRule>
    <cfRule type="cellIs" dxfId="24" priority="40547" operator="lessThan">
      <formula>0</formula>
    </cfRule>
  </conditionalFormatting>
  <conditionalFormatting sqref="U775">
    <cfRule type="expression" dxfId="22" priority="40545">
      <formula>$I775=0</formula>
    </cfRule>
  </conditionalFormatting>
  <conditionalFormatting sqref="B776">
    <cfRule type="expression" dxfId="22" priority="40544">
      <formula>$I776=0</formula>
    </cfRule>
  </conditionalFormatting>
  <conditionalFormatting sqref="C776:E776">
    <cfRule type="expression" dxfId="22" priority="12030">
      <formula>$I776=0</formula>
    </cfRule>
  </conditionalFormatting>
  <conditionalFormatting sqref="D776:E776">
    <cfRule type="cellIs" dxfId="23" priority="12028" operator="lessThan">
      <formula>0</formula>
    </cfRule>
    <cfRule type="cellIs" dxfId="24" priority="12029" operator="lessThan">
      <formula>0</formula>
    </cfRule>
  </conditionalFormatting>
  <conditionalFormatting sqref="F776">
    <cfRule type="expression" dxfId="22" priority="40543">
      <formula>$I776=0</formula>
    </cfRule>
  </conditionalFormatting>
  <conditionalFormatting sqref="G776:H776">
    <cfRule type="cellIs" dxfId="23" priority="12025" operator="lessThan">
      <formula>0</formula>
    </cfRule>
    <cfRule type="cellIs" dxfId="24" priority="12026" operator="lessThan">
      <formula>0</formula>
    </cfRule>
  </conditionalFormatting>
  <conditionalFormatting sqref="I776">
    <cfRule type="expression" dxfId="22" priority="40542">
      <formula>$I776=0</formula>
    </cfRule>
  </conditionalFormatting>
  <conditionalFormatting sqref="J776">
    <cfRule type="expression" dxfId="22" priority="12024">
      <formula>$I776=0</formula>
    </cfRule>
  </conditionalFormatting>
  <conditionalFormatting sqref="K776">
    <cfRule type="expression" dxfId="22" priority="40541">
      <formula>$I776=0</formula>
    </cfRule>
  </conditionalFormatting>
  <conditionalFormatting sqref="M776">
    <cfRule type="expression" dxfId="22" priority="40540">
      <formula>$I776=0</formula>
    </cfRule>
  </conditionalFormatting>
  <conditionalFormatting sqref="N776:P776">
    <cfRule type="expression" dxfId="22" priority="12018">
      <formula>$I776=0</formula>
    </cfRule>
  </conditionalFormatting>
  <conditionalFormatting sqref="O776:P776">
    <cfRule type="cellIs" dxfId="23" priority="12016" operator="lessThan">
      <formula>0</formula>
    </cfRule>
    <cfRule type="cellIs" dxfId="24" priority="12017" operator="lessThan">
      <formula>0</formula>
    </cfRule>
  </conditionalFormatting>
  <conditionalFormatting sqref="Q776">
    <cfRule type="expression" dxfId="22" priority="40539">
      <formula>$I776=0</formula>
    </cfRule>
  </conditionalFormatting>
  <conditionalFormatting sqref="R776:T776">
    <cfRule type="expression" dxfId="22" priority="12015">
      <formula>$I776=0</formula>
    </cfRule>
  </conditionalFormatting>
  <conditionalFormatting sqref="S776:T776">
    <cfRule type="cellIs" dxfId="23" priority="12013" operator="lessThan">
      <formula>0</formula>
    </cfRule>
    <cfRule type="cellIs" dxfId="24" priority="12014" operator="lessThan">
      <formula>0</formula>
    </cfRule>
  </conditionalFormatting>
  <conditionalFormatting sqref="U776">
    <cfRule type="expression" dxfId="22" priority="40538">
      <formula>$I776=0</formula>
    </cfRule>
  </conditionalFormatting>
  <conditionalFormatting sqref="B777">
    <cfRule type="expression" dxfId="22" priority="40534">
      <formula>$I777=0</formula>
    </cfRule>
  </conditionalFormatting>
  <conditionalFormatting sqref="C777:E777">
    <cfRule type="expression" dxfId="22" priority="40533">
      <formula>$I777=0</formula>
    </cfRule>
  </conditionalFormatting>
  <conditionalFormatting sqref="D777:E777">
    <cfRule type="cellIs" dxfId="23" priority="40531" operator="lessThan">
      <formula>0</formula>
    </cfRule>
    <cfRule type="cellIs" dxfId="24" priority="40532" operator="lessThan">
      <formula>0</formula>
    </cfRule>
  </conditionalFormatting>
  <conditionalFormatting sqref="F777">
    <cfRule type="expression" dxfId="22" priority="40530">
      <formula>$I777=0</formula>
    </cfRule>
  </conditionalFormatting>
  <conditionalFormatting sqref="G777:H777">
    <cfRule type="cellIs" dxfId="23" priority="40527" operator="lessThan">
      <formula>0</formula>
    </cfRule>
    <cfRule type="cellIs" dxfId="24" priority="40528" operator="lessThan">
      <formula>0</formula>
    </cfRule>
  </conditionalFormatting>
  <conditionalFormatting sqref="I777">
    <cfRule type="expression" dxfId="22" priority="40526">
      <formula>$I777=0</formula>
    </cfRule>
  </conditionalFormatting>
  <conditionalFormatting sqref="J777">
    <cfRule type="expression" dxfId="22" priority="40525">
      <formula>$I777=0</formula>
    </cfRule>
  </conditionalFormatting>
  <conditionalFormatting sqref="K777">
    <cfRule type="expression" dxfId="22" priority="40522">
      <formula>$I777=0</formula>
    </cfRule>
  </conditionalFormatting>
  <conditionalFormatting sqref="M777">
    <cfRule type="expression" dxfId="22" priority="40518">
      <formula>$I777=0</formula>
    </cfRule>
  </conditionalFormatting>
  <conditionalFormatting sqref="N777:P777">
    <cfRule type="expression" dxfId="22" priority="40517">
      <formula>$I777=0</formula>
    </cfRule>
  </conditionalFormatting>
  <conditionalFormatting sqref="O777:P777">
    <cfRule type="cellIs" dxfId="23" priority="40515" operator="lessThan">
      <formula>0</formula>
    </cfRule>
    <cfRule type="cellIs" dxfId="24" priority="40516" operator="lessThan">
      <formula>0</formula>
    </cfRule>
  </conditionalFormatting>
  <conditionalFormatting sqref="Q777">
    <cfRule type="expression" dxfId="22" priority="40514">
      <formula>$I777=0</formula>
    </cfRule>
  </conditionalFormatting>
  <conditionalFormatting sqref="R777:T777">
    <cfRule type="expression" dxfId="22" priority="40513">
      <formula>$I777=0</formula>
    </cfRule>
  </conditionalFormatting>
  <conditionalFormatting sqref="S777:T777">
    <cfRule type="cellIs" dxfId="23" priority="40511" operator="lessThan">
      <formula>0</formula>
    </cfRule>
    <cfRule type="cellIs" dxfId="24" priority="40512" operator="lessThan">
      <formula>0</formula>
    </cfRule>
  </conditionalFormatting>
  <conditionalFormatting sqref="U777">
    <cfRule type="expression" dxfId="22" priority="40510">
      <formula>$I777=0</formula>
    </cfRule>
  </conditionalFormatting>
  <conditionalFormatting sqref="B778">
    <cfRule type="expression" dxfId="22" priority="40509">
      <formula>$I778=0</formula>
    </cfRule>
  </conditionalFormatting>
  <conditionalFormatting sqref="C778:E778">
    <cfRule type="expression" dxfId="22" priority="12009">
      <formula>$I778=0</formula>
    </cfRule>
  </conditionalFormatting>
  <conditionalFormatting sqref="D778:E778">
    <cfRule type="cellIs" dxfId="23" priority="12007" operator="lessThan">
      <formula>0</formula>
    </cfRule>
    <cfRule type="cellIs" dxfId="24" priority="12008" operator="lessThan">
      <formula>0</formula>
    </cfRule>
  </conditionalFormatting>
  <conditionalFormatting sqref="F778">
    <cfRule type="expression" dxfId="22" priority="40508">
      <formula>$I778=0</formula>
    </cfRule>
  </conditionalFormatting>
  <conditionalFormatting sqref="G778:H778">
    <cfRule type="cellIs" dxfId="23" priority="12004" operator="lessThan">
      <formula>0</formula>
    </cfRule>
    <cfRule type="cellIs" dxfId="24" priority="12005" operator="lessThan">
      <formula>0</formula>
    </cfRule>
  </conditionalFormatting>
  <conditionalFormatting sqref="I778">
    <cfRule type="expression" dxfId="22" priority="40507">
      <formula>$I778=0</formula>
    </cfRule>
  </conditionalFormatting>
  <conditionalFormatting sqref="J778">
    <cfRule type="expression" dxfId="22" priority="12003">
      <formula>$I778=0</formula>
    </cfRule>
  </conditionalFormatting>
  <conditionalFormatting sqref="M778">
    <cfRule type="expression" dxfId="22" priority="40505">
      <formula>$I778=0</formula>
    </cfRule>
  </conditionalFormatting>
  <conditionalFormatting sqref="N778:P778">
    <cfRule type="expression" dxfId="22" priority="11997">
      <formula>$I778=0</formula>
    </cfRule>
  </conditionalFormatting>
  <conditionalFormatting sqref="O778:P778">
    <cfRule type="cellIs" dxfId="23" priority="11995" operator="lessThan">
      <formula>0</formula>
    </cfRule>
    <cfRule type="cellIs" dxfId="24" priority="11996" operator="lessThan">
      <formula>0</formula>
    </cfRule>
  </conditionalFormatting>
  <conditionalFormatting sqref="Q778">
    <cfRule type="expression" dxfId="22" priority="40504">
      <formula>$I778=0</formula>
    </cfRule>
  </conditionalFormatting>
  <conditionalFormatting sqref="R778:T778">
    <cfRule type="expression" dxfId="22" priority="11994">
      <formula>$I778=0</formula>
    </cfRule>
  </conditionalFormatting>
  <conditionalFormatting sqref="S778:T778">
    <cfRule type="cellIs" dxfId="23" priority="11992" operator="lessThan">
      <formula>0</formula>
    </cfRule>
    <cfRule type="cellIs" dxfId="24" priority="11993" operator="lessThan">
      <formula>0</formula>
    </cfRule>
  </conditionalFormatting>
  <conditionalFormatting sqref="U778">
    <cfRule type="expression" dxfId="22" priority="40503">
      <formula>$I778=0</formula>
    </cfRule>
  </conditionalFormatting>
  <conditionalFormatting sqref="B779">
    <cfRule type="expression" dxfId="22" priority="40499">
      <formula>$I779=0</formula>
    </cfRule>
  </conditionalFormatting>
  <conditionalFormatting sqref="C779:E779">
    <cfRule type="expression" dxfId="22" priority="40498">
      <formula>$I779=0</formula>
    </cfRule>
  </conditionalFormatting>
  <conditionalFormatting sqref="D779:E779">
    <cfRule type="cellIs" dxfId="23" priority="40496" operator="lessThan">
      <formula>0</formula>
    </cfRule>
    <cfRule type="cellIs" dxfId="24" priority="40497" operator="lessThan">
      <formula>0</formula>
    </cfRule>
  </conditionalFormatting>
  <conditionalFormatting sqref="F779">
    <cfRule type="expression" dxfId="22" priority="40495">
      <formula>$I779=0</formula>
    </cfRule>
  </conditionalFormatting>
  <conditionalFormatting sqref="G779:H779">
    <cfRule type="cellIs" dxfId="23" priority="40492" operator="lessThan">
      <formula>0</formula>
    </cfRule>
    <cfRule type="cellIs" dxfId="24" priority="40493" operator="lessThan">
      <formula>0</formula>
    </cfRule>
  </conditionalFormatting>
  <conditionalFormatting sqref="I779">
    <cfRule type="expression" dxfId="22" priority="40491">
      <formula>$I779=0</formula>
    </cfRule>
  </conditionalFormatting>
  <conditionalFormatting sqref="J779">
    <cfRule type="expression" dxfId="22" priority="40490">
      <formula>$I779=0</formula>
    </cfRule>
  </conditionalFormatting>
  <conditionalFormatting sqref="M779">
    <cfRule type="expression" dxfId="22" priority="40483">
      <formula>$I779=0</formula>
    </cfRule>
  </conditionalFormatting>
  <conditionalFormatting sqref="N779:P779">
    <cfRule type="expression" dxfId="22" priority="40482">
      <formula>$I779=0</formula>
    </cfRule>
  </conditionalFormatting>
  <conditionalFormatting sqref="O779:P779">
    <cfRule type="cellIs" dxfId="23" priority="40480" operator="lessThan">
      <formula>0</formula>
    </cfRule>
    <cfRule type="cellIs" dxfId="24" priority="40481" operator="lessThan">
      <formula>0</formula>
    </cfRule>
  </conditionalFormatting>
  <conditionalFormatting sqref="Q779">
    <cfRule type="expression" dxfId="22" priority="40479">
      <formula>$I779=0</formula>
    </cfRule>
  </conditionalFormatting>
  <conditionalFormatting sqref="R779:T779">
    <cfRule type="expression" dxfId="22" priority="40478">
      <formula>$I779=0</formula>
    </cfRule>
  </conditionalFormatting>
  <conditionalFormatting sqref="S779:T779">
    <cfRule type="cellIs" dxfId="23" priority="40476" operator="lessThan">
      <formula>0</formula>
    </cfRule>
    <cfRule type="cellIs" dxfId="24" priority="40477" operator="lessThan">
      <formula>0</formula>
    </cfRule>
  </conditionalFormatting>
  <conditionalFormatting sqref="U779">
    <cfRule type="expression" dxfId="22" priority="40475">
      <formula>$I779=0</formula>
    </cfRule>
  </conditionalFormatting>
  <conditionalFormatting sqref="B780">
    <cfRule type="expression" dxfId="22" priority="40474">
      <formula>$I780=0</formula>
    </cfRule>
  </conditionalFormatting>
  <conditionalFormatting sqref="C780:E780">
    <cfRule type="expression" dxfId="22" priority="11988">
      <formula>$I780=0</formula>
    </cfRule>
  </conditionalFormatting>
  <conditionalFormatting sqref="D780:E780">
    <cfRule type="cellIs" dxfId="23" priority="11986" operator="lessThan">
      <formula>0</formula>
    </cfRule>
    <cfRule type="cellIs" dxfId="24" priority="11987" operator="lessThan">
      <formula>0</formula>
    </cfRule>
  </conditionalFormatting>
  <conditionalFormatting sqref="F780">
    <cfRule type="expression" dxfId="22" priority="40473">
      <formula>$I780=0</formula>
    </cfRule>
  </conditionalFormatting>
  <conditionalFormatting sqref="G780:H780">
    <cfRule type="cellIs" dxfId="23" priority="11983" operator="lessThan">
      <formula>0</formula>
    </cfRule>
    <cfRule type="cellIs" dxfId="24" priority="11984" operator="lessThan">
      <formula>0</formula>
    </cfRule>
  </conditionalFormatting>
  <conditionalFormatting sqref="I780">
    <cfRule type="expression" dxfId="22" priority="40472">
      <formula>$I780=0</formula>
    </cfRule>
  </conditionalFormatting>
  <conditionalFormatting sqref="J780">
    <cfRule type="expression" dxfId="22" priority="11982">
      <formula>$I780=0</formula>
    </cfRule>
  </conditionalFormatting>
  <conditionalFormatting sqref="M780">
    <cfRule type="expression" dxfId="22" priority="40470">
      <formula>$I780=0</formula>
    </cfRule>
  </conditionalFormatting>
  <conditionalFormatting sqref="N780:P780">
    <cfRule type="expression" dxfId="22" priority="11976">
      <formula>$I780=0</formula>
    </cfRule>
  </conditionalFormatting>
  <conditionalFormatting sqref="O780:P780">
    <cfRule type="cellIs" dxfId="23" priority="11974" operator="lessThan">
      <formula>0</formula>
    </cfRule>
    <cfRule type="cellIs" dxfId="24" priority="11975" operator="lessThan">
      <formula>0</formula>
    </cfRule>
  </conditionalFormatting>
  <conditionalFormatting sqref="Q780">
    <cfRule type="expression" dxfId="22" priority="40469">
      <formula>$I780=0</formula>
    </cfRule>
  </conditionalFormatting>
  <conditionalFormatting sqref="R780:T780">
    <cfRule type="expression" dxfId="22" priority="11973">
      <formula>$I780=0</formula>
    </cfRule>
  </conditionalFormatting>
  <conditionalFormatting sqref="S780:T780">
    <cfRule type="cellIs" dxfId="23" priority="11971" operator="lessThan">
      <formula>0</formula>
    </cfRule>
    <cfRule type="cellIs" dxfId="24" priority="11972" operator="lessThan">
      <formula>0</formula>
    </cfRule>
  </conditionalFormatting>
  <conditionalFormatting sqref="U780">
    <cfRule type="expression" dxfId="22" priority="40468">
      <formula>$I780=0</formula>
    </cfRule>
  </conditionalFormatting>
  <conditionalFormatting sqref="B781">
    <cfRule type="expression" dxfId="22" priority="40464">
      <formula>$I781=0</formula>
    </cfRule>
  </conditionalFormatting>
  <conditionalFormatting sqref="C781:E781">
    <cfRule type="expression" dxfId="22" priority="40463">
      <formula>$I781=0</formula>
    </cfRule>
  </conditionalFormatting>
  <conditionalFormatting sqref="D781:E781">
    <cfRule type="cellIs" dxfId="23" priority="40461" operator="lessThan">
      <formula>0</formula>
    </cfRule>
    <cfRule type="cellIs" dxfId="24" priority="40462" operator="lessThan">
      <formula>0</formula>
    </cfRule>
  </conditionalFormatting>
  <conditionalFormatting sqref="F781">
    <cfRule type="expression" dxfId="22" priority="40460">
      <formula>$I781=0</formula>
    </cfRule>
  </conditionalFormatting>
  <conditionalFormatting sqref="G781:H781">
    <cfRule type="cellIs" dxfId="23" priority="40457" operator="lessThan">
      <formula>0</formula>
    </cfRule>
    <cfRule type="cellIs" dxfId="24" priority="40458" operator="lessThan">
      <formula>0</formula>
    </cfRule>
  </conditionalFormatting>
  <conditionalFormatting sqref="I781">
    <cfRule type="expression" dxfId="22" priority="40456">
      <formula>$I781=0</formula>
    </cfRule>
  </conditionalFormatting>
  <conditionalFormatting sqref="J781">
    <cfRule type="expression" dxfId="22" priority="40455">
      <formula>$I781=0</formula>
    </cfRule>
  </conditionalFormatting>
  <conditionalFormatting sqref="M781">
    <cfRule type="expression" dxfId="22" priority="40448">
      <formula>$I781=0</formula>
    </cfRule>
  </conditionalFormatting>
  <conditionalFormatting sqref="N781:P781">
    <cfRule type="expression" dxfId="22" priority="40447">
      <formula>$I781=0</formula>
    </cfRule>
  </conditionalFormatting>
  <conditionalFormatting sqref="O781:P781">
    <cfRule type="cellIs" dxfId="23" priority="40445" operator="lessThan">
      <formula>0</formula>
    </cfRule>
    <cfRule type="cellIs" dxfId="24" priority="40446" operator="lessThan">
      <formula>0</formula>
    </cfRule>
  </conditionalFormatting>
  <conditionalFormatting sqref="Q781">
    <cfRule type="expression" dxfId="22" priority="40444">
      <formula>$I781=0</formula>
    </cfRule>
  </conditionalFormatting>
  <conditionalFormatting sqref="R781:T781">
    <cfRule type="expression" dxfId="22" priority="40443">
      <formula>$I781=0</formula>
    </cfRule>
  </conditionalFormatting>
  <conditionalFormatting sqref="S781:T781">
    <cfRule type="cellIs" dxfId="23" priority="40441" operator="lessThan">
      <formula>0</formula>
    </cfRule>
    <cfRule type="cellIs" dxfId="24" priority="40442" operator="lessThan">
      <formula>0</formula>
    </cfRule>
  </conditionalFormatting>
  <conditionalFormatting sqref="U781">
    <cfRule type="expression" dxfId="22" priority="40440">
      <formula>$I781=0</formula>
    </cfRule>
  </conditionalFormatting>
  <conditionalFormatting sqref="B782">
    <cfRule type="expression" dxfId="22" priority="40439">
      <formula>$I782=0</formula>
    </cfRule>
  </conditionalFormatting>
  <conditionalFormatting sqref="C782:E782">
    <cfRule type="expression" dxfId="22" priority="11967">
      <formula>$I782=0</formula>
    </cfRule>
  </conditionalFormatting>
  <conditionalFormatting sqref="D782:E782">
    <cfRule type="cellIs" dxfId="23" priority="11965" operator="lessThan">
      <formula>0</formula>
    </cfRule>
    <cfRule type="cellIs" dxfId="24" priority="11966" operator="lessThan">
      <formula>0</formula>
    </cfRule>
  </conditionalFormatting>
  <conditionalFormatting sqref="F782">
    <cfRule type="expression" dxfId="22" priority="40438">
      <formula>$I782=0</formula>
    </cfRule>
  </conditionalFormatting>
  <conditionalFormatting sqref="G782:H782">
    <cfRule type="cellIs" dxfId="23" priority="11962" operator="lessThan">
      <formula>0</formula>
    </cfRule>
    <cfRule type="cellIs" dxfId="24" priority="11963" operator="lessThan">
      <formula>0</formula>
    </cfRule>
  </conditionalFormatting>
  <conditionalFormatting sqref="I782">
    <cfRule type="expression" dxfId="22" priority="40437">
      <formula>$I782=0</formula>
    </cfRule>
  </conditionalFormatting>
  <conditionalFormatting sqref="J782">
    <cfRule type="expression" dxfId="22" priority="11961">
      <formula>$I782=0</formula>
    </cfRule>
  </conditionalFormatting>
  <conditionalFormatting sqref="M782">
    <cfRule type="expression" dxfId="22" priority="40435">
      <formula>$I782=0</formula>
    </cfRule>
  </conditionalFormatting>
  <conditionalFormatting sqref="N782:P782">
    <cfRule type="expression" dxfId="22" priority="11955">
      <formula>$I782=0</formula>
    </cfRule>
  </conditionalFormatting>
  <conditionalFormatting sqref="O782:P782">
    <cfRule type="cellIs" dxfId="23" priority="11953" operator="lessThan">
      <formula>0</formula>
    </cfRule>
    <cfRule type="cellIs" dxfId="24" priority="11954" operator="lessThan">
      <formula>0</formula>
    </cfRule>
  </conditionalFormatting>
  <conditionalFormatting sqref="Q782">
    <cfRule type="expression" dxfId="22" priority="40434">
      <formula>$I782=0</formula>
    </cfRule>
  </conditionalFormatting>
  <conditionalFormatting sqref="R782:T782">
    <cfRule type="expression" dxfId="22" priority="11952">
      <formula>$I782=0</formula>
    </cfRule>
  </conditionalFormatting>
  <conditionalFormatting sqref="S782:T782">
    <cfRule type="cellIs" dxfId="23" priority="11950" operator="lessThan">
      <formula>0</formula>
    </cfRule>
    <cfRule type="cellIs" dxfId="24" priority="11951" operator="lessThan">
      <formula>0</formula>
    </cfRule>
  </conditionalFormatting>
  <conditionalFormatting sqref="U782">
    <cfRule type="expression" dxfId="22" priority="40433">
      <formula>$I782=0</formula>
    </cfRule>
  </conditionalFormatting>
  <conditionalFormatting sqref="B783">
    <cfRule type="expression" dxfId="22" priority="40429">
      <formula>$I783=0</formula>
    </cfRule>
  </conditionalFormatting>
  <conditionalFormatting sqref="C783:E783">
    <cfRule type="expression" dxfId="22" priority="40428">
      <formula>$I783=0</formula>
    </cfRule>
  </conditionalFormatting>
  <conditionalFormatting sqref="D783:E783">
    <cfRule type="cellIs" dxfId="23" priority="40426" operator="lessThan">
      <formula>0</formula>
    </cfRule>
    <cfRule type="cellIs" dxfId="24" priority="40427" operator="lessThan">
      <formula>0</formula>
    </cfRule>
  </conditionalFormatting>
  <conditionalFormatting sqref="F783">
    <cfRule type="expression" dxfId="22" priority="40425">
      <formula>$I783=0</formula>
    </cfRule>
  </conditionalFormatting>
  <conditionalFormatting sqref="G783:H783">
    <cfRule type="cellIs" dxfId="23" priority="40422" operator="lessThan">
      <formula>0</formula>
    </cfRule>
    <cfRule type="cellIs" dxfId="24" priority="40423" operator="lessThan">
      <formula>0</formula>
    </cfRule>
  </conditionalFormatting>
  <conditionalFormatting sqref="I783">
    <cfRule type="expression" dxfId="22" priority="40421">
      <formula>$I783=0</formula>
    </cfRule>
  </conditionalFormatting>
  <conditionalFormatting sqref="J783">
    <cfRule type="expression" dxfId="22" priority="40420">
      <formula>$I783=0</formula>
    </cfRule>
  </conditionalFormatting>
  <conditionalFormatting sqref="M783">
    <cfRule type="expression" dxfId="22" priority="40413">
      <formula>$I783=0</formula>
    </cfRule>
  </conditionalFormatting>
  <conditionalFormatting sqref="N783:P783">
    <cfRule type="expression" dxfId="22" priority="40412">
      <formula>$I783=0</formula>
    </cfRule>
  </conditionalFormatting>
  <conditionalFormatting sqref="O783:P783">
    <cfRule type="cellIs" dxfId="23" priority="40410" operator="lessThan">
      <formula>0</formula>
    </cfRule>
    <cfRule type="cellIs" dxfId="24" priority="40411" operator="lessThan">
      <formula>0</formula>
    </cfRule>
  </conditionalFormatting>
  <conditionalFormatting sqref="Q783">
    <cfRule type="expression" dxfId="22" priority="40409">
      <formula>$I783=0</formula>
    </cfRule>
  </conditionalFormatting>
  <conditionalFormatting sqref="R783:T783">
    <cfRule type="expression" dxfId="22" priority="40408">
      <formula>$I783=0</formula>
    </cfRule>
  </conditionalFormatting>
  <conditionalFormatting sqref="S783:T783">
    <cfRule type="cellIs" dxfId="23" priority="40406" operator="lessThan">
      <formula>0</formula>
    </cfRule>
    <cfRule type="cellIs" dxfId="24" priority="40407" operator="lessThan">
      <formula>0</formula>
    </cfRule>
  </conditionalFormatting>
  <conditionalFormatting sqref="U783">
    <cfRule type="expression" dxfId="22" priority="40405">
      <formula>$I783=0</formula>
    </cfRule>
  </conditionalFormatting>
  <conditionalFormatting sqref="B784">
    <cfRule type="expression" dxfId="22" priority="40404">
      <formula>$I784=0</formula>
    </cfRule>
  </conditionalFormatting>
  <conditionalFormatting sqref="C784:E784">
    <cfRule type="expression" dxfId="22" priority="11946">
      <formula>$I784=0</formula>
    </cfRule>
  </conditionalFormatting>
  <conditionalFormatting sqref="D784:E784">
    <cfRule type="cellIs" dxfId="23" priority="11944" operator="lessThan">
      <formula>0</formula>
    </cfRule>
    <cfRule type="cellIs" dxfId="24" priority="11945" operator="lessThan">
      <formula>0</formula>
    </cfRule>
  </conditionalFormatting>
  <conditionalFormatting sqref="F784">
    <cfRule type="expression" dxfId="22" priority="40403">
      <formula>$I784=0</formula>
    </cfRule>
  </conditionalFormatting>
  <conditionalFormatting sqref="G784:H784">
    <cfRule type="cellIs" dxfId="23" priority="11941" operator="lessThan">
      <formula>0</formula>
    </cfRule>
    <cfRule type="cellIs" dxfId="24" priority="11942" operator="lessThan">
      <formula>0</formula>
    </cfRule>
  </conditionalFormatting>
  <conditionalFormatting sqref="I784">
    <cfRule type="expression" dxfId="22" priority="40402">
      <formula>$I784=0</formula>
    </cfRule>
  </conditionalFormatting>
  <conditionalFormatting sqref="J784">
    <cfRule type="expression" dxfId="22" priority="11940">
      <formula>$I784=0</formula>
    </cfRule>
  </conditionalFormatting>
  <conditionalFormatting sqref="M784">
    <cfRule type="expression" dxfId="22" priority="40400">
      <formula>$I784=0</formula>
    </cfRule>
  </conditionalFormatting>
  <conditionalFormatting sqref="N784:P784">
    <cfRule type="expression" dxfId="22" priority="11934">
      <formula>$I784=0</formula>
    </cfRule>
  </conditionalFormatting>
  <conditionalFormatting sqref="O784:P784">
    <cfRule type="cellIs" dxfId="23" priority="11932" operator="lessThan">
      <formula>0</formula>
    </cfRule>
    <cfRule type="cellIs" dxfId="24" priority="11933" operator="lessThan">
      <formula>0</formula>
    </cfRule>
  </conditionalFormatting>
  <conditionalFormatting sqref="Q784">
    <cfRule type="expression" dxfId="22" priority="40399">
      <formula>$I784=0</formula>
    </cfRule>
  </conditionalFormatting>
  <conditionalFormatting sqref="R784:T784">
    <cfRule type="expression" dxfId="22" priority="11931">
      <formula>$I784=0</formula>
    </cfRule>
  </conditionalFormatting>
  <conditionalFormatting sqref="S784:T784">
    <cfRule type="cellIs" dxfId="23" priority="11929" operator="lessThan">
      <formula>0</formula>
    </cfRule>
    <cfRule type="cellIs" dxfId="24" priority="11930" operator="lessThan">
      <formula>0</formula>
    </cfRule>
  </conditionalFormatting>
  <conditionalFormatting sqref="U784">
    <cfRule type="expression" dxfId="22" priority="40398">
      <formula>$I784=0</formula>
    </cfRule>
  </conditionalFormatting>
  <conditionalFormatting sqref="B785">
    <cfRule type="expression" dxfId="22" priority="40394">
      <formula>$I785=0</formula>
    </cfRule>
  </conditionalFormatting>
  <conditionalFormatting sqref="C785:E785">
    <cfRule type="expression" dxfId="22" priority="40393">
      <formula>$I785=0</formula>
    </cfRule>
  </conditionalFormatting>
  <conditionalFormatting sqref="D785:E785">
    <cfRule type="cellIs" dxfId="23" priority="40391" operator="lessThan">
      <formula>0</formula>
    </cfRule>
    <cfRule type="cellIs" dxfId="24" priority="40392" operator="lessThan">
      <formula>0</formula>
    </cfRule>
  </conditionalFormatting>
  <conditionalFormatting sqref="F785">
    <cfRule type="expression" dxfId="22" priority="40390">
      <formula>$I785=0</formula>
    </cfRule>
  </conditionalFormatting>
  <conditionalFormatting sqref="G785:H785">
    <cfRule type="cellIs" dxfId="23" priority="40387" operator="lessThan">
      <formula>0</formula>
    </cfRule>
    <cfRule type="cellIs" dxfId="24" priority="40388" operator="lessThan">
      <formula>0</formula>
    </cfRule>
  </conditionalFormatting>
  <conditionalFormatting sqref="I785">
    <cfRule type="expression" dxfId="22" priority="40386">
      <formula>$I785=0</formula>
    </cfRule>
  </conditionalFormatting>
  <conditionalFormatting sqref="J785">
    <cfRule type="expression" dxfId="22" priority="40385">
      <formula>$I785=0</formula>
    </cfRule>
  </conditionalFormatting>
  <conditionalFormatting sqref="M785">
    <cfRule type="expression" dxfId="22" priority="40378">
      <formula>$I785=0</formula>
    </cfRule>
  </conditionalFormatting>
  <conditionalFormatting sqref="N785:P785">
    <cfRule type="expression" dxfId="22" priority="40377">
      <formula>$I785=0</formula>
    </cfRule>
  </conditionalFormatting>
  <conditionalFormatting sqref="O785:P785">
    <cfRule type="cellIs" dxfId="23" priority="40375" operator="lessThan">
      <formula>0</formula>
    </cfRule>
    <cfRule type="cellIs" dxfId="24" priority="40376" operator="lessThan">
      <formula>0</formula>
    </cfRule>
  </conditionalFormatting>
  <conditionalFormatting sqref="Q785">
    <cfRule type="expression" dxfId="22" priority="40374">
      <formula>$I785=0</formula>
    </cfRule>
  </conditionalFormatting>
  <conditionalFormatting sqref="R785:T785">
    <cfRule type="expression" dxfId="22" priority="40373">
      <formula>$I785=0</formula>
    </cfRule>
  </conditionalFormatting>
  <conditionalFormatting sqref="S785:T785">
    <cfRule type="cellIs" dxfId="23" priority="40371" operator="lessThan">
      <formula>0</formula>
    </cfRule>
    <cfRule type="cellIs" dxfId="24" priority="40372" operator="lessThan">
      <formula>0</formula>
    </cfRule>
  </conditionalFormatting>
  <conditionalFormatting sqref="U785">
    <cfRule type="expression" dxfId="22" priority="40370">
      <formula>$I785=0</formula>
    </cfRule>
  </conditionalFormatting>
  <conditionalFormatting sqref="B786">
    <cfRule type="expression" dxfId="22" priority="40369">
      <formula>$I786=0</formula>
    </cfRule>
  </conditionalFormatting>
  <conditionalFormatting sqref="C786:E786">
    <cfRule type="expression" dxfId="22" priority="11925">
      <formula>$I786=0</formula>
    </cfRule>
  </conditionalFormatting>
  <conditionalFormatting sqref="D786:E786">
    <cfRule type="cellIs" dxfId="23" priority="11923" operator="lessThan">
      <formula>0</formula>
    </cfRule>
    <cfRule type="cellIs" dxfId="24" priority="11924" operator="lessThan">
      <formula>0</formula>
    </cfRule>
  </conditionalFormatting>
  <conditionalFormatting sqref="F786">
    <cfRule type="expression" dxfId="22" priority="40368">
      <formula>$I786=0</formula>
    </cfRule>
  </conditionalFormatting>
  <conditionalFormatting sqref="G786:H786">
    <cfRule type="cellIs" dxfId="23" priority="11920" operator="lessThan">
      <formula>0</formula>
    </cfRule>
    <cfRule type="cellIs" dxfId="24" priority="11921" operator="lessThan">
      <formula>0</formula>
    </cfRule>
  </conditionalFormatting>
  <conditionalFormatting sqref="I786">
    <cfRule type="expression" dxfId="22" priority="40367">
      <formula>$I786=0</formula>
    </cfRule>
  </conditionalFormatting>
  <conditionalFormatting sqref="J786">
    <cfRule type="expression" dxfId="22" priority="11919">
      <formula>$I786=0</formula>
    </cfRule>
  </conditionalFormatting>
  <conditionalFormatting sqref="M786">
    <cfRule type="expression" dxfId="22" priority="40365">
      <formula>$I786=0</formula>
    </cfRule>
  </conditionalFormatting>
  <conditionalFormatting sqref="N786:P786">
    <cfRule type="expression" dxfId="22" priority="11913">
      <formula>$I786=0</formula>
    </cfRule>
  </conditionalFormatting>
  <conditionalFormatting sqref="O786:P786">
    <cfRule type="cellIs" dxfId="23" priority="11911" operator="lessThan">
      <formula>0</formula>
    </cfRule>
    <cfRule type="cellIs" dxfId="24" priority="11912" operator="lessThan">
      <formula>0</formula>
    </cfRule>
  </conditionalFormatting>
  <conditionalFormatting sqref="Q786">
    <cfRule type="expression" dxfId="22" priority="40364">
      <formula>$I786=0</formula>
    </cfRule>
  </conditionalFormatting>
  <conditionalFormatting sqref="R786:T786">
    <cfRule type="expression" dxfId="22" priority="11910">
      <formula>$I786=0</formula>
    </cfRule>
  </conditionalFormatting>
  <conditionalFormatting sqref="S786:T786">
    <cfRule type="cellIs" dxfId="23" priority="11908" operator="lessThan">
      <formula>0</formula>
    </cfRule>
    <cfRule type="cellIs" dxfId="24" priority="11909" operator="lessThan">
      <formula>0</formula>
    </cfRule>
  </conditionalFormatting>
  <conditionalFormatting sqref="U786">
    <cfRule type="expression" dxfId="22" priority="40363">
      <formula>$I786=0</formula>
    </cfRule>
  </conditionalFormatting>
  <conditionalFormatting sqref="B787">
    <cfRule type="expression" dxfId="22" priority="40359">
      <formula>$I787=0</formula>
    </cfRule>
  </conditionalFormatting>
  <conditionalFormatting sqref="C787:E787">
    <cfRule type="expression" dxfId="22" priority="40358">
      <formula>$I787=0</formula>
    </cfRule>
  </conditionalFormatting>
  <conditionalFormatting sqref="D787:E787">
    <cfRule type="cellIs" dxfId="23" priority="40356" operator="lessThan">
      <formula>0</formula>
    </cfRule>
    <cfRule type="cellIs" dxfId="24" priority="40357" operator="lessThan">
      <formula>0</formula>
    </cfRule>
  </conditionalFormatting>
  <conditionalFormatting sqref="F787">
    <cfRule type="expression" dxfId="22" priority="40355">
      <formula>$I787=0</formula>
    </cfRule>
  </conditionalFormatting>
  <conditionalFormatting sqref="G787:H787">
    <cfRule type="cellIs" dxfId="23" priority="40352" operator="lessThan">
      <formula>0</formula>
    </cfRule>
    <cfRule type="cellIs" dxfId="24" priority="40353" operator="lessThan">
      <formula>0</formula>
    </cfRule>
  </conditionalFormatting>
  <conditionalFormatting sqref="I787">
    <cfRule type="expression" dxfId="22" priority="40351">
      <formula>$I787=0</formula>
    </cfRule>
  </conditionalFormatting>
  <conditionalFormatting sqref="J787">
    <cfRule type="expression" dxfId="22" priority="40350">
      <formula>$I787=0</formula>
    </cfRule>
  </conditionalFormatting>
  <conditionalFormatting sqref="M787">
    <cfRule type="expression" dxfId="22" priority="40343">
      <formula>$I787=0</formula>
    </cfRule>
  </conditionalFormatting>
  <conditionalFormatting sqref="N787:P787">
    <cfRule type="expression" dxfId="22" priority="40342">
      <formula>$I787=0</formula>
    </cfRule>
  </conditionalFormatting>
  <conditionalFormatting sqref="O787:P787">
    <cfRule type="cellIs" dxfId="23" priority="40340" operator="lessThan">
      <formula>0</formula>
    </cfRule>
    <cfRule type="cellIs" dxfId="24" priority="40341" operator="lessThan">
      <formula>0</formula>
    </cfRule>
  </conditionalFormatting>
  <conditionalFormatting sqref="Q787">
    <cfRule type="expression" dxfId="22" priority="40339">
      <formula>$I787=0</formula>
    </cfRule>
  </conditionalFormatting>
  <conditionalFormatting sqref="R787:T787">
    <cfRule type="expression" dxfId="22" priority="40338">
      <formula>$I787=0</formula>
    </cfRule>
  </conditionalFormatting>
  <conditionalFormatting sqref="S787:T787">
    <cfRule type="cellIs" dxfId="23" priority="40336" operator="lessThan">
      <formula>0</formula>
    </cfRule>
    <cfRule type="cellIs" dxfId="24" priority="40337" operator="lessThan">
      <formula>0</formula>
    </cfRule>
  </conditionalFormatting>
  <conditionalFormatting sqref="U787">
    <cfRule type="expression" dxfId="22" priority="40335">
      <formula>$I787=0</formula>
    </cfRule>
  </conditionalFormatting>
  <conditionalFormatting sqref="B788">
    <cfRule type="expression" dxfId="22" priority="40334">
      <formula>$I788=0</formula>
    </cfRule>
  </conditionalFormatting>
  <conditionalFormatting sqref="C788:E788">
    <cfRule type="expression" dxfId="22" priority="11904">
      <formula>$I788=0</formula>
    </cfRule>
  </conditionalFormatting>
  <conditionalFormatting sqref="D788:E788">
    <cfRule type="cellIs" dxfId="23" priority="11902" operator="lessThan">
      <formula>0</formula>
    </cfRule>
    <cfRule type="cellIs" dxfId="24" priority="11903" operator="lessThan">
      <formula>0</formula>
    </cfRule>
  </conditionalFormatting>
  <conditionalFormatting sqref="F788">
    <cfRule type="expression" dxfId="22" priority="40333">
      <formula>$I788=0</formula>
    </cfRule>
  </conditionalFormatting>
  <conditionalFormatting sqref="G788:H788">
    <cfRule type="cellIs" dxfId="23" priority="11899" operator="lessThan">
      <formula>0</formula>
    </cfRule>
    <cfRule type="cellIs" dxfId="24" priority="11900" operator="lessThan">
      <formula>0</formula>
    </cfRule>
  </conditionalFormatting>
  <conditionalFormatting sqref="I788">
    <cfRule type="expression" dxfId="22" priority="40332">
      <formula>$I788=0</formula>
    </cfRule>
  </conditionalFormatting>
  <conditionalFormatting sqref="J788">
    <cfRule type="expression" dxfId="22" priority="11898">
      <formula>$I788=0</formula>
    </cfRule>
  </conditionalFormatting>
  <conditionalFormatting sqref="M788">
    <cfRule type="expression" dxfId="22" priority="40330">
      <formula>$I788=0</formula>
    </cfRule>
  </conditionalFormatting>
  <conditionalFormatting sqref="N788:P788">
    <cfRule type="expression" dxfId="22" priority="11892">
      <formula>$I788=0</formula>
    </cfRule>
  </conditionalFormatting>
  <conditionalFormatting sqref="O788:P788">
    <cfRule type="cellIs" dxfId="23" priority="11890" operator="lessThan">
      <formula>0</formula>
    </cfRule>
    <cfRule type="cellIs" dxfId="24" priority="11891" operator="lessThan">
      <formula>0</formula>
    </cfRule>
  </conditionalFormatting>
  <conditionalFormatting sqref="Q788">
    <cfRule type="expression" dxfId="22" priority="40329">
      <formula>$I788=0</formula>
    </cfRule>
  </conditionalFormatting>
  <conditionalFormatting sqref="R788:T788">
    <cfRule type="expression" dxfId="22" priority="11889">
      <formula>$I788=0</formula>
    </cfRule>
  </conditionalFormatting>
  <conditionalFormatting sqref="S788:T788">
    <cfRule type="cellIs" dxfId="23" priority="11887" operator="lessThan">
      <formula>0</formula>
    </cfRule>
    <cfRule type="cellIs" dxfId="24" priority="11888" operator="lessThan">
      <formula>0</formula>
    </cfRule>
  </conditionalFormatting>
  <conditionalFormatting sqref="U788">
    <cfRule type="expression" dxfId="22" priority="40328">
      <formula>$I788=0</formula>
    </cfRule>
  </conditionalFormatting>
  <conditionalFormatting sqref="B789">
    <cfRule type="expression" dxfId="22" priority="40324">
      <formula>$I789=0</formula>
    </cfRule>
  </conditionalFormatting>
  <conditionalFormatting sqref="C789:E789">
    <cfRule type="expression" dxfId="22" priority="40323">
      <formula>$I789=0</formula>
    </cfRule>
  </conditionalFormatting>
  <conditionalFormatting sqref="D789:E789">
    <cfRule type="cellIs" dxfId="23" priority="40321" operator="lessThan">
      <formula>0</formula>
    </cfRule>
    <cfRule type="cellIs" dxfId="24" priority="40322" operator="lessThan">
      <formula>0</formula>
    </cfRule>
  </conditionalFormatting>
  <conditionalFormatting sqref="F789">
    <cfRule type="expression" dxfId="22" priority="40320">
      <formula>$I789=0</formula>
    </cfRule>
  </conditionalFormatting>
  <conditionalFormatting sqref="G789:H789">
    <cfRule type="cellIs" dxfId="23" priority="40317" operator="lessThan">
      <formula>0</formula>
    </cfRule>
    <cfRule type="cellIs" dxfId="24" priority="40318" operator="lessThan">
      <formula>0</formula>
    </cfRule>
  </conditionalFormatting>
  <conditionalFormatting sqref="I789">
    <cfRule type="expression" dxfId="22" priority="40316">
      <formula>$I789=0</formula>
    </cfRule>
  </conditionalFormatting>
  <conditionalFormatting sqref="J789">
    <cfRule type="expression" dxfId="22" priority="40315">
      <formula>$I789=0</formula>
    </cfRule>
  </conditionalFormatting>
  <conditionalFormatting sqref="M789">
    <cfRule type="expression" dxfId="22" priority="40308">
      <formula>$I789=0</formula>
    </cfRule>
  </conditionalFormatting>
  <conditionalFormatting sqref="N789:P789">
    <cfRule type="expression" dxfId="22" priority="40307">
      <formula>$I789=0</formula>
    </cfRule>
  </conditionalFormatting>
  <conditionalFormatting sqref="O789:P789">
    <cfRule type="cellIs" dxfId="23" priority="40305" operator="lessThan">
      <formula>0</formula>
    </cfRule>
    <cfRule type="cellIs" dxfId="24" priority="40306" operator="lessThan">
      <formula>0</formula>
    </cfRule>
  </conditionalFormatting>
  <conditionalFormatting sqref="Q789">
    <cfRule type="expression" dxfId="22" priority="40304">
      <formula>$I789=0</formula>
    </cfRule>
  </conditionalFormatting>
  <conditionalFormatting sqref="R789:T789">
    <cfRule type="expression" dxfId="22" priority="40303">
      <formula>$I789=0</formula>
    </cfRule>
  </conditionalFormatting>
  <conditionalFormatting sqref="S789:T789">
    <cfRule type="cellIs" dxfId="23" priority="40301" operator="lessThan">
      <formula>0</formula>
    </cfRule>
    <cfRule type="cellIs" dxfId="24" priority="40302" operator="lessThan">
      <formula>0</formula>
    </cfRule>
  </conditionalFormatting>
  <conditionalFormatting sqref="U789">
    <cfRule type="expression" dxfId="22" priority="40300">
      <formula>$I789=0</formula>
    </cfRule>
  </conditionalFormatting>
  <conditionalFormatting sqref="B790">
    <cfRule type="expression" dxfId="22" priority="40299">
      <formula>$I790=0</formula>
    </cfRule>
  </conditionalFormatting>
  <conditionalFormatting sqref="C790:E790">
    <cfRule type="expression" dxfId="22" priority="11883">
      <formula>$I790=0</formula>
    </cfRule>
  </conditionalFormatting>
  <conditionalFormatting sqref="D790:E790">
    <cfRule type="cellIs" dxfId="23" priority="11881" operator="lessThan">
      <formula>0</formula>
    </cfRule>
    <cfRule type="cellIs" dxfId="24" priority="11882" operator="lessThan">
      <formula>0</formula>
    </cfRule>
  </conditionalFormatting>
  <conditionalFormatting sqref="F790">
    <cfRule type="expression" dxfId="22" priority="40298">
      <formula>$I790=0</formula>
    </cfRule>
  </conditionalFormatting>
  <conditionalFormatting sqref="G790:H790">
    <cfRule type="cellIs" dxfId="23" priority="11878" operator="lessThan">
      <formula>0</formula>
    </cfRule>
    <cfRule type="cellIs" dxfId="24" priority="11879" operator="lessThan">
      <formula>0</formula>
    </cfRule>
  </conditionalFormatting>
  <conditionalFormatting sqref="I790">
    <cfRule type="expression" dxfId="22" priority="40297">
      <formula>$I790=0</formula>
    </cfRule>
  </conditionalFormatting>
  <conditionalFormatting sqref="J790">
    <cfRule type="expression" dxfId="22" priority="11877">
      <formula>$I790=0</formula>
    </cfRule>
  </conditionalFormatting>
  <conditionalFormatting sqref="M790">
    <cfRule type="expression" dxfId="22" priority="40295">
      <formula>$I790=0</formula>
    </cfRule>
  </conditionalFormatting>
  <conditionalFormatting sqref="N790:P790">
    <cfRule type="expression" dxfId="22" priority="11871">
      <formula>$I790=0</formula>
    </cfRule>
  </conditionalFormatting>
  <conditionalFormatting sqref="O790:P790">
    <cfRule type="cellIs" dxfId="23" priority="11869" operator="lessThan">
      <formula>0</formula>
    </cfRule>
    <cfRule type="cellIs" dxfId="24" priority="11870" operator="lessThan">
      <formula>0</formula>
    </cfRule>
  </conditionalFormatting>
  <conditionalFormatting sqref="Q790">
    <cfRule type="expression" dxfId="22" priority="40294">
      <formula>$I790=0</formula>
    </cfRule>
  </conditionalFormatting>
  <conditionalFormatting sqref="R790:T790">
    <cfRule type="expression" dxfId="22" priority="11868">
      <formula>$I790=0</formula>
    </cfRule>
  </conditionalFormatting>
  <conditionalFormatting sqref="S790:T790">
    <cfRule type="cellIs" dxfId="23" priority="11866" operator="lessThan">
      <formula>0</formula>
    </cfRule>
    <cfRule type="cellIs" dxfId="24" priority="11867" operator="lessThan">
      <formula>0</formula>
    </cfRule>
  </conditionalFormatting>
  <conditionalFormatting sqref="U790">
    <cfRule type="expression" dxfId="22" priority="40293">
      <formula>$I790=0</formula>
    </cfRule>
  </conditionalFormatting>
  <conditionalFormatting sqref="B791">
    <cfRule type="expression" dxfId="22" priority="40289">
      <formula>$I791=0</formula>
    </cfRule>
  </conditionalFormatting>
  <conditionalFormatting sqref="C791:E791">
    <cfRule type="expression" dxfId="22" priority="40288">
      <formula>$I791=0</formula>
    </cfRule>
  </conditionalFormatting>
  <conditionalFormatting sqref="D791:E791">
    <cfRule type="cellIs" dxfId="23" priority="40286" operator="lessThan">
      <formula>0</formula>
    </cfRule>
    <cfRule type="cellIs" dxfId="24" priority="40287" operator="lessThan">
      <formula>0</formula>
    </cfRule>
  </conditionalFormatting>
  <conditionalFormatting sqref="F791">
    <cfRule type="expression" dxfId="22" priority="40285">
      <formula>$I791=0</formula>
    </cfRule>
  </conditionalFormatting>
  <conditionalFormatting sqref="G791:H791">
    <cfRule type="cellIs" dxfId="23" priority="40282" operator="lessThan">
      <formula>0</formula>
    </cfRule>
    <cfRule type="cellIs" dxfId="24" priority="40283" operator="lessThan">
      <formula>0</formula>
    </cfRule>
  </conditionalFormatting>
  <conditionalFormatting sqref="I791">
    <cfRule type="expression" dxfId="22" priority="40281">
      <formula>$I791=0</formula>
    </cfRule>
  </conditionalFormatting>
  <conditionalFormatting sqref="J791">
    <cfRule type="expression" dxfId="22" priority="40280">
      <formula>$I791=0</formula>
    </cfRule>
  </conditionalFormatting>
  <conditionalFormatting sqref="M791">
    <cfRule type="expression" dxfId="22" priority="40273">
      <formula>$I791=0</formula>
    </cfRule>
  </conditionalFormatting>
  <conditionalFormatting sqref="N791:P791">
    <cfRule type="expression" dxfId="22" priority="40272">
      <formula>$I791=0</formula>
    </cfRule>
  </conditionalFormatting>
  <conditionalFormatting sqref="O791:P791">
    <cfRule type="cellIs" dxfId="23" priority="40270" operator="lessThan">
      <formula>0</formula>
    </cfRule>
    <cfRule type="cellIs" dxfId="24" priority="40271" operator="lessThan">
      <formula>0</formula>
    </cfRule>
  </conditionalFormatting>
  <conditionalFormatting sqref="Q791">
    <cfRule type="expression" dxfId="22" priority="40269">
      <formula>$I791=0</formula>
    </cfRule>
  </conditionalFormatting>
  <conditionalFormatting sqref="R791:T791">
    <cfRule type="expression" dxfId="22" priority="40268">
      <formula>$I791=0</formula>
    </cfRule>
  </conditionalFormatting>
  <conditionalFormatting sqref="S791:T791">
    <cfRule type="cellIs" dxfId="23" priority="40266" operator="lessThan">
      <formula>0</formula>
    </cfRule>
    <cfRule type="cellIs" dxfId="24" priority="40267" operator="lessThan">
      <formula>0</formula>
    </cfRule>
  </conditionalFormatting>
  <conditionalFormatting sqref="U791">
    <cfRule type="expression" dxfId="22" priority="40265">
      <formula>$I791=0</formula>
    </cfRule>
  </conditionalFormatting>
  <conditionalFormatting sqref="B792">
    <cfRule type="expression" dxfId="22" priority="40264">
      <formula>$I792=0</formula>
    </cfRule>
  </conditionalFormatting>
  <conditionalFormatting sqref="C792:E792">
    <cfRule type="expression" dxfId="22" priority="11862">
      <formula>$I792=0</formula>
    </cfRule>
  </conditionalFormatting>
  <conditionalFormatting sqref="D792:E792">
    <cfRule type="cellIs" dxfId="23" priority="11860" operator="lessThan">
      <formula>0</formula>
    </cfRule>
    <cfRule type="cellIs" dxfId="24" priority="11861" operator="lessThan">
      <formula>0</formula>
    </cfRule>
  </conditionalFormatting>
  <conditionalFormatting sqref="F792">
    <cfRule type="expression" dxfId="22" priority="40263">
      <formula>$I792=0</formula>
    </cfRule>
  </conditionalFormatting>
  <conditionalFormatting sqref="G792:H792">
    <cfRule type="cellIs" dxfId="23" priority="11857" operator="lessThan">
      <formula>0</formula>
    </cfRule>
    <cfRule type="cellIs" dxfId="24" priority="11858" operator="lessThan">
      <formula>0</formula>
    </cfRule>
  </conditionalFormatting>
  <conditionalFormatting sqref="I792">
    <cfRule type="expression" dxfId="22" priority="40262">
      <formula>$I792=0</formula>
    </cfRule>
  </conditionalFormatting>
  <conditionalFormatting sqref="J792">
    <cfRule type="expression" dxfId="22" priority="11856">
      <formula>$I792=0</formula>
    </cfRule>
  </conditionalFormatting>
  <conditionalFormatting sqref="M792">
    <cfRule type="expression" dxfId="22" priority="40260">
      <formula>$I792=0</formula>
    </cfRule>
  </conditionalFormatting>
  <conditionalFormatting sqref="N792:P792">
    <cfRule type="expression" dxfId="22" priority="11850">
      <formula>$I792=0</formula>
    </cfRule>
  </conditionalFormatting>
  <conditionalFormatting sqref="O792:P792">
    <cfRule type="cellIs" dxfId="23" priority="11848" operator="lessThan">
      <formula>0</formula>
    </cfRule>
    <cfRule type="cellIs" dxfId="24" priority="11849" operator="lessThan">
      <formula>0</formula>
    </cfRule>
  </conditionalFormatting>
  <conditionalFormatting sqref="Q792">
    <cfRule type="expression" dxfId="22" priority="40259">
      <formula>$I792=0</formula>
    </cfRule>
  </conditionalFormatting>
  <conditionalFormatting sqref="R792:T792">
    <cfRule type="expression" dxfId="22" priority="11847">
      <formula>$I792=0</formula>
    </cfRule>
  </conditionalFormatting>
  <conditionalFormatting sqref="S792:T792">
    <cfRule type="cellIs" dxfId="23" priority="11845" operator="lessThan">
      <formula>0</formula>
    </cfRule>
    <cfRule type="cellIs" dxfId="24" priority="11846" operator="lessThan">
      <formula>0</formula>
    </cfRule>
  </conditionalFormatting>
  <conditionalFormatting sqref="U792">
    <cfRule type="expression" dxfId="22" priority="40258">
      <formula>$I792=0</formula>
    </cfRule>
  </conditionalFormatting>
  <conditionalFormatting sqref="B793">
    <cfRule type="expression" dxfId="22" priority="40254">
      <formula>$I793=0</formula>
    </cfRule>
  </conditionalFormatting>
  <conditionalFormatting sqref="C793:E793">
    <cfRule type="expression" dxfId="22" priority="40253">
      <formula>$I793=0</formula>
    </cfRule>
  </conditionalFormatting>
  <conditionalFormatting sqref="D793:E793">
    <cfRule type="cellIs" dxfId="23" priority="40251" operator="lessThan">
      <formula>0</formula>
    </cfRule>
    <cfRule type="cellIs" dxfId="24" priority="40252" operator="lessThan">
      <formula>0</formula>
    </cfRule>
  </conditionalFormatting>
  <conditionalFormatting sqref="F793">
    <cfRule type="expression" dxfId="22" priority="40250">
      <formula>$I793=0</formula>
    </cfRule>
  </conditionalFormatting>
  <conditionalFormatting sqref="G793:H793">
    <cfRule type="cellIs" dxfId="23" priority="40247" operator="lessThan">
      <formula>0</formula>
    </cfRule>
    <cfRule type="cellIs" dxfId="24" priority="40248" operator="lessThan">
      <formula>0</formula>
    </cfRule>
  </conditionalFormatting>
  <conditionalFormatting sqref="I793">
    <cfRule type="expression" dxfId="22" priority="40246">
      <formula>$I793=0</formula>
    </cfRule>
  </conditionalFormatting>
  <conditionalFormatting sqref="J793">
    <cfRule type="expression" dxfId="22" priority="40245">
      <formula>$I793=0</formula>
    </cfRule>
  </conditionalFormatting>
  <conditionalFormatting sqref="M793">
    <cfRule type="expression" dxfId="22" priority="40238">
      <formula>$I793=0</formula>
    </cfRule>
  </conditionalFormatting>
  <conditionalFormatting sqref="N793:P793">
    <cfRule type="expression" dxfId="22" priority="40237">
      <formula>$I793=0</formula>
    </cfRule>
  </conditionalFormatting>
  <conditionalFormatting sqref="O793:P793">
    <cfRule type="cellIs" dxfId="23" priority="40235" operator="lessThan">
      <formula>0</formula>
    </cfRule>
    <cfRule type="cellIs" dxfId="24" priority="40236" operator="lessThan">
      <formula>0</formula>
    </cfRule>
  </conditionalFormatting>
  <conditionalFormatting sqref="Q793">
    <cfRule type="expression" dxfId="22" priority="40234">
      <formula>$I793=0</formula>
    </cfRule>
  </conditionalFormatting>
  <conditionalFormatting sqref="R793:T793">
    <cfRule type="expression" dxfId="22" priority="40233">
      <formula>$I793=0</formula>
    </cfRule>
  </conditionalFormatting>
  <conditionalFormatting sqref="S793:T793">
    <cfRule type="cellIs" dxfId="23" priority="40231" operator="lessThan">
      <formula>0</formula>
    </cfRule>
    <cfRule type="cellIs" dxfId="24" priority="40232" operator="lessThan">
      <formula>0</formula>
    </cfRule>
  </conditionalFormatting>
  <conditionalFormatting sqref="U793">
    <cfRule type="expression" dxfId="22" priority="40230">
      <formula>$I793=0</formula>
    </cfRule>
  </conditionalFormatting>
  <conditionalFormatting sqref="B794">
    <cfRule type="expression" dxfId="22" priority="40229">
      <formula>$I794=0</formula>
    </cfRule>
  </conditionalFormatting>
  <conditionalFormatting sqref="C794:E794">
    <cfRule type="expression" dxfId="22" priority="11841">
      <formula>$I794=0</formula>
    </cfRule>
  </conditionalFormatting>
  <conditionalFormatting sqref="D794:E794">
    <cfRule type="cellIs" dxfId="23" priority="11839" operator="lessThan">
      <formula>0</formula>
    </cfRule>
    <cfRule type="cellIs" dxfId="24" priority="11840" operator="lessThan">
      <formula>0</formula>
    </cfRule>
  </conditionalFormatting>
  <conditionalFormatting sqref="F794">
    <cfRule type="expression" dxfId="22" priority="40228">
      <formula>$I794=0</formula>
    </cfRule>
  </conditionalFormatting>
  <conditionalFormatting sqref="G794:H794">
    <cfRule type="cellIs" dxfId="23" priority="11836" operator="lessThan">
      <formula>0</formula>
    </cfRule>
    <cfRule type="cellIs" dxfId="24" priority="11837" operator="lessThan">
      <formula>0</formula>
    </cfRule>
  </conditionalFormatting>
  <conditionalFormatting sqref="I794">
    <cfRule type="expression" dxfId="22" priority="40227">
      <formula>$I794=0</formula>
    </cfRule>
  </conditionalFormatting>
  <conditionalFormatting sqref="J794">
    <cfRule type="expression" dxfId="22" priority="11835">
      <formula>$I794=0</formula>
    </cfRule>
  </conditionalFormatting>
  <conditionalFormatting sqref="M794">
    <cfRule type="expression" dxfId="22" priority="40225">
      <formula>$I794=0</formula>
    </cfRule>
  </conditionalFormatting>
  <conditionalFormatting sqref="N794:P794">
    <cfRule type="expression" dxfId="22" priority="11829">
      <formula>$I794=0</formula>
    </cfRule>
  </conditionalFormatting>
  <conditionalFormatting sqref="O794:P794">
    <cfRule type="cellIs" dxfId="23" priority="11827" operator="lessThan">
      <formula>0</formula>
    </cfRule>
    <cfRule type="cellIs" dxfId="24" priority="11828" operator="lessThan">
      <formula>0</formula>
    </cfRule>
  </conditionalFormatting>
  <conditionalFormatting sqref="Q794">
    <cfRule type="expression" dxfId="22" priority="40224">
      <formula>$I794=0</formula>
    </cfRule>
  </conditionalFormatting>
  <conditionalFormatting sqref="R794:T794">
    <cfRule type="expression" dxfId="22" priority="11826">
      <formula>$I794=0</formula>
    </cfRule>
  </conditionalFormatting>
  <conditionalFormatting sqref="S794:T794">
    <cfRule type="cellIs" dxfId="23" priority="11824" operator="lessThan">
      <formula>0</formula>
    </cfRule>
    <cfRule type="cellIs" dxfId="24" priority="11825" operator="lessThan">
      <formula>0</formula>
    </cfRule>
  </conditionalFormatting>
  <conditionalFormatting sqref="U794">
    <cfRule type="expression" dxfId="22" priority="40223">
      <formula>$I794=0</formula>
    </cfRule>
  </conditionalFormatting>
  <conditionalFormatting sqref="B795">
    <cfRule type="expression" dxfId="22" priority="40219">
      <formula>$I795=0</formula>
    </cfRule>
  </conditionalFormatting>
  <conditionalFormatting sqref="C795:E795">
    <cfRule type="expression" dxfId="22" priority="40218">
      <formula>$I795=0</formula>
    </cfRule>
  </conditionalFormatting>
  <conditionalFormatting sqref="D795:E795">
    <cfRule type="cellIs" dxfId="23" priority="40216" operator="lessThan">
      <formula>0</formula>
    </cfRule>
    <cfRule type="cellIs" dxfId="24" priority="40217" operator="lessThan">
      <formula>0</formula>
    </cfRule>
  </conditionalFormatting>
  <conditionalFormatting sqref="F795">
    <cfRule type="expression" dxfId="22" priority="40215">
      <formula>$I795=0</formula>
    </cfRule>
  </conditionalFormatting>
  <conditionalFormatting sqref="G795:H795">
    <cfRule type="cellIs" dxfId="23" priority="40212" operator="lessThan">
      <formula>0</formula>
    </cfRule>
    <cfRule type="cellIs" dxfId="24" priority="40213" operator="lessThan">
      <formula>0</formula>
    </cfRule>
  </conditionalFormatting>
  <conditionalFormatting sqref="I795">
    <cfRule type="expression" dxfId="22" priority="40211">
      <formula>$I795=0</formula>
    </cfRule>
  </conditionalFormatting>
  <conditionalFormatting sqref="J795">
    <cfRule type="expression" dxfId="22" priority="40210">
      <formula>$I795=0</formula>
    </cfRule>
  </conditionalFormatting>
  <conditionalFormatting sqref="M795">
    <cfRule type="expression" dxfId="22" priority="40203">
      <formula>$I795=0</formula>
    </cfRule>
  </conditionalFormatting>
  <conditionalFormatting sqref="N795:P795">
    <cfRule type="expression" dxfId="22" priority="40202">
      <formula>$I795=0</formula>
    </cfRule>
  </conditionalFormatting>
  <conditionalFormatting sqref="O795:P795">
    <cfRule type="cellIs" dxfId="23" priority="40200" operator="lessThan">
      <formula>0</formula>
    </cfRule>
    <cfRule type="cellIs" dxfId="24" priority="40201" operator="lessThan">
      <formula>0</formula>
    </cfRule>
  </conditionalFormatting>
  <conditionalFormatting sqref="Q795">
    <cfRule type="expression" dxfId="22" priority="40199">
      <formula>$I795=0</formula>
    </cfRule>
  </conditionalFormatting>
  <conditionalFormatting sqref="R795:T795">
    <cfRule type="expression" dxfId="22" priority="40198">
      <formula>$I795=0</formula>
    </cfRule>
  </conditionalFormatting>
  <conditionalFormatting sqref="S795:T795">
    <cfRule type="cellIs" dxfId="23" priority="40196" operator="lessThan">
      <formula>0</formula>
    </cfRule>
    <cfRule type="cellIs" dxfId="24" priority="40197" operator="lessThan">
      <formula>0</formula>
    </cfRule>
  </conditionalFormatting>
  <conditionalFormatting sqref="U795">
    <cfRule type="expression" dxfId="22" priority="40195">
      <formula>$I795=0</formula>
    </cfRule>
  </conditionalFormatting>
  <conditionalFormatting sqref="B796">
    <cfRule type="expression" dxfId="22" priority="40194">
      <formula>$I796=0</formula>
    </cfRule>
  </conditionalFormatting>
  <conditionalFormatting sqref="C796:E796">
    <cfRule type="expression" dxfId="22" priority="11820">
      <formula>$I796=0</formula>
    </cfRule>
  </conditionalFormatting>
  <conditionalFormatting sqref="D796:E796">
    <cfRule type="cellIs" dxfId="23" priority="11818" operator="lessThan">
      <formula>0</formula>
    </cfRule>
    <cfRule type="cellIs" dxfId="24" priority="11819" operator="lessThan">
      <formula>0</formula>
    </cfRule>
  </conditionalFormatting>
  <conditionalFormatting sqref="F796">
    <cfRule type="expression" dxfId="22" priority="40193">
      <formula>$I796=0</formula>
    </cfRule>
  </conditionalFormatting>
  <conditionalFormatting sqref="G796:H796">
    <cfRule type="cellIs" dxfId="23" priority="11815" operator="lessThan">
      <formula>0</formula>
    </cfRule>
    <cfRule type="cellIs" dxfId="24" priority="11816" operator="lessThan">
      <formula>0</formula>
    </cfRule>
  </conditionalFormatting>
  <conditionalFormatting sqref="I796">
    <cfRule type="expression" dxfId="22" priority="40192">
      <formula>$I796=0</formula>
    </cfRule>
  </conditionalFormatting>
  <conditionalFormatting sqref="J796">
    <cfRule type="expression" dxfId="22" priority="11814">
      <formula>$I796=0</formula>
    </cfRule>
  </conditionalFormatting>
  <conditionalFormatting sqref="M796">
    <cfRule type="expression" dxfId="22" priority="40190">
      <formula>$I796=0</formula>
    </cfRule>
  </conditionalFormatting>
  <conditionalFormatting sqref="N796:P796">
    <cfRule type="expression" dxfId="22" priority="11808">
      <formula>$I796=0</formula>
    </cfRule>
  </conditionalFormatting>
  <conditionalFormatting sqref="O796:P796">
    <cfRule type="cellIs" dxfId="23" priority="11806" operator="lessThan">
      <formula>0</formula>
    </cfRule>
    <cfRule type="cellIs" dxfId="24" priority="11807" operator="lessThan">
      <formula>0</formula>
    </cfRule>
  </conditionalFormatting>
  <conditionalFormatting sqref="Q796">
    <cfRule type="expression" dxfId="22" priority="40189">
      <formula>$I796=0</formula>
    </cfRule>
  </conditionalFormatting>
  <conditionalFormatting sqref="R796:T796">
    <cfRule type="expression" dxfId="22" priority="11805">
      <formula>$I796=0</formula>
    </cfRule>
  </conditionalFormatting>
  <conditionalFormatting sqref="S796:T796">
    <cfRule type="cellIs" dxfId="23" priority="11803" operator="lessThan">
      <formula>0</formula>
    </cfRule>
    <cfRule type="cellIs" dxfId="24" priority="11804" operator="lessThan">
      <formula>0</formula>
    </cfRule>
  </conditionalFormatting>
  <conditionalFormatting sqref="U796">
    <cfRule type="expression" dxfId="22" priority="40188">
      <formula>$I796=0</formula>
    </cfRule>
  </conditionalFormatting>
  <conditionalFormatting sqref="B797">
    <cfRule type="expression" dxfId="22" priority="40184">
      <formula>$I797=0</formula>
    </cfRule>
  </conditionalFormatting>
  <conditionalFormatting sqref="C797:E797">
    <cfRule type="expression" dxfId="22" priority="40183">
      <formula>$I797=0</formula>
    </cfRule>
  </conditionalFormatting>
  <conditionalFormatting sqref="D797:E797">
    <cfRule type="cellIs" dxfId="23" priority="40181" operator="lessThan">
      <formula>0</formula>
    </cfRule>
    <cfRule type="cellIs" dxfId="24" priority="40182" operator="lessThan">
      <formula>0</formula>
    </cfRule>
  </conditionalFormatting>
  <conditionalFormatting sqref="F797">
    <cfRule type="expression" dxfId="22" priority="40180">
      <formula>$I797=0</formula>
    </cfRule>
  </conditionalFormatting>
  <conditionalFormatting sqref="G797:H797">
    <cfRule type="cellIs" dxfId="23" priority="40177" operator="lessThan">
      <formula>0</formula>
    </cfRule>
    <cfRule type="cellIs" dxfId="24" priority="40178" operator="lessThan">
      <formula>0</formula>
    </cfRule>
  </conditionalFormatting>
  <conditionalFormatting sqref="I797">
    <cfRule type="expression" dxfId="22" priority="40176">
      <formula>$I797=0</formula>
    </cfRule>
  </conditionalFormatting>
  <conditionalFormatting sqref="J797">
    <cfRule type="expression" dxfId="22" priority="40175">
      <formula>$I797=0</formula>
    </cfRule>
  </conditionalFormatting>
  <conditionalFormatting sqref="M797">
    <cfRule type="expression" dxfId="22" priority="40168">
      <formula>$I797=0</formula>
    </cfRule>
  </conditionalFormatting>
  <conditionalFormatting sqref="N797:P797">
    <cfRule type="expression" dxfId="22" priority="40167">
      <formula>$I797=0</formula>
    </cfRule>
  </conditionalFormatting>
  <conditionalFormatting sqref="O797:P797">
    <cfRule type="cellIs" dxfId="23" priority="40165" operator="lessThan">
      <formula>0</formula>
    </cfRule>
    <cfRule type="cellIs" dxfId="24" priority="40166" operator="lessThan">
      <formula>0</formula>
    </cfRule>
  </conditionalFormatting>
  <conditionalFormatting sqref="Q797">
    <cfRule type="expression" dxfId="22" priority="40164">
      <formula>$I797=0</formula>
    </cfRule>
  </conditionalFormatting>
  <conditionalFormatting sqref="R797:T797">
    <cfRule type="expression" dxfId="22" priority="40163">
      <formula>$I797=0</formula>
    </cfRule>
  </conditionalFormatting>
  <conditionalFormatting sqref="S797:T797">
    <cfRule type="cellIs" dxfId="23" priority="40161" operator="lessThan">
      <formula>0</formula>
    </cfRule>
    <cfRule type="cellIs" dxfId="24" priority="40162" operator="lessThan">
      <formula>0</formula>
    </cfRule>
  </conditionalFormatting>
  <conditionalFormatting sqref="U797">
    <cfRule type="expression" dxfId="22" priority="40160">
      <formula>$I797=0</formula>
    </cfRule>
  </conditionalFormatting>
  <conditionalFormatting sqref="B798">
    <cfRule type="expression" dxfId="22" priority="40159">
      <formula>$I798=0</formula>
    </cfRule>
  </conditionalFormatting>
  <conditionalFormatting sqref="C798:E798">
    <cfRule type="expression" dxfId="22" priority="11799">
      <formula>$I798=0</formula>
    </cfRule>
  </conditionalFormatting>
  <conditionalFormatting sqref="D798:E798">
    <cfRule type="cellIs" dxfId="23" priority="11797" operator="lessThan">
      <formula>0</formula>
    </cfRule>
    <cfRule type="cellIs" dxfId="24" priority="11798" operator="lessThan">
      <formula>0</formula>
    </cfRule>
  </conditionalFormatting>
  <conditionalFormatting sqref="F798">
    <cfRule type="expression" dxfId="22" priority="40158">
      <formula>$I798=0</formula>
    </cfRule>
  </conditionalFormatting>
  <conditionalFormatting sqref="G798:H798">
    <cfRule type="cellIs" dxfId="23" priority="11794" operator="lessThan">
      <formula>0</formula>
    </cfRule>
    <cfRule type="cellIs" dxfId="24" priority="11795" operator="lessThan">
      <formula>0</formula>
    </cfRule>
  </conditionalFormatting>
  <conditionalFormatting sqref="I798">
    <cfRule type="expression" dxfId="22" priority="40157">
      <formula>$I798=0</formula>
    </cfRule>
  </conditionalFormatting>
  <conditionalFormatting sqref="J798">
    <cfRule type="expression" dxfId="22" priority="11793">
      <formula>$I798=0</formula>
    </cfRule>
  </conditionalFormatting>
  <conditionalFormatting sqref="M798">
    <cfRule type="expression" dxfId="22" priority="40155">
      <formula>$I798=0</formula>
    </cfRule>
  </conditionalFormatting>
  <conditionalFormatting sqref="N798:P798">
    <cfRule type="expression" dxfId="22" priority="11787">
      <formula>$I798=0</formula>
    </cfRule>
  </conditionalFormatting>
  <conditionalFormatting sqref="O798:P798">
    <cfRule type="cellIs" dxfId="23" priority="11785" operator="lessThan">
      <formula>0</formula>
    </cfRule>
    <cfRule type="cellIs" dxfId="24" priority="11786" operator="lessThan">
      <formula>0</formula>
    </cfRule>
  </conditionalFormatting>
  <conditionalFormatting sqref="Q798">
    <cfRule type="expression" dxfId="22" priority="40154">
      <formula>$I798=0</formula>
    </cfRule>
  </conditionalFormatting>
  <conditionalFormatting sqref="R798:T798">
    <cfRule type="expression" dxfId="22" priority="11784">
      <formula>$I798=0</formula>
    </cfRule>
  </conditionalFormatting>
  <conditionalFormatting sqref="S798:T798">
    <cfRule type="cellIs" dxfId="23" priority="11782" operator="lessThan">
      <formula>0</formula>
    </cfRule>
    <cfRule type="cellIs" dxfId="24" priority="11783" operator="lessThan">
      <formula>0</formula>
    </cfRule>
  </conditionalFormatting>
  <conditionalFormatting sqref="U798">
    <cfRule type="expression" dxfId="22" priority="40153">
      <formula>$I798=0</formula>
    </cfRule>
  </conditionalFormatting>
  <conditionalFormatting sqref="B799">
    <cfRule type="expression" dxfId="22" priority="40149">
      <formula>$I799=0</formula>
    </cfRule>
  </conditionalFormatting>
  <conditionalFormatting sqref="C799:E799">
    <cfRule type="expression" dxfId="22" priority="40148">
      <formula>$I799=0</formula>
    </cfRule>
  </conditionalFormatting>
  <conditionalFormatting sqref="D799:E799">
    <cfRule type="cellIs" dxfId="23" priority="40146" operator="lessThan">
      <formula>0</formula>
    </cfRule>
    <cfRule type="cellIs" dxfId="24" priority="40147" operator="lessThan">
      <formula>0</formula>
    </cfRule>
  </conditionalFormatting>
  <conditionalFormatting sqref="F799">
    <cfRule type="expression" dxfId="22" priority="40145">
      <formula>$I799=0</formula>
    </cfRule>
  </conditionalFormatting>
  <conditionalFormatting sqref="G799:H799">
    <cfRule type="cellIs" dxfId="23" priority="40142" operator="lessThan">
      <formula>0</formula>
    </cfRule>
    <cfRule type="cellIs" dxfId="24" priority="40143" operator="lessThan">
      <formula>0</formula>
    </cfRule>
  </conditionalFormatting>
  <conditionalFormatting sqref="I799">
    <cfRule type="expression" dxfId="22" priority="40141">
      <formula>$I799=0</formula>
    </cfRule>
  </conditionalFormatting>
  <conditionalFormatting sqref="J799">
    <cfRule type="expression" dxfId="22" priority="40140">
      <formula>$I799=0</formula>
    </cfRule>
  </conditionalFormatting>
  <conditionalFormatting sqref="M799">
    <cfRule type="expression" dxfId="22" priority="40133">
      <formula>$I799=0</formula>
    </cfRule>
  </conditionalFormatting>
  <conditionalFormatting sqref="N799:P799">
    <cfRule type="expression" dxfId="22" priority="40132">
      <formula>$I799=0</formula>
    </cfRule>
  </conditionalFormatting>
  <conditionalFormatting sqref="O799:P799">
    <cfRule type="cellIs" dxfId="23" priority="40130" operator="lessThan">
      <formula>0</formula>
    </cfRule>
    <cfRule type="cellIs" dxfId="24" priority="40131" operator="lessThan">
      <formula>0</formula>
    </cfRule>
  </conditionalFormatting>
  <conditionalFormatting sqref="Q799">
    <cfRule type="expression" dxfId="22" priority="40129">
      <formula>$I799=0</formula>
    </cfRule>
  </conditionalFormatting>
  <conditionalFormatting sqref="R799:T799">
    <cfRule type="expression" dxfId="22" priority="40128">
      <formula>$I799=0</formula>
    </cfRule>
  </conditionalFormatting>
  <conditionalFormatting sqref="S799:T799">
    <cfRule type="cellIs" dxfId="23" priority="40126" operator="lessThan">
      <formula>0</formula>
    </cfRule>
    <cfRule type="cellIs" dxfId="24" priority="40127" operator="lessThan">
      <formula>0</formula>
    </cfRule>
  </conditionalFormatting>
  <conditionalFormatting sqref="U799">
    <cfRule type="expression" dxfId="22" priority="40125">
      <formula>$I799=0</formula>
    </cfRule>
  </conditionalFormatting>
  <conditionalFormatting sqref="B800">
    <cfRule type="expression" dxfId="22" priority="40124">
      <formula>$I800=0</formula>
    </cfRule>
  </conditionalFormatting>
  <conditionalFormatting sqref="C800:E800">
    <cfRule type="expression" dxfId="22" priority="11778">
      <formula>$I800=0</formula>
    </cfRule>
  </conditionalFormatting>
  <conditionalFormatting sqref="D800:E800">
    <cfRule type="cellIs" dxfId="23" priority="11776" operator="lessThan">
      <formula>0</formula>
    </cfRule>
    <cfRule type="cellIs" dxfId="24" priority="11777" operator="lessThan">
      <formula>0</formula>
    </cfRule>
  </conditionalFormatting>
  <conditionalFormatting sqref="F800">
    <cfRule type="expression" dxfId="22" priority="40123">
      <formula>$I800=0</formula>
    </cfRule>
  </conditionalFormatting>
  <conditionalFormatting sqref="G800:H800">
    <cfRule type="cellIs" dxfId="23" priority="11773" operator="lessThan">
      <formula>0</formula>
    </cfRule>
    <cfRule type="cellIs" dxfId="24" priority="11774" operator="lessThan">
      <formula>0</formula>
    </cfRule>
  </conditionalFormatting>
  <conditionalFormatting sqref="I800">
    <cfRule type="expression" dxfId="22" priority="40122">
      <formula>$I800=0</formula>
    </cfRule>
  </conditionalFormatting>
  <conditionalFormatting sqref="J800">
    <cfRule type="expression" dxfId="22" priority="11772">
      <formula>$I800=0</formula>
    </cfRule>
  </conditionalFormatting>
  <conditionalFormatting sqref="M800">
    <cfRule type="expression" dxfId="22" priority="40120">
      <formula>$I800=0</formula>
    </cfRule>
  </conditionalFormatting>
  <conditionalFormatting sqref="N800:P800">
    <cfRule type="expression" dxfId="22" priority="11766">
      <formula>$I800=0</formula>
    </cfRule>
  </conditionalFormatting>
  <conditionalFormatting sqref="O800:P800">
    <cfRule type="cellIs" dxfId="23" priority="11764" operator="lessThan">
      <formula>0</formula>
    </cfRule>
    <cfRule type="cellIs" dxfId="24" priority="11765" operator="lessThan">
      <formula>0</formula>
    </cfRule>
  </conditionalFormatting>
  <conditionalFormatting sqref="Q800">
    <cfRule type="expression" dxfId="22" priority="40119">
      <formula>$I800=0</formula>
    </cfRule>
  </conditionalFormatting>
  <conditionalFormatting sqref="R800:T800">
    <cfRule type="expression" dxfId="22" priority="11763">
      <formula>$I800=0</formula>
    </cfRule>
  </conditionalFormatting>
  <conditionalFormatting sqref="S800:T800">
    <cfRule type="cellIs" dxfId="23" priority="11761" operator="lessThan">
      <formula>0</formula>
    </cfRule>
    <cfRule type="cellIs" dxfId="24" priority="11762" operator="lessThan">
      <formula>0</formula>
    </cfRule>
  </conditionalFormatting>
  <conditionalFormatting sqref="U800">
    <cfRule type="expression" dxfId="22" priority="40118">
      <formula>$I800=0</formula>
    </cfRule>
  </conditionalFormatting>
  <conditionalFormatting sqref="B801">
    <cfRule type="expression" dxfId="22" priority="40114">
      <formula>$I801=0</formula>
    </cfRule>
  </conditionalFormatting>
  <conditionalFormatting sqref="C801:E801">
    <cfRule type="expression" dxfId="22" priority="40113">
      <formula>$I801=0</formula>
    </cfRule>
  </conditionalFormatting>
  <conditionalFormatting sqref="D801:E801">
    <cfRule type="cellIs" dxfId="23" priority="40111" operator="lessThan">
      <formula>0</formula>
    </cfRule>
    <cfRule type="cellIs" dxfId="24" priority="40112" operator="lessThan">
      <formula>0</formula>
    </cfRule>
  </conditionalFormatting>
  <conditionalFormatting sqref="F801">
    <cfRule type="expression" dxfId="22" priority="40110">
      <formula>$I801=0</formula>
    </cfRule>
  </conditionalFormatting>
  <conditionalFormatting sqref="G801:H801">
    <cfRule type="cellIs" dxfId="23" priority="40107" operator="lessThan">
      <formula>0</formula>
    </cfRule>
    <cfRule type="cellIs" dxfId="24" priority="40108" operator="lessThan">
      <formula>0</formula>
    </cfRule>
  </conditionalFormatting>
  <conditionalFormatting sqref="I801">
    <cfRule type="expression" dxfId="22" priority="40106">
      <formula>$I801=0</formula>
    </cfRule>
  </conditionalFormatting>
  <conditionalFormatting sqref="J801">
    <cfRule type="expression" dxfId="22" priority="40105">
      <formula>$I801=0</formula>
    </cfRule>
  </conditionalFormatting>
  <conditionalFormatting sqref="M801">
    <cfRule type="expression" dxfId="22" priority="40098">
      <formula>$I801=0</formula>
    </cfRule>
  </conditionalFormatting>
  <conditionalFormatting sqref="N801:P801">
    <cfRule type="expression" dxfId="22" priority="40097">
      <formula>$I801=0</formula>
    </cfRule>
  </conditionalFormatting>
  <conditionalFormatting sqref="O801:P801">
    <cfRule type="cellIs" dxfId="23" priority="40095" operator="lessThan">
      <formula>0</formula>
    </cfRule>
    <cfRule type="cellIs" dxfId="24" priority="40096" operator="lessThan">
      <formula>0</formula>
    </cfRule>
  </conditionalFormatting>
  <conditionalFormatting sqref="Q801">
    <cfRule type="expression" dxfId="22" priority="40094">
      <formula>$I801=0</formula>
    </cfRule>
  </conditionalFormatting>
  <conditionalFormatting sqref="R801:T801">
    <cfRule type="expression" dxfId="22" priority="40093">
      <formula>$I801=0</formula>
    </cfRule>
  </conditionalFormatting>
  <conditionalFormatting sqref="S801:T801">
    <cfRule type="cellIs" dxfId="23" priority="40091" operator="lessThan">
      <formula>0</formula>
    </cfRule>
    <cfRule type="cellIs" dxfId="24" priority="40092" operator="lessThan">
      <formula>0</formula>
    </cfRule>
  </conditionalFormatting>
  <conditionalFormatting sqref="U801">
    <cfRule type="expression" dxfId="22" priority="40090">
      <formula>$I801=0</formula>
    </cfRule>
  </conditionalFormatting>
  <conditionalFormatting sqref="B802">
    <cfRule type="expression" dxfId="22" priority="40089">
      <formula>$I802=0</formula>
    </cfRule>
  </conditionalFormatting>
  <conditionalFormatting sqref="C802:E802">
    <cfRule type="expression" dxfId="22" priority="11757">
      <formula>$I802=0</formula>
    </cfRule>
  </conditionalFormatting>
  <conditionalFormatting sqref="D802:E802">
    <cfRule type="cellIs" dxfId="23" priority="11755" operator="lessThan">
      <formula>0</formula>
    </cfRule>
    <cfRule type="cellIs" dxfId="24" priority="11756" operator="lessThan">
      <formula>0</formula>
    </cfRule>
  </conditionalFormatting>
  <conditionalFormatting sqref="F802">
    <cfRule type="expression" dxfId="22" priority="40088">
      <formula>$I802=0</formula>
    </cfRule>
  </conditionalFormatting>
  <conditionalFormatting sqref="G802:H802">
    <cfRule type="cellIs" dxfId="23" priority="11752" operator="lessThan">
      <formula>0</formula>
    </cfRule>
    <cfRule type="cellIs" dxfId="24" priority="11753" operator="lessThan">
      <formula>0</formula>
    </cfRule>
  </conditionalFormatting>
  <conditionalFormatting sqref="I802">
    <cfRule type="expression" dxfId="22" priority="40087">
      <formula>$I802=0</formula>
    </cfRule>
  </conditionalFormatting>
  <conditionalFormatting sqref="J802">
    <cfRule type="expression" dxfId="22" priority="11751">
      <formula>$I802=0</formula>
    </cfRule>
  </conditionalFormatting>
  <conditionalFormatting sqref="M802">
    <cfRule type="expression" dxfId="22" priority="40085">
      <formula>$I802=0</formula>
    </cfRule>
  </conditionalFormatting>
  <conditionalFormatting sqref="N802:P802">
    <cfRule type="expression" dxfId="22" priority="11745">
      <formula>$I802=0</formula>
    </cfRule>
  </conditionalFormatting>
  <conditionalFormatting sqref="O802:P802">
    <cfRule type="cellIs" dxfId="23" priority="11743" operator="lessThan">
      <formula>0</formula>
    </cfRule>
    <cfRule type="cellIs" dxfId="24" priority="11744" operator="lessThan">
      <formula>0</formula>
    </cfRule>
  </conditionalFormatting>
  <conditionalFormatting sqref="Q802">
    <cfRule type="expression" dxfId="22" priority="40084">
      <formula>$I802=0</formula>
    </cfRule>
  </conditionalFormatting>
  <conditionalFormatting sqref="R802:T802">
    <cfRule type="expression" dxfId="22" priority="11742">
      <formula>$I802=0</formula>
    </cfRule>
  </conditionalFormatting>
  <conditionalFormatting sqref="S802:T802">
    <cfRule type="cellIs" dxfId="23" priority="11740" operator="lessThan">
      <formula>0</formula>
    </cfRule>
    <cfRule type="cellIs" dxfId="24" priority="11741" operator="lessThan">
      <formula>0</formula>
    </cfRule>
  </conditionalFormatting>
  <conditionalFormatting sqref="U802">
    <cfRule type="expression" dxfId="22" priority="40083">
      <formula>$I802=0</formula>
    </cfRule>
  </conditionalFormatting>
  <conditionalFormatting sqref="B803">
    <cfRule type="expression" dxfId="22" priority="40079">
      <formula>$I803=0</formula>
    </cfRule>
  </conditionalFormatting>
  <conditionalFormatting sqref="C803:E803">
    <cfRule type="expression" dxfId="22" priority="40078">
      <formula>$I803=0</formula>
    </cfRule>
  </conditionalFormatting>
  <conditionalFormatting sqref="D803:E803">
    <cfRule type="cellIs" dxfId="23" priority="40076" operator="lessThan">
      <formula>0</formula>
    </cfRule>
    <cfRule type="cellIs" dxfId="24" priority="40077" operator="lessThan">
      <formula>0</formula>
    </cfRule>
  </conditionalFormatting>
  <conditionalFormatting sqref="F803">
    <cfRule type="expression" dxfId="22" priority="40075">
      <formula>$I803=0</formula>
    </cfRule>
  </conditionalFormatting>
  <conditionalFormatting sqref="G803:H803">
    <cfRule type="cellIs" dxfId="23" priority="40072" operator="lessThan">
      <formula>0</formula>
    </cfRule>
    <cfRule type="cellIs" dxfId="24" priority="40073" operator="lessThan">
      <formula>0</formula>
    </cfRule>
  </conditionalFormatting>
  <conditionalFormatting sqref="I803">
    <cfRule type="expression" dxfId="22" priority="40071">
      <formula>$I803=0</formula>
    </cfRule>
  </conditionalFormatting>
  <conditionalFormatting sqref="J803">
    <cfRule type="expression" dxfId="22" priority="40070">
      <formula>$I803=0</formula>
    </cfRule>
  </conditionalFormatting>
  <conditionalFormatting sqref="M803">
    <cfRule type="expression" dxfId="22" priority="40063">
      <formula>$I803=0</formula>
    </cfRule>
  </conditionalFormatting>
  <conditionalFormatting sqref="N803:P803">
    <cfRule type="expression" dxfId="22" priority="40062">
      <formula>$I803=0</formula>
    </cfRule>
  </conditionalFormatting>
  <conditionalFormatting sqref="O803:P803">
    <cfRule type="cellIs" dxfId="23" priority="40060" operator="lessThan">
      <formula>0</formula>
    </cfRule>
    <cfRule type="cellIs" dxfId="24" priority="40061" operator="lessThan">
      <formula>0</formula>
    </cfRule>
  </conditionalFormatting>
  <conditionalFormatting sqref="Q803">
    <cfRule type="expression" dxfId="22" priority="40059">
      <formula>$I803=0</formula>
    </cfRule>
  </conditionalFormatting>
  <conditionalFormatting sqref="R803:T803">
    <cfRule type="expression" dxfId="22" priority="40058">
      <formula>$I803=0</formula>
    </cfRule>
  </conditionalFormatting>
  <conditionalFormatting sqref="S803:T803">
    <cfRule type="cellIs" dxfId="23" priority="40056" operator="lessThan">
      <formula>0</formula>
    </cfRule>
    <cfRule type="cellIs" dxfId="24" priority="40057" operator="lessThan">
      <formula>0</formula>
    </cfRule>
  </conditionalFormatting>
  <conditionalFormatting sqref="U803">
    <cfRule type="expression" dxfId="22" priority="40055">
      <formula>$I803=0</formula>
    </cfRule>
  </conditionalFormatting>
  <conditionalFormatting sqref="B804">
    <cfRule type="expression" dxfId="22" priority="40054">
      <formula>$I804=0</formula>
    </cfRule>
  </conditionalFormatting>
  <conditionalFormatting sqref="C804:E804">
    <cfRule type="expression" dxfId="22" priority="11736">
      <formula>$I804=0</formula>
    </cfRule>
  </conditionalFormatting>
  <conditionalFormatting sqref="D804:E804">
    <cfRule type="cellIs" dxfId="23" priority="11734" operator="lessThan">
      <formula>0</formula>
    </cfRule>
    <cfRule type="cellIs" dxfId="24" priority="11735" operator="lessThan">
      <formula>0</formula>
    </cfRule>
  </conditionalFormatting>
  <conditionalFormatting sqref="F804">
    <cfRule type="expression" dxfId="22" priority="40053">
      <formula>$I804=0</formula>
    </cfRule>
  </conditionalFormatting>
  <conditionalFormatting sqref="G804:H804">
    <cfRule type="cellIs" dxfId="23" priority="11731" operator="lessThan">
      <formula>0</formula>
    </cfRule>
    <cfRule type="cellIs" dxfId="24" priority="11732" operator="lessThan">
      <formula>0</formula>
    </cfRule>
  </conditionalFormatting>
  <conditionalFormatting sqref="I804">
    <cfRule type="expression" dxfId="22" priority="40052">
      <formula>$I804=0</formula>
    </cfRule>
  </conditionalFormatting>
  <conditionalFormatting sqref="J804">
    <cfRule type="expression" dxfId="22" priority="11730">
      <formula>$I804=0</formula>
    </cfRule>
  </conditionalFormatting>
  <conditionalFormatting sqref="M804">
    <cfRule type="expression" dxfId="22" priority="40050">
      <formula>$I804=0</formula>
    </cfRule>
  </conditionalFormatting>
  <conditionalFormatting sqref="N804:P804">
    <cfRule type="expression" dxfId="22" priority="11724">
      <formula>$I804=0</formula>
    </cfRule>
  </conditionalFormatting>
  <conditionalFormatting sqref="O804:P804">
    <cfRule type="cellIs" dxfId="23" priority="11722" operator="lessThan">
      <formula>0</formula>
    </cfRule>
    <cfRule type="cellIs" dxfId="24" priority="11723" operator="lessThan">
      <formula>0</formula>
    </cfRule>
  </conditionalFormatting>
  <conditionalFormatting sqref="Q804">
    <cfRule type="expression" dxfId="22" priority="40049">
      <formula>$I804=0</formula>
    </cfRule>
  </conditionalFormatting>
  <conditionalFormatting sqref="R804:T804">
    <cfRule type="expression" dxfId="22" priority="11721">
      <formula>$I804=0</formula>
    </cfRule>
  </conditionalFormatting>
  <conditionalFormatting sqref="S804:T804">
    <cfRule type="cellIs" dxfId="23" priority="11719" operator="lessThan">
      <formula>0</formula>
    </cfRule>
    <cfRule type="cellIs" dxfId="24" priority="11720" operator="lessThan">
      <formula>0</formula>
    </cfRule>
  </conditionalFormatting>
  <conditionalFormatting sqref="U804">
    <cfRule type="expression" dxfId="22" priority="40048">
      <formula>$I804=0</formula>
    </cfRule>
  </conditionalFormatting>
  <conditionalFormatting sqref="B805">
    <cfRule type="expression" dxfId="22" priority="40044">
      <formula>$I805=0</formula>
    </cfRule>
  </conditionalFormatting>
  <conditionalFormatting sqref="C805:E805">
    <cfRule type="expression" dxfId="22" priority="40043">
      <formula>$I805=0</formula>
    </cfRule>
  </conditionalFormatting>
  <conditionalFormatting sqref="D805:E805">
    <cfRule type="cellIs" dxfId="23" priority="40041" operator="lessThan">
      <formula>0</formula>
    </cfRule>
    <cfRule type="cellIs" dxfId="24" priority="40042" operator="lessThan">
      <formula>0</formula>
    </cfRule>
  </conditionalFormatting>
  <conditionalFormatting sqref="F805">
    <cfRule type="expression" dxfId="22" priority="40040">
      <formula>$I805=0</formula>
    </cfRule>
  </conditionalFormatting>
  <conditionalFormatting sqref="G805:H805">
    <cfRule type="cellIs" dxfId="23" priority="40037" operator="lessThan">
      <formula>0</formula>
    </cfRule>
    <cfRule type="cellIs" dxfId="24" priority="40038" operator="lessThan">
      <formula>0</formula>
    </cfRule>
  </conditionalFormatting>
  <conditionalFormatting sqref="I805">
    <cfRule type="expression" dxfId="22" priority="40036">
      <formula>$I805=0</formula>
    </cfRule>
  </conditionalFormatting>
  <conditionalFormatting sqref="J805">
    <cfRule type="expression" dxfId="22" priority="40035">
      <formula>$I805=0</formula>
    </cfRule>
  </conditionalFormatting>
  <conditionalFormatting sqref="M805">
    <cfRule type="expression" dxfId="22" priority="40028">
      <formula>$I805=0</formula>
    </cfRule>
  </conditionalFormatting>
  <conditionalFormatting sqref="N805:P805">
    <cfRule type="expression" dxfId="22" priority="40027">
      <formula>$I805=0</formula>
    </cfRule>
  </conditionalFormatting>
  <conditionalFormatting sqref="O805:P805">
    <cfRule type="cellIs" dxfId="23" priority="40025" operator="lessThan">
      <formula>0</formula>
    </cfRule>
    <cfRule type="cellIs" dxfId="24" priority="40026" operator="lessThan">
      <formula>0</formula>
    </cfRule>
  </conditionalFormatting>
  <conditionalFormatting sqref="Q805">
    <cfRule type="expression" dxfId="22" priority="40024">
      <formula>$I805=0</formula>
    </cfRule>
  </conditionalFormatting>
  <conditionalFormatting sqref="R805:T805">
    <cfRule type="expression" dxfId="22" priority="40023">
      <formula>$I805=0</formula>
    </cfRule>
  </conditionalFormatting>
  <conditionalFormatting sqref="S805:T805">
    <cfRule type="cellIs" dxfId="23" priority="40021" operator="lessThan">
      <formula>0</formula>
    </cfRule>
    <cfRule type="cellIs" dxfId="24" priority="40022" operator="lessThan">
      <formula>0</formula>
    </cfRule>
  </conditionalFormatting>
  <conditionalFormatting sqref="U805">
    <cfRule type="expression" dxfId="22" priority="40020">
      <formula>$I805=0</formula>
    </cfRule>
  </conditionalFormatting>
  <conditionalFormatting sqref="B806">
    <cfRule type="expression" dxfId="22" priority="40019">
      <formula>$I806=0</formula>
    </cfRule>
  </conditionalFormatting>
  <conditionalFormatting sqref="C806:E806">
    <cfRule type="expression" dxfId="22" priority="11715">
      <formula>$I806=0</formula>
    </cfRule>
  </conditionalFormatting>
  <conditionalFormatting sqref="D806:E806">
    <cfRule type="cellIs" dxfId="23" priority="11713" operator="lessThan">
      <formula>0</formula>
    </cfRule>
    <cfRule type="cellIs" dxfId="24" priority="11714" operator="lessThan">
      <formula>0</formula>
    </cfRule>
  </conditionalFormatting>
  <conditionalFormatting sqref="F806">
    <cfRule type="expression" dxfId="22" priority="40018">
      <formula>$I806=0</formula>
    </cfRule>
  </conditionalFormatting>
  <conditionalFormatting sqref="G806:H806">
    <cfRule type="cellIs" dxfId="23" priority="11710" operator="lessThan">
      <formula>0</formula>
    </cfRule>
    <cfRule type="cellIs" dxfId="24" priority="11711" operator="lessThan">
      <formula>0</formula>
    </cfRule>
  </conditionalFormatting>
  <conditionalFormatting sqref="I806">
    <cfRule type="expression" dxfId="22" priority="40017">
      <formula>$I806=0</formula>
    </cfRule>
  </conditionalFormatting>
  <conditionalFormatting sqref="J806">
    <cfRule type="expression" dxfId="22" priority="11709">
      <formula>$I806=0</formula>
    </cfRule>
  </conditionalFormatting>
  <conditionalFormatting sqref="M806">
    <cfRule type="expression" dxfId="22" priority="40015">
      <formula>$I806=0</formula>
    </cfRule>
  </conditionalFormatting>
  <conditionalFormatting sqref="N806:P806">
    <cfRule type="expression" dxfId="22" priority="11703">
      <formula>$I806=0</formula>
    </cfRule>
  </conditionalFormatting>
  <conditionalFormatting sqref="O806:P806">
    <cfRule type="cellIs" dxfId="23" priority="11701" operator="lessThan">
      <formula>0</formula>
    </cfRule>
    <cfRule type="cellIs" dxfId="24" priority="11702" operator="lessThan">
      <formula>0</formula>
    </cfRule>
  </conditionalFormatting>
  <conditionalFormatting sqref="Q806">
    <cfRule type="expression" dxfId="22" priority="40014">
      <formula>$I806=0</formula>
    </cfRule>
  </conditionalFormatting>
  <conditionalFormatting sqref="R806:T806">
    <cfRule type="expression" dxfId="22" priority="11700">
      <formula>$I806=0</formula>
    </cfRule>
  </conditionalFormatting>
  <conditionalFormatting sqref="S806:T806">
    <cfRule type="cellIs" dxfId="23" priority="11698" operator="lessThan">
      <formula>0</formula>
    </cfRule>
    <cfRule type="cellIs" dxfId="24" priority="11699" operator="lessThan">
      <formula>0</formula>
    </cfRule>
  </conditionalFormatting>
  <conditionalFormatting sqref="U806">
    <cfRule type="expression" dxfId="22" priority="40013">
      <formula>$I806=0</formula>
    </cfRule>
  </conditionalFormatting>
  <conditionalFormatting sqref="B807">
    <cfRule type="expression" dxfId="22" priority="40009">
      <formula>$I807=0</formula>
    </cfRule>
  </conditionalFormatting>
  <conditionalFormatting sqref="C807:E807">
    <cfRule type="expression" dxfId="22" priority="40008">
      <formula>$I807=0</formula>
    </cfRule>
  </conditionalFormatting>
  <conditionalFormatting sqref="D807:E807">
    <cfRule type="cellIs" dxfId="23" priority="40006" operator="lessThan">
      <formula>0</formula>
    </cfRule>
    <cfRule type="cellIs" dxfId="24" priority="40007" operator="lessThan">
      <formula>0</formula>
    </cfRule>
  </conditionalFormatting>
  <conditionalFormatting sqref="F807">
    <cfRule type="expression" dxfId="22" priority="40005">
      <formula>$I807=0</formula>
    </cfRule>
  </conditionalFormatting>
  <conditionalFormatting sqref="G807:H807">
    <cfRule type="cellIs" dxfId="23" priority="40002" operator="lessThan">
      <formula>0</formula>
    </cfRule>
    <cfRule type="cellIs" dxfId="24" priority="40003" operator="lessThan">
      <formula>0</formula>
    </cfRule>
  </conditionalFormatting>
  <conditionalFormatting sqref="I807">
    <cfRule type="expression" dxfId="22" priority="40001">
      <formula>$I807=0</formula>
    </cfRule>
  </conditionalFormatting>
  <conditionalFormatting sqref="J807">
    <cfRule type="expression" dxfId="22" priority="40000">
      <formula>$I807=0</formula>
    </cfRule>
  </conditionalFormatting>
  <conditionalFormatting sqref="M807">
    <cfRule type="expression" dxfId="22" priority="39993">
      <formula>$I807=0</formula>
    </cfRule>
  </conditionalFormatting>
  <conditionalFormatting sqref="N807:P807">
    <cfRule type="expression" dxfId="22" priority="39992">
      <formula>$I807=0</formula>
    </cfRule>
  </conditionalFormatting>
  <conditionalFormatting sqref="O807:P807">
    <cfRule type="cellIs" dxfId="23" priority="39990" operator="lessThan">
      <formula>0</formula>
    </cfRule>
    <cfRule type="cellIs" dxfId="24" priority="39991" operator="lessThan">
      <formula>0</formula>
    </cfRule>
  </conditionalFormatting>
  <conditionalFormatting sqref="Q807">
    <cfRule type="expression" dxfId="22" priority="39989">
      <formula>$I807=0</formula>
    </cfRule>
  </conditionalFormatting>
  <conditionalFormatting sqref="R807:T807">
    <cfRule type="expression" dxfId="22" priority="39988">
      <formula>$I807=0</formula>
    </cfRule>
  </conditionalFormatting>
  <conditionalFormatting sqref="S807:T807">
    <cfRule type="cellIs" dxfId="23" priority="39986" operator="lessThan">
      <formula>0</formula>
    </cfRule>
    <cfRule type="cellIs" dxfId="24" priority="39987" operator="lessThan">
      <formula>0</formula>
    </cfRule>
  </conditionalFormatting>
  <conditionalFormatting sqref="U807">
    <cfRule type="expression" dxfId="22" priority="39985">
      <formula>$I807=0</formula>
    </cfRule>
  </conditionalFormatting>
  <conditionalFormatting sqref="B808">
    <cfRule type="expression" dxfId="22" priority="39984">
      <formula>$I808=0</formula>
    </cfRule>
  </conditionalFormatting>
  <conditionalFormatting sqref="C808:E808">
    <cfRule type="expression" dxfId="22" priority="11694">
      <formula>$I808=0</formula>
    </cfRule>
  </conditionalFormatting>
  <conditionalFormatting sqref="D808:E808">
    <cfRule type="cellIs" dxfId="23" priority="11692" operator="lessThan">
      <formula>0</formula>
    </cfRule>
    <cfRule type="cellIs" dxfId="24" priority="11693" operator="lessThan">
      <formula>0</formula>
    </cfRule>
  </conditionalFormatting>
  <conditionalFormatting sqref="F808">
    <cfRule type="expression" dxfId="22" priority="39983">
      <formula>$I808=0</formula>
    </cfRule>
  </conditionalFormatting>
  <conditionalFormatting sqref="G808:H808">
    <cfRule type="cellIs" dxfId="23" priority="11689" operator="lessThan">
      <formula>0</formula>
    </cfRule>
    <cfRule type="cellIs" dxfId="24" priority="11690" operator="lessThan">
      <formula>0</formula>
    </cfRule>
  </conditionalFormatting>
  <conditionalFormatting sqref="I808">
    <cfRule type="expression" dxfId="22" priority="39982">
      <formula>$I808=0</formula>
    </cfRule>
  </conditionalFormatting>
  <conditionalFormatting sqref="J808">
    <cfRule type="expression" dxfId="22" priority="11688">
      <formula>$I808=0</formula>
    </cfRule>
  </conditionalFormatting>
  <conditionalFormatting sqref="M808">
    <cfRule type="expression" dxfId="22" priority="39980">
      <formula>$I808=0</formula>
    </cfRule>
  </conditionalFormatting>
  <conditionalFormatting sqref="N808:P808">
    <cfRule type="expression" dxfId="22" priority="11682">
      <formula>$I808=0</formula>
    </cfRule>
  </conditionalFormatting>
  <conditionalFormatting sqref="O808:P808">
    <cfRule type="cellIs" dxfId="23" priority="11680" operator="lessThan">
      <formula>0</formula>
    </cfRule>
    <cfRule type="cellIs" dxfId="24" priority="11681" operator="lessThan">
      <formula>0</formula>
    </cfRule>
  </conditionalFormatting>
  <conditionalFormatting sqref="Q808">
    <cfRule type="expression" dxfId="22" priority="39979">
      <formula>$I808=0</formula>
    </cfRule>
  </conditionalFormatting>
  <conditionalFormatting sqref="R808:T808">
    <cfRule type="expression" dxfId="22" priority="11679">
      <formula>$I808=0</formula>
    </cfRule>
  </conditionalFormatting>
  <conditionalFormatting sqref="S808:T808">
    <cfRule type="cellIs" dxfId="23" priority="11677" operator="lessThan">
      <formula>0</formula>
    </cfRule>
    <cfRule type="cellIs" dxfId="24" priority="11678" operator="lessThan">
      <formula>0</formula>
    </cfRule>
  </conditionalFormatting>
  <conditionalFormatting sqref="U808">
    <cfRule type="expression" dxfId="22" priority="39978">
      <formula>$I808=0</formula>
    </cfRule>
  </conditionalFormatting>
  <conditionalFormatting sqref="B809">
    <cfRule type="expression" dxfId="22" priority="39974">
      <formula>$I809=0</formula>
    </cfRule>
  </conditionalFormatting>
  <conditionalFormatting sqref="C809:E809">
    <cfRule type="expression" dxfId="22" priority="39973">
      <formula>$I809=0</formula>
    </cfRule>
  </conditionalFormatting>
  <conditionalFormatting sqref="D809:E809">
    <cfRule type="cellIs" dxfId="23" priority="39971" operator="lessThan">
      <formula>0</formula>
    </cfRule>
    <cfRule type="cellIs" dxfId="24" priority="39972" operator="lessThan">
      <formula>0</formula>
    </cfRule>
  </conditionalFormatting>
  <conditionalFormatting sqref="F809">
    <cfRule type="expression" dxfId="22" priority="39970">
      <formula>$I809=0</formula>
    </cfRule>
  </conditionalFormatting>
  <conditionalFormatting sqref="G809:H809">
    <cfRule type="cellIs" dxfId="23" priority="39967" operator="lessThan">
      <formula>0</formula>
    </cfRule>
    <cfRule type="cellIs" dxfId="24" priority="39968" operator="lessThan">
      <formula>0</formula>
    </cfRule>
  </conditionalFormatting>
  <conditionalFormatting sqref="I809">
    <cfRule type="expression" dxfId="22" priority="39966">
      <formula>$I809=0</formula>
    </cfRule>
  </conditionalFormatting>
  <conditionalFormatting sqref="J809">
    <cfRule type="expression" dxfId="22" priority="39965">
      <formula>$I809=0</formula>
    </cfRule>
  </conditionalFormatting>
  <conditionalFormatting sqref="M809">
    <cfRule type="expression" dxfId="22" priority="39958">
      <formula>$I809=0</formula>
    </cfRule>
  </conditionalFormatting>
  <conditionalFormatting sqref="N809:P809">
    <cfRule type="expression" dxfId="22" priority="39957">
      <formula>$I809=0</formula>
    </cfRule>
  </conditionalFormatting>
  <conditionalFormatting sqref="O809:P809">
    <cfRule type="cellIs" dxfId="23" priority="39955" operator="lessThan">
      <formula>0</formula>
    </cfRule>
    <cfRule type="cellIs" dxfId="24" priority="39956" operator="lessThan">
      <formula>0</formula>
    </cfRule>
  </conditionalFormatting>
  <conditionalFormatting sqref="Q809">
    <cfRule type="expression" dxfId="22" priority="39954">
      <formula>$I809=0</formula>
    </cfRule>
  </conditionalFormatting>
  <conditionalFormatting sqref="R809:T809">
    <cfRule type="expression" dxfId="22" priority="39953">
      <formula>$I809=0</formula>
    </cfRule>
  </conditionalFormatting>
  <conditionalFormatting sqref="S809:T809">
    <cfRule type="cellIs" dxfId="23" priority="39951" operator="lessThan">
      <formula>0</formula>
    </cfRule>
    <cfRule type="cellIs" dxfId="24" priority="39952" operator="lessThan">
      <formula>0</formula>
    </cfRule>
  </conditionalFormatting>
  <conditionalFormatting sqref="U809">
    <cfRule type="expression" dxfId="22" priority="39950">
      <formula>$I809=0</formula>
    </cfRule>
  </conditionalFormatting>
  <conditionalFormatting sqref="B810">
    <cfRule type="expression" dxfId="22" priority="39949">
      <formula>$I810=0</formula>
    </cfRule>
  </conditionalFormatting>
  <conditionalFormatting sqref="C810:E810">
    <cfRule type="expression" dxfId="22" priority="11673">
      <formula>$I810=0</formula>
    </cfRule>
  </conditionalFormatting>
  <conditionalFormatting sqref="D810:E810">
    <cfRule type="cellIs" dxfId="23" priority="11671" operator="lessThan">
      <formula>0</formula>
    </cfRule>
    <cfRule type="cellIs" dxfId="24" priority="11672" operator="lessThan">
      <formula>0</formula>
    </cfRule>
  </conditionalFormatting>
  <conditionalFormatting sqref="F810">
    <cfRule type="expression" dxfId="22" priority="39948">
      <formula>$I810=0</formula>
    </cfRule>
  </conditionalFormatting>
  <conditionalFormatting sqref="G810:H810">
    <cfRule type="cellIs" dxfId="23" priority="11668" operator="lessThan">
      <formula>0</formula>
    </cfRule>
    <cfRule type="cellIs" dxfId="24" priority="11669" operator="lessThan">
      <formula>0</formula>
    </cfRule>
  </conditionalFormatting>
  <conditionalFormatting sqref="I810">
    <cfRule type="expression" dxfId="22" priority="39947">
      <formula>$I810=0</formula>
    </cfRule>
  </conditionalFormatting>
  <conditionalFormatting sqref="J810">
    <cfRule type="expression" dxfId="22" priority="11667">
      <formula>$I810=0</formula>
    </cfRule>
  </conditionalFormatting>
  <conditionalFormatting sqref="M810">
    <cfRule type="expression" dxfId="22" priority="39945">
      <formula>$I810=0</formula>
    </cfRule>
  </conditionalFormatting>
  <conditionalFormatting sqref="N810:P810">
    <cfRule type="expression" dxfId="22" priority="11661">
      <formula>$I810=0</formula>
    </cfRule>
  </conditionalFormatting>
  <conditionalFormatting sqref="O810:P810">
    <cfRule type="cellIs" dxfId="23" priority="11659" operator="lessThan">
      <formula>0</formula>
    </cfRule>
    <cfRule type="cellIs" dxfId="24" priority="11660" operator="lessThan">
      <formula>0</formula>
    </cfRule>
  </conditionalFormatting>
  <conditionalFormatting sqref="Q810">
    <cfRule type="expression" dxfId="22" priority="39944">
      <formula>$I810=0</formula>
    </cfRule>
  </conditionalFormatting>
  <conditionalFormatting sqref="R810:T810">
    <cfRule type="expression" dxfId="22" priority="11658">
      <formula>$I810=0</formula>
    </cfRule>
  </conditionalFormatting>
  <conditionalFormatting sqref="S810:T810">
    <cfRule type="cellIs" dxfId="23" priority="11656" operator="lessThan">
      <formula>0</formula>
    </cfRule>
    <cfRule type="cellIs" dxfId="24" priority="11657" operator="lessThan">
      <formula>0</formula>
    </cfRule>
  </conditionalFormatting>
  <conditionalFormatting sqref="U810">
    <cfRule type="expression" dxfId="22" priority="39943">
      <formula>$I810=0</formula>
    </cfRule>
  </conditionalFormatting>
  <conditionalFormatting sqref="B811">
    <cfRule type="expression" dxfId="22" priority="39939">
      <formula>$I811=0</formula>
    </cfRule>
  </conditionalFormatting>
  <conditionalFormatting sqref="C811:E811">
    <cfRule type="expression" dxfId="22" priority="39938">
      <formula>$I811=0</formula>
    </cfRule>
  </conditionalFormatting>
  <conditionalFormatting sqref="D811:E811">
    <cfRule type="cellIs" dxfId="23" priority="39936" operator="lessThan">
      <formula>0</formula>
    </cfRule>
    <cfRule type="cellIs" dxfId="24" priority="39937" operator="lessThan">
      <formula>0</formula>
    </cfRule>
  </conditionalFormatting>
  <conditionalFormatting sqref="F811">
    <cfRule type="expression" dxfId="22" priority="39935">
      <formula>$I811=0</formula>
    </cfRule>
  </conditionalFormatting>
  <conditionalFormatting sqref="G811:H811">
    <cfRule type="cellIs" dxfId="23" priority="39932" operator="lessThan">
      <formula>0</formula>
    </cfRule>
    <cfRule type="cellIs" dxfId="24" priority="39933" operator="lessThan">
      <formula>0</formula>
    </cfRule>
  </conditionalFormatting>
  <conditionalFormatting sqref="I811">
    <cfRule type="expression" dxfId="22" priority="39931">
      <formula>$I811=0</formula>
    </cfRule>
  </conditionalFormatting>
  <conditionalFormatting sqref="J811">
    <cfRule type="expression" dxfId="22" priority="39930">
      <formula>$I811=0</formula>
    </cfRule>
  </conditionalFormatting>
  <conditionalFormatting sqref="M811">
    <cfRule type="expression" dxfId="22" priority="39923">
      <formula>$I811=0</formula>
    </cfRule>
  </conditionalFormatting>
  <conditionalFormatting sqref="N811:P811">
    <cfRule type="expression" dxfId="22" priority="39922">
      <formula>$I811=0</formula>
    </cfRule>
  </conditionalFormatting>
  <conditionalFormatting sqref="O811:P811">
    <cfRule type="cellIs" dxfId="23" priority="39920" operator="lessThan">
      <formula>0</formula>
    </cfRule>
    <cfRule type="cellIs" dxfId="24" priority="39921" operator="lessThan">
      <formula>0</formula>
    </cfRule>
  </conditionalFormatting>
  <conditionalFormatting sqref="Q811">
    <cfRule type="expression" dxfId="22" priority="39919">
      <formula>$I811=0</formula>
    </cfRule>
  </conditionalFormatting>
  <conditionalFormatting sqref="R811:T811">
    <cfRule type="expression" dxfId="22" priority="39918">
      <formula>$I811=0</formula>
    </cfRule>
  </conditionalFormatting>
  <conditionalFormatting sqref="S811:T811">
    <cfRule type="cellIs" dxfId="23" priority="39916" operator="lessThan">
      <formula>0</formula>
    </cfRule>
    <cfRule type="cellIs" dxfId="24" priority="39917" operator="lessThan">
      <formula>0</formula>
    </cfRule>
  </conditionalFormatting>
  <conditionalFormatting sqref="U811">
    <cfRule type="expression" dxfId="22" priority="39915">
      <formula>$I811=0</formula>
    </cfRule>
  </conditionalFormatting>
  <conditionalFormatting sqref="B812">
    <cfRule type="expression" dxfId="22" priority="39914">
      <formula>$I812=0</formula>
    </cfRule>
  </conditionalFormatting>
  <conditionalFormatting sqref="C812:E812">
    <cfRule type="expression" dxfId="22" priority="11652">
      <formula>$I812=0</formula>
    </cfRule>
  </conditionalFormatting>
  <conditionalFormatting sqref="D812:E812">
    <cfRule type="cellIs" dxfId="23" priority="11650" operator="lessThan">
      <formula>0</formula>
    </cfRule>
    <cfRule type="cellIs" dxfId="24" priority="11651" operator="lessThan">
      <formula>0</formula>
    </cfRule>
  </conditionalFormatting>
  <conditionalFormatting sqref="F812">
    <cfRule type="expression" dxfId="22" priority="39913">
      <formula>$I812=0</formula>
    </cfRule>
  </conditionalFormatting>
  <conditionalFormatting sqref="G812:H812">
    <cfRule type="cellIs" dxfId="23" priority="11647" operator="lessThan">
      <formula>0</formula>
    </cfRule>
    <cfRule type="cellIs" dxfId="24" priority="11648" operator="lessThan">
      <formula>0</formula>
    </cfRule>
  </conditionalFormatting>
  <conditionalFormatting sqref="I812">
    <cfRule type="expression" dxfId="22" priority="39912">
      <formula>$I812=0</formula>
    </cfRule>
  </conditionalFormatting>
  <conditionalFormatting sqref="J812">
    <cfRule type="expression" dxfId="22" priority="11646">
      <formula>$I812=0</formula>
    </cfRule>
  </conditionalFormatting>
  <conditionalFormatting sqref="M812">
    <cfRule type="expression" dxfId="22" priority="39910">
      <formula>$I812=0</formula>
    </cfRule>
  </conditionalFormatting>
  <conditionalFormatting sqref="N812:P812">
    <cfRule type="expression" dxfId="22" priority="11640">
      <formula>$I812=0</formula>
    </cfRule>
  </conditionalFormatting>
  <conditionalFormatting sqref="O812:P812">
    <cfRule type="cellIs" dxfId="23" priority="11638" operator="lessThan">
      <formula>0</formula>
    </cfRule>
    <cfRule type="cellIs" dxfId="24" priority="11639" operator="lessThan">
      <formula>0</formula>
    </cfRule>
  </conditionalFormatting>
  <conditionalFormatting sqref="Q812">
    <cfRule type="expression" dxfId="22" priority="39909">
      <formula>$I812=0</formula>
    </cfRule>
  </conditionalFormatting>
  <conditionalFormatting sqref="R812:T812">
    <cfRule type="expression" dxfId="22" priority="11637">
      <formula>$I812=0</formula>
    </cfRule>
  </conditionalFormatting>
  <conditionalFormatting sqref="S812:T812">
    <cfRule type="cellIs" dxfId="23" priority="11635" operator="lessThan">
      <formula>0</formula>
    </cfRule>
    <cfRule type="cellIs" dxfId="24" priority="11636" operator="lessThan">
      <formula>0</formula>
    </cfRule>
  </conditionalFormatting>
  <conditionalFormatting sqref="U812">
    <cfRule type="expression" dxfId="22" priority="39908">
      <formula>$I812=0</formula>
    </cfRule>
  </conditionalFormatting>
  <conditionalFormatting sqref="B813">
    <cfRule type="expression" dxfId="22" priority="39904">
      <formula>$I813=0</formula>
    </cfRule>
  </conditionalFormatting>
  <conditionalFormatting sqref="C813:E813">
    <cfRule type="expression" dxfId="22" priority="39903">
      <formula>$I813=0</formula>
    </cfRule>
  </conditionalFormatting>
  <conditionalFormatting sqref="D813:E813">
    <cfRule type="cellIs" dxfId="23" priority="39901" operator="lessThan">
      <formula>0</formula>
    </cfRule>
    <cfRule type="cellIs" dxfId="24" priority="39902" operator="lessThan">
      <formula>0</formula>
    </cfRule>
  </conditionalFormatting>
  <conditionalFormatting sqref="F813">
    <cfRule type="expression" dxfId="22" priority="39900">
      <formula>$I813=0</formula>
    </cfRule>
  </conditionalFormatting>
  <conditionalFormatting sqref="G813:H813">
    <cfRule type="cellIs" dxfId="23" priority="39897" operator="lessThan">
      <formula>0</formula>
    </cfRule>
    <cfRule type="cellIs" dxfId="24" priority="39898" operator="lessThan">
      <formula>0</formula>
    </cfRule>
  </conditionalFormatting>
  <conditionalFormatting sqref="I813">
    <cfRule type="expression" dxfId="22" priority="39896">
      <formula>$I813=0</formula>
    </cfRule>
  </conditionalFormatting>
  <conditionalFormatting sqref="J813">
    <cfRule type="expression" dxfId="22" priority="39895">
      <formula>$I813=0</formula>
    </cfRule>
  </conditionalFormatting>
  <conditionalFormatting sqref="M813">
    <cfRule type="expression" dxfId="22" priority="39888">
      <formula>$I813=0</formula>
    </cfRule>
  </conditionalFormatting>
  <conditionalFormatting sqref="N813:P813">
    <cfRule type="expression" dxfId="22" priority="39887">
      <formula>$I813=0</formula>
    </cfRule>
  </conditionalFormatting>
  <conditionalFormatting sqref="O813:P813">
    <cfRule type="cellIs" dxfId="23" priority="39885" operator="lessThan">
      <formula>0</formula>
    </cfRule>
    <cfRule type="cellIs" dxfId="24" priority="39886" operator="lessThan">
      <formula>0</formula>
    </cfRule>
  </conditionalFormatting>
  <conditionalFormatting sqref="Q813">
    <cfRule type="expression" dxfId="22" priority="39884">
      <formula>$I813=0</formula>
    </cfRule>
  </conditionalFormatting>
  <conditionalFormatting sqref="R813:T813">
    <cfRule type="expression" dxfId="22" priority="39883">
      <formula>$I813=0</formula>
    </cfRule>
  </conditionalFormatting>
  <conditionalFormatting sqref="S813:T813">
    <cfRule type="cellIs" dxfId="23" priority="39881" operator="lessThan">
      <formula>0</formula>
    </cfRule>
    <cfRule type="cellIs" dxfId="24" priority="39882" operator="lessThan">
      <formula>0</formula>
    </cfRule>
  </conditionalFormatting>
  <conditionalFormatting sqref="U813">
    <cfRule type="expression" dxfId="22" priority="39880">
      <formula>$I813=0</formula>
    </cfRule>
  </conditionalFormatting>
  <conditionalFormatting sqref="B814">
    <cfRule type="expression" dxfId="22" priority="39879">
      <formula>$I814=0</formula>
    </cfRule>
  </conditionalFormatting>
  <conditionalFormatting sqref="C814:E814">
    <cfRule type="expression" dxfId="22" priority="11631">
      <formula>$I814=0</formula>
    </cfRule>
  </conditionalFormatting>
  <conditionalFormatting sqref="D814:E814">
    <cfRule type="cellIs" dxfId="23" priority="11629" operator="lessThan">
      <formula>0</formula>
    </cfRule>
    <cfRule type="cellIs" dxfId="24" priority="11630" operator="lessThan">
      <formula>0</formula>
    </cfRule>
  </conditionalFormatting>
  <conditionalFormatting sqref="F814">
    <cfRule type="expression" dxfId="22" priority="39878">
      <formula>$I814=0</formula>
    </cfRule>
  </conditionalFormatting>
  <conditionalFormatting sqref="G814:H814">
    <cfRule type="cellIs" dxfId="23" priority="11626" operator="lessThan">
      <formula>0</formula>
    </cfRule>
    <cfRule type="cellIs" dxfId="24" priority="11627" operator="lessThan">
      <formula>0</formula>
    </cfRule>
  </conditionalFormatting>
  <conditionalFormatting sqref="I814">
    <cfRule type="expression" dxfId="22" priority="39877">
      <formula>$I814=0</formula>
    </cfRule>
  </conditionalFormatting>
  <conditionalFormatting sqref="J814">
    <cfRule type="expression" dxfId="22" priority="11625">
      <formula>$I814=0</formula>
    </cfRule>
  </conditionalFormatting>
  <conditionalFormatting sqref="M814">
    <cfRule type="expression" dxfId="22" priority="39875">
      <formula>$I814=0</formula>
    </cfRule>
  </conditionalFormatting>
  <conditionalFormatting sqref="N814:P814">
    <cfRule type="expression" dxfId="22" priority="11619">
      <formula>$I814=0</formula>
    </cfRule>
  </conditionalFormatting>
  <conditionalFormatting sqref="O814:P814">
    <cfRule type="cellIs" dxfId="23" priority="11617" operator="lessThan">
      <formula>0</formula>
    </cfRule>
    <cfRule type="cellIs" dxfId="24" priority="11618" operator="lessThan">
      <formula>0</formula>
    </cfRule>
  </conditionalFormatting>
  <conditionalFormatting sqref="Q814">
    <cfRule type="expression" dxfId="22" priority="39874">
      <formula>$I814=0</formula>
    </cfRule>
  </conditionalFormatting>
  <conditionalFormatting sqref="R814:T814">
    <cfRule type="expression" dxfId="22" priority="11616">
      <formula>$I814=0</formula>
    </cfRule>
  </conditionalFormatting>
  <conditionalFormatting sqref="S814:T814">
    <cfRule type="cellIs" dxfId="23" priority="11614" operator="lessThan">
      <formula>0</formula>
    </cfRule>
    <cfRule type="cellIs" dxfId="24" priority="11615" operator="lessThan">
      <formula>0</formula>
    </cfRule>
  </conditionalFormatting>
  <conditionalFormatting sqref="U814">
    <cfRule type="expression" dxfId="22" priority="39873">
      <formula>$I814=0</formula>
    </cfRule>
  </conditionalFormatting>
  <conditionalFormatting sqref="B815">
    <cfRule type="expression" dxfId="22" priority="39869">
      <formula>$I815=0</formula>
    </cfRule>
  </conditionalFormatting>
  <conditionalFormatting sqref="C815:E815">
    <cfRule type="expression" dxfId="22" priority="39868">
      <formula>$I815=0</formula>
    </cfRule>
  </conditionalFormatting>
  <conditionalFormatting sqref="D815:E815">
    <cfRule type="cellIs" dxfId="23" priority="39866" operator="lessThan">
      <formula>0</formula>
    </cfRule>
    <cfRule type="cellIs" dxfId="24" priority="39867" operator="lessThan">
      <formula>0</formula>
    </cfRule>
  </conditionalFormatting>
  <conditionalFormatting sqref="F815">
    <cfRule type="expression" dxfId="22" priority="39865">
      <formula>$I815=0</formula>
    </cfRule>
  </conditionalFormatting>
  <conditionalFormatting sqref="G815:H815">
    <cfRule type="cellIs" dxfId="23" priority="39862" operator="lessThan">
      <formula>0</formula>
    </cfRule>
    <cfRule type="cellIs" dxfId="24" priority="39863" operator="lessThan">
      <formula>0</formula>
    </cfRule>
  </conditionalFormatting>
  <conditionalFormatting sqref="I815">
    <cfRule type="expression" dxfId="22" priority="39861">
      <formula>$I815=0</formula>
    </cfRule>
  </conditionalFormatting>
  <conditionalFormatting sqref="J815">
    <cfRule type="expression" dxfId="22" priority="39860">
      <formula>$I815=0</formula>
    </cfRule>
  </conditionalFormatting>
  <conditionalFormatting sqref="M815">
    <cfRule type="expression" dxfId="22" priority="39853">
      <formula>$I815=0</formula>
    </cfRule>
  </conditionalFormatting>
  <conditionalFormatting sqref="N815:P815">
    <cfRule type="expression" dxfId="22" priority="39852">
      <formula>$I815=0</formula>
    </cfRule>
  </conditionalFormatting>
  <conditionalFormatting sqref="O815:P815">
    <cfRule type="cellIs" dxfId="23" priority="39850" operator="lessThan">
      <formula>0</formula>
    </cfRule>
    <cfRule type="cellIs" dxfId="24" priority="39851" operator="lessThan">
      <formula>0</formula>
    </cfRule>
  </conditionalFormatting>
  <conditionalFormatting sqref="Q815">
    <cfRule type="expression" dxfId="22" priority="39849">
      <formula>$I815=0</formula>
    </cfRule>
  </conditionalFormatting>
  <conditionalFormatting sqref="R815:T815">
    <cfRule type="expression" dxfId="22" priority="39848">
      <formula>$I815=0</formula>
    </cfRule>
  </conditionalFormatting>
  <conditionalFormatting sqref="S815:T815">
    <cfRule type="cellIs" dxfId="23" priority="39846" operator="lessThan">
      <formula>0</formula>
    </cfRule>
    <cfRule type="cellIs" dxfId="24" priority="39847" operator="lessThan">
      <formula>0</formula>
    </cfRule>
  </conditionalFormatting>
  <conditionalFormatting sqref="U815">
    <cfRule type="expression" dxfId="22" priority="39845">
      <formula>$I815=0</formula>
    </cfRule>
  </conditionalFormatting>
  <conditionalFormatting sqref="B816">
    <cfRule type="expression" dxfId="22" priority="39844">
      <formula>$I816=0</formula>
    </cfRule>
  </conditionalFormatting>
  <conditionalFormatting sqref="C816:E816">
    <cfRule type="expression" dxfId="22" priority="11610">
      <formula>$I816=0</formula>
    </cfRule>
  </conditionalFormatting>
  <conditionalFormatting sqref="D816:E816">
    <cfRule type="cellIs" dxfId="23" priority="11608" operator="lessThan">
      <formula>0</formula>
    </cfRule>
    <cfRule type="cellIs" dxfId="24" priority="11609" operator="lessThan">
      <formula>0</formula>
    </cfRule>
  </conditionalFormatting>
  <conditionalFormatting sqref="F816">
    <cfRule type="expression" dxfId="22" priority="39843">
      <formula>$I816=0</formula>
    </cfRule>
  </conditionalFormatting>
  <conditionalFormatting sqref="G816:H816">
    <cfRule type="cellIs" dxfId="23" priority="11605" operator="lessThan">
      <formula>0</formula>
    </cfRule>
    <cfRule type="cellIs" dxfId="24" priority="11606" operator="lessThan">
      <formula>0</formula>
    </cfRule>
  </conditionalFormatting>
  <conditionalFormatting sqref="I816">
    <cfRule type="expression" dxfId="22" priority="39842">
      <formula>$I816=0</formula>
    </cfRule>
  </conditionalFormatting>
  <conditionalFormatting sqref="J816">
    <cfRule type="expression" dxfId="22" priority="11604">
      <formula>$I816=0</formula>
    </cfRule>
  </conditionalFormatting>
  <conditionalFormatting sqref="M816">
    <cfRule type="expression" dxfId="22" priority="39840">
      <formula>$I816=0</formula>
    </cfRule>
  </conditionalFormatting>
  <conditionalFormatting sqref="N816:P816">
    <cfRule type="expression" dxfId="22" priority="11598">
      <formula>$I816=0</formula>
    </cfRule>
  </conditionalFormatting>
  <conditionalFormatting sqref="O816:P816">
    <cfRule type="cellIs" dxfId="23" priority="11596" operator="lessThan">
      <formula>0</formula>
    </cfRule>
    <cfRule type="cellIs" dxfId="24" priority="11597" operator="lessThan">
      <formula>0</formula>
    </cfRule>
  </conditionalFormatting>
  <conditionalFormatting sqref="Q816">
    <cfRule type="expression" dxfId="22" priority="39839">
      <formula>$I816=0</formula>
    </cfRule>
  </conditionalFormatting>
  <conditionalFormatting sqref="R816:T816">
    <cfRule type="expression" dxfId="22" priority="11595">
      <formula>$I816=0</formula>
    </cfRule>
  </conditionalFormatting>
  <conditionalFormatting sqref="S816:T816">
    <cfRule type="cellIs" dxfId="23" priority="11593" operator="lessThan">
      <formula>0</formula>
    </cfRule>
    <cfRule type="cellIs" dxfId="24" priority="11594" operator="lessThan">
      <formula>0</formula>
    </cfRule>
  </conditionalFormatting>
  <conditionalFormatting sqref="U816">
    <cfRule type="expression" dxfId="22" priority="39838">
      <formula>$I816=0</formula>
    </cfRule>
  </conditionalFormatting>
  <conditionalFormatting sqref="B817">
    <cfRule type="expression" dxfId="22" priority="39834">
      <formula>$I817=0</formula>
    </cfRule>
  </conditionalFormatting>
  <conditionalFormatting sqref="C817:E817">
    <cfRule type="expression" dxfId="22" priority="39833">
      <formula>$I817=0</formula>
    </cfRule>
  </conditionalFormatting>
  <conditionalFormatting sqref="D817:E817">
    <cfRule type="cellIs" dxfId="23" priority="39831" operator="lessThan">
      <formula>0</formula>
    </cfRule>
    <cfRule type="cellIs" dxfId="24" priority="39832" operator="lessThan">
      <formula>0</formula>
    </cfRule>
  </conditionalFormatting>
  <conditionalFormatting sqref="F817">
    <cfRule type="expression" dxfId="22" priority="39830">
      <formula>$I817=0</formula>
    </cfRule>
  </conditionalFormatting>
  <conditionalFormatting sqref="G817:H817">
    <cfRule type="cellIs" dxfId="23" priority="39827" operator="lessThan">
      <formula>0</formula>
    </cfRule>
    <cfRule type="cellIs" dxfId="24" priority="39828" operator="lessThan">
      <formula>0</formula>
    </cfRule>
  </conditionalFormatting>
  <conditionalFormatting sqref="I817">
    <cfRule type="expression" dxfId="22" priority="39826">
      <formula>$I817=0</formula>
    </cfRule>
  </conditionalFormatting>
  <conditionalFormatting sqref="J817">
    <cfRule type="expression" dxfId="22" priority="39825">
      <formula>$I817=0</formula>
    </cfRule>
  </conditionalFormatting>
  <conditionalFormatting sqref="M817">
    <cfRule type="expression" dxfId="22" priority="39818">
      <formula>$I817=0</formula>
    </cfRule>
  </conditionalFormatting>
  <conditionalFormatting sqref="N817:P817">
    <cfRule type="expression" dxfId="22" priority="39817">
      <formula>$I817=0</formula>
    </cfRule>
  </conditionalFormatting>
  <conditionalFormatting sqref="O817:P817">
    <cfRule type="cellIs" dxfId="23" priority="39815" operator="lessThan">
      <formula>0</formula>
    </cfRule>
    <cfRule type="cellIs" dxfId="24" priority="39816" operator="lessThan">
      <formula>0</formula>
    </cfRule>
  </conditionalFormatting>
  <conditionalFormatting sqref="Q817">
    <cfRule type="expression" dxfId="22" priority="39814">
      <formula>$I817=0</formula>
    </cfRule>
  </conditionalFormatting>
  <conditionalFormatting sqref="R817:T817">
    <cfRule type="expression" dxfId="22" priority="39813">
      <formula>$I817=0</formula>
    </cfRule>
  </conditionalFormatting>
  <conditionalFormatting sqref="S817:T817">
    <cfRule type="cellIs" dxfId="23" priority="39811" operator="lessThan">
      <formula>0</formula>
    </cfRule>
    <cfRule type="cellIs" dxfId="24" priority="39812" operator="lessThan">
      <formula>0</formula>
    </cfRule>
  </conditionalFormatting>
  <conditionalFormatting sqref="U817">
    <cfRule type="expression" dxfId="22" priority="39810">
      <formula>$I817=0</formula>
    </cfRule>
  </conditionalFormatting>
  <conditionalFormatting sqref="B818">
    <cfRule type="expression" dxfId="22" priority="39809">
      <formula>$I818=0</formula>
    </cfRule>
  </conditionalFormatting>
  <conditionalFormatting sqref="C818:E818">
    <cfRule type="expression" dxfId="22" priority="11589">
      <formula>$I818=0</formula>
    </cfRule>
  </conditionalFormatting>
  <conditionalFormatting sqref="D818:E818">
    <cfRule type="cellIs" dxfId="23" priority="11587" operator="lessThan">
      <formula>0</formula>
    </cfRule>
    <cfRule type="cellIs" dxfId="24" priority="11588" operator="lessThan">
      <formula>0</formula>
    </cfRule>
  </conditionalFormatting>
  <conditionalFormatting sqref="F818">
    <cfRule type="expression" dxfId="22" priority="39808">
      <formula>$I818=0</formula>
    </cfRule>
  </conditionalFormatting>
  <conditionalFormatting sqref="G818:H818">
    <cfRule type="cellIs" dxfId="23" priority="11584" operator="lessThan">
      <formula>0</formula>
    </cfRule>
    <cfRule type="cellIs" dxfId="24" priority="11585" operator="lessThan">
      <formula>0</formula>
    </cfRule>
  </conditionalFormatting>
  <conditionalFormatting sqref="I818">
    <cfRule type="expression" dxfId="22" priority="39807">
      <formula>$I818=0</formula>
    </cfRule>
  </conditionalFormatting>
  <conditionalFormatting sqref="J818">
    <cfRule type="expression" dxfId="22" priority="11583">
      <formula>$I818=0</formula>
    </cfRule>
  </conditionalFormatting>
  <conditionalFormatting sqref="M818">
    <cfRule type="expression" dxfId="22" priority="39805">
      <formula>$I818=0</formula>
    </cfRule>
  </conditionalFormatting>
  <conditionalFormatting sqref="N818:P818">
    <cfRule type="expression" dxfId="22" priority="11577">
      <formula>$I818=0</formula>
    </cfRule>
  </conditionalFormatting>
  <conditionalFormatting sqref="O818:P818">
    <cfRule type="cellIs" dxfId="23" priority="11575" operator="lessThan">
      <formula>0</formula>
    </cfRule>
    <cfRule type="cellIs" dxfId="24" priority="11576" operator="lessThan">
      <formula>0</formula>
    </cfRule>
  </conditionalFormatting>
  <conditionalFormatting sqref="Q818">
    <cfRule type="expression" dxfId="22" priority="39804">
      <formula>$I818=0</formula>
    </cfRule>
  </conditionalFormatting>
  <conditionalFormatting sqref="R818:T818">
    <cfRule type="expression" dxfId="22" priority="11574">
      <formula>$I818=0</formula>
    </cfRule>
  </conditionalFormatting>
  <conditionalFormatting sqref="S818:T818">
    <cfRule type="cellIs" dxfId="23" priority="11572" operator="lessThan">
      <formula>0</formula>
    </cfRule>
    <cfRule type="cellIs" dxfId="24" priority="11573" operator="lessThan">
      <formula>0</formula>
    </cfRule>
  </conditionalFormatting>
  <conditionalFormatting sqref="U818">
    <cfRule type="expression" dxfId="22" priority="39803">
      <formula>$I818=0</formula>
    </cfRule>
  </conditionalFormatting>
  <conditionalFormatting sqref="B819">
    <cfRule type="expression" dxfId="22" priority="39799">
      <formula>$I819=0</formula>
    </cfRule>
  </conditionalFormatting>
  <conditionalFormatting sqref="C819:E819">
    <cfRule type="expression" dxfId="22" priority="39798">
      <formula>$I819=0</formula>
    </cfRule>
  </conditionalFormatting>
  <conditionalFormatting sqref="D819:E819">
    <cfRule type="cellIs" dxfId="23" priority="39796" operator="lessThan">
      <formula>0</formula>
    </cfRule>
    <cfRule type="cellIs" dxfId="24" priority="39797" operator="lessThan">
      <formula>0</formula>
    </cfRule>
  </conditionalFormatting>
  <conditionalFormatting sqref="F819">
    <cfRule type="expression" dxfId="22" priority="39795">
      <formula>$I819=0</formula>
    </cfRule>
  </conditionalFormatting>
  <conditionalFormatting sqref="G819:H819">
    <cfRule type="cellIs" dxfId="23" priority="39792" operator="lessThan">
      <formula>0</formula>
    </cfRule>
    <cfRule type="cellIs" dxfId="24" priority="39793" operator="lessThan">
      <formula>0</formula>
    </cfRule>
  </conditionalFormatting>
  <conditionalFormatting sqref="I819">
    <cfRule type="expression" dxfId="22" priority="39791">
      <formula>$I819=0</formula>
    </cfRule>
  </conditionalFormatting>
  <conditionalFormatting sqref="J819">
    <cfRule type="expression" dxfId="22" priority="39790">
      <formula>$I819=0</formula>
    </cfRule>
  </conditionalFormatting>
  <conditionalFormatting sqref="M819">
    <cfRule type="expression" dxfId="22" priority="39783">
      <formula>$I819=0</formula>
    </cfRule>
  </conditionalFormatting>
  <conditionalFormatting sqref="N819:P819">
    <cfRule type="expression" dxfId="22" priority="39782">
      <formula>$I819=0</formula>
    </cfRule>
  </conditionalFormatting>
  <conditionalFormatting sqref="O819:P819">
    <cfRule type="cellIs" dxfId="23" priority="39780" operator="lessThan">
      <formula>0</formula>
    </cfRule>
    <cfRule type="cellIs" dxfId="24" priority="39781" operator="lessThan">
      <formula>0</formula>
    </cfRule>
  </conditionalFormatting>
  <conditionalFormatting sqref="Q819">
    <cfRule type="expression" dxfId="22" priority="39779">
      <formula>$I819=0</formula>
    </cfRule>
  </conditionalFormatting>
  <conditionalFormatting sqref="R819:T819">
    <cfRule type="expression" dxfId="22" priority="39778">
      <formula>$I819=0</formula>
    </cfRule>
  </conditionalFormatting>
  <conditionalFormatting sqref="S819:T819">
    <cfRule type="cellIs" dxfId="23" priority="39776" operator="lessThan">
      <formula>0</formula>
    </cfRule>
    <cfRule type="cellIs" dxfId="24" priority="39777" operator="lessThan">
      <formula>0</formula>
    </cfRule>
  </conditionalFormatting>
  <conditionalFormatting sqref="U819">
    <cfRule type="expression" dxfId="22" priority="39775">
      <formula>$I819=0</formula>
    </cfRule>
  </conditionalFormatting>
  <conditionalFormatting sqref="B820">
    <cfRule type="expression" dxfId="22" priority="39774">
      <formula>$I820=0</formula>
    </cfRule>
  </conditionalFormatting>
  <conditionalFormatting sqref="C820:E820">
    <cfRule type="expression" dxfId="22" priority="11568">
      <formula>$I820=0</formula>
    </cfRule>
  </conditionalFormatting>
  <conditionalFormatting sqref="D820:E820">
    <cfRule type="cellIs" dxfId="23" priority="11566" operator="lessThan">
      <formula>0</formula>
    </cfRule>
    <cfRule type="cellIs" dxfId="24" priority="11567" operator="lessThan">
      <formula>0</formula>
    </cfRule>
  </conditionalFormatting>
  <conditionalFormatting sqref="F820">
    <cfRule type="expression" dxfId="22" priority="39773">
      <formula>$I820=0</formula>
    </cfRule>
  </conditionalFormatting>
  <conditionalFormatting sqref="G820:H820">
    <cfRule type="cellIs" dxfId="23" priority="11563" operator="lessThan">
      <formula>0</formula>
    </cfRule>
    <cfRule type="cellIs" dxfId="24" priority="11564" operator="lessThan">
      <formula>0</formula>
    </cfRule>
  </conditionalFormatting>
  <conditionalFormatting sqref="I820">
    <cfRule type="expression" dxfId="22" priority="39772">
      <formula>$I820=0</formula>
    </cfRule>
  </conditionalFormatting>
  <conditionalFormatting sqref="J820">
    <cfRule type="expression" dxfId="22" priority="11562">
      <formula>$I820=0</formula>
    </cfRule>
  </conditionalFormatting>
  <conditionalFormatting sqref="M820">
    <cfRule type="expression" dxfId="22" priority="39770">
      <formula>$I820=0</formula>
    </cfRule>
  </conditionalFormatting>
  <conditionalFormatting sqref="N820:P820">
    <cfRule type="expression" dxfId="22" priority="11556">
      <formula>$I820=0</formula>
    </cfRule>
  </conditionalFormatting>
  <conditionalFormatting sqref="O820:P820">
    <cfRule type="cellIs" dxfId="23" priority="11554" operator="lessThan">
      <formula>0</formula>
    </cfRule>
    <cfRule type="cellIs" dxfId="24" priority="11555" operator="lessThan">
      <formula>0</formula>
    </cfRule>
  </conditionalFormatting>
  <conditionalFormatting sqref="Q820">
    <cfRule type="expression" dxfId="22" priority="39769">
      <formula>$I820=0</formula>
    </cfRule>
  </conditionalFormatting>
  <conditionalFormatting sqref="R820:T820">
    <cfRule type="expression" dxfId="22" priority="11553">
      <formula>$I820=0</formula>
    </cfRule>
  </conditionalFormatting>
  <conditionalFormatting sqref="S820:T820">
    <cfRule type="cellIs" dxfId="23" priority="11551" operator="lessThan">
      <formula>0</formula>
    </cfRule>
    <cfRule type="cellIs" dxfId="24" priority="11552" operator="lessThan">
      <formula>0</formula>
    </cfRule>
  </conditionalFormatting>
  <conditionalFormatting sqref="U820">
    <cfRule type="expression" dxfId="22" priority="39768">
      <formula>$I820=0</formula>
    </cfRule>
  </conditionalFormatting>
  <conditionalFormatting sqref="B821">
    <cfRule type="expression" dxfId="22" priority="39764">
      <formula>$I821=0</formula>
    </cfRule>
  </conditionalFormatting>
  <conditionalFormatting sqref="C821:E821">
    <cfRule type="expression" dxfId="22" priority="39763">
      <formula>$I821=0</formula>
    </cfRule>
  </conditionalFormatting>
  <conditionalFormatting sqref="D821:E821">
    <cfRule type="cellIs" dxfId="23" priority="39761" operator="lessThan">
      <formula>0</formula>
    </cfRule>
    <cfRule type="cellIs" dxfId="24" priority="39762" operator="lessThan">
      <formula>0</formula>
    </cfRule>
  </conditionalFormatting>
  <conditionalFormatting sqref="F821">
    <cfRule type="expression" dxfId="22" priority="39760">
      <formula>$I821=0</formula>
    </cfRule>
  </conditionalFormatting>
  <conditionalFormatting sqref="G821:H821">
    <cfRule type="cellIs" dxfId="23" priority="39757" operator="lessThan">
      <formula>0</formula>
    </cfRule>
    <cfRule type="cellIs" dxfId="24" priority="39758" operator="lessThan">
      <formula>0</formula>
    </cfRule>
  </conditionalFormatting>
  <conditionalFormatting sqref="I821">
    <cfRule type="expression" dxfId="22" priority="39756">
      <formula>$I821=0</formula>
    </cfRule>
  </conditionalFormatting>
  <conditionalFormatting sqref="J821">
    <cfRule type="expression" dxfId="22" priority="39755">
      <formula>$I821=0</formula>
    </cfRule>
  </conditionalFormatting>
  <conditionalFormatting sqref="M821">
    <cfRule type="expression" dxfId="22" priority="39748">
      <formula>$I821=0</formula>
    </cfRule>
  </conditionalFormatting>
  <conditionalFormatting sqref="N821:P821">
    <cfRule type="expression" dxfId="22" priority="39747">
      <formula>$I821=0</formula>
    </cfRule>
  </conditionalFormatting>
  <conditionalFormatting sqref="O821:P821">
    <cfRule type="cellIs" dxfId="23" priority="39745" operator="lessThan">
      <formula>0</formula>
    </cfRule>
    <cfRule type="cellIs" dxfId="24" priority="39746" operator="lessThan">
      <formula>0</formula>
    </cfRule>
  </conditionalFormatting>
  <conditionalFormatting sqref="Q821">
    <cfRule type="expression" dxfId="22" priority="39744">
      <formula>$I821=0</formula>
    </cfRule>
  </conditionalFormatting>
  <conditionalFormatting sqref="R821:T821">
    <cfRule type="expression" dxfId="22" priority="39743">
      <formula>$I821=0</formula>
    </cfRule>
  </conditionalFormatting>
  <conditionalFormatting sqref="S821:T821">
    <cfRule type="cellIs" dxfId="23" priority="39741" operator="lessThan">
      <formula>0</formula>
    </cfRule>
    <cfRule type="cellIs" dxfId="24" priority="39742" operator="lessThan">
      <formula>0</formula>
    </cfRule>
  </conditionalFormatting>
  <conditionalFormatting sqref="U821">
    <cfRule type="expression" dxfId="22" priority="39740">
      <formula>$I821=0</formula>
    </cfRule>
  </conditionalFormatting>
  <conditionalFormatting sqref="B822">
    <cfRule type="expression" dxfId="22" priority="39739">
      <formula>$I822=0</formula>
    </cfRule>
  </conditionalFormatting>
  <conditionalFormatting sqref="C822:E822">
    <cfRule type="expression" dxfId="22" priority="11547">
      <formula>$I822=0</formula>
    </cfRule>
  </conditionalFormatting>
  <conditionalFormatting sqref="D822:E822">
    <cfRule type="cellIs" dxfId="23" priority="11545" operator="lessThan">
      <formula>0</formula>
    </cfRule>
    <cfRule type="cellIs" dxfId="24" priority="11546" operator="lessThan">
      <formula>0</formula>
    </cfRule>
  </conditionalFormatting>
  <conditionalFormatting sqref="F822">
    <cfRule type="expression" dxfId="22" priority="39738">
      <formula>$I822=0</formula>
    </cfRule>
  </conditionalFormatting>
  <conditionalFormatting sqref="G822:H822">
    <cfRule type="cellIs" dxfId="23" priority="11542" operator="lessThan">
      <formula>0</formula>
    </cfRule>
    <cfRule type="cellIs" dxfId="24" priority="11543" operator="lessThan">
      <formula>0</formula>
    </cfRule>
  </conditionalFormatting>
  <conditionalFormatting sqref="I822">
    <cfRule type="expression" dxfId="22" priority="39737">
      <formula>$I822=0</formula>
    </cfRule>
  </conditionalFormatting>
  <conditionalFormatting sqref="J822">
    <cfRule type="expression" dxfId="22" priority="11541">
      <formula>$I822=0</formula>
    </cfRule>
  </conditionalFormatting>
  <conditionalFormatting sqref="M822">
    <cfRule type="expression" dxfId="22" priority="39735">
      <formula>$I822=0</formula>
    </cfRule>
  </conditionalFormatting>
  <conditionalFormatting sqref="N822:P822">
    <cfRule type="expression" dxfId="22" priority="11535">
      <formula>$I822=0</formula>
    </cfRule>
  </conditionalFormatting>
  <conditionalFormatting sqref="O822:P822">
    <cfRule type="cellIs" dxfId="23" priority="11533" operator="lessThan">
      <formula>0</formula>
    </cfRule>
    <cfRule type="cellIs" dxfId="24" priority="11534" operator="lessThan">
      <formula>0</formula>
    </cfRule>
  </conditionalFormatting>
  <conditionalFormatting sqref="Q822">
    <cfRule type="expression" dxfId="22" priority="39734">
      <formula>$I822=0</formula>
    </cfRule>
  </conditionalFormatting>
  <conditionalFormatting sqref="R822:T822">
    <cfRule type="expression" dxfId="22" priority="11532">
      <formula>$I822=0</formula>
    </cfRule>
  </conditionalFormatting>
  <conditionalFormatting sqref="S822:T822">
    <cfRule type="cellIs" dxfId="23" priority="11530" operator="lessThan">
      <formula>0</formula>
    </cfRule>
    <cfRule type="cellIs" dxfId="24" priority="11531" operator="lessThan">
      <formula>0</formula>
    </cfRule>
  </conditionalFormatting>
  <conditionalFormatting sqref="U822">
    <cfRule type="expression" dxfId="22" priority="39733">
      <formula>$I822=0</formula>
    </cfRule>
  </conditionalFormatting>
  <conditionalFormatting sqref="B823">
    <cfRule type="expression" dxfId="22" priority="39729">
      <formula>$I823=0</formula>
    </cfRule>
  </conditionalFormatting>
  <conditionalFormatting sqref="C823:E823">
    <cfRule type="expression" dxfId="22" priority="39728">
      <formula>$I823=0</formula>
    </cfRule>
  </conditionalFormatting>
  <conditionalFormatting sqref="D823:E823">
    <cfRule type="cellIs" dxfId="23" priority="39726" operator="lessThan">
      <formula>0</formula>
    </cfRule>
    <cfRule type="cellIs" dxfId="24" priority="39727" operator="lessThan">
      <formula>0</formula>
    </cfRule>
  </conditionalFormatting>
  <conditionalFormatting sqref="F823">
    <cfRule type="expression" dxfId="22" priority="39725">
      <formula>$I823=0</formula>
    </cfRule>
  </conditionalFormatting>
  <conditionalFormatting sqref="G823:H823">
    <cfRule type="cellIs" dxfId="23" priority="39722" operator="lessThan">
      <formula>0</formula>
    </cfRule>
    <cfRule type="cellIs" dxfId="24" priority="39723" operator="lessThan">
      <formula>0</formula>
    </cfRule>
  </conditionalFormatting>
  <conditionalFormatting sqref="I823">
    <cfRule type="expression" dxfId="22" priority="39721">
      <formula>$I823=0</formula>
    </cfRule>
  </conditionalFormatting>
  <conditionalFormatting sqref="J823">
    <cfRule type="expression" dxfId="22" priority="39720">
      <formula>$I823=0</formula>
    </cfRule>
  </conditionalFormatting>
  <conditionalFormatting sqref="M823">
    <cfRule type="expression" dxfId="22" priority="39713">
      <formula>$I823=0</formula>
    </cfRule>
  </conditionalFormatting>
  <conditionalFormatting sqref="N823:P823">
    <cfRule type="expression" dxfId="22" priority="39712">
      <formula>$I823=0</formula>
    </cfRule>
  </conditionalFormatting>
  <conditionalFormatting sqref="O823:P823">
    <cfRule type="cellIs" dxfId="23" priority="39710" operator="lessThan">
      <formula>0</formula>
    </cfRule>
    <cfRule type="cellIs" dxfId="24" priority="39711" operator="lessThan">
      <formula>0</formula>
    </cfRule>
  </conditionalFormatting>
  <conditionalFormatting sqref="Q823">
    <cfRule type="expression" dxfId="22" priority="39709">
      <formula>$I823=0</formula>
    </cfRule>
  </conditionalFormatting>
  <conditionalFormatting sqref="R823:T823">
    <cfRule type="expression" dxfId="22" priority="39708">
      <formula>$I823=0</formula>
    </cfRule>
  </conditionalFormatting>
  <conditionalFormatting sqref="S823:T823">
    <cfRule type="cellIs" dxfId="23" priority="39706" operator="lessThan">
      <formula>0</formula>
    </cfRule>
    <cfRule type="cellIs" dxfId="24" priority="39707" operator="lessThan">
      <formula>0</formula>
    </cfRule>
  </conditionalFormatting>
  <conditionalFormatting sqref="U823">
    <cfRule type="expression" dxfId="22" priority="39705">
      <formula>$I823=0</formula>
    </cfRule>
  </conditionalFormatting>
  <conditionalFormatting sqref="B824">
    <cfRule type="expression" dxfId="22" priority="39704">
      <formula>$I824=0</formula>
    </cfRule>
  </conditionalFormatting>
  <conditionalFormatting sqref="C824:E824">
    <cfRule type="expression" dxfId="22" priority="11526">
      <formula>$I824=0</formula>
    </cfRule>
  </conditionalFormatting>
  <conditionalFormatting sqref="D824:E824">
    <cfRule type="cellIs" dxfId="23" priority="11524" operator="lessThan">
      <formula>0</formula>
    </cfRule>
    <cfRule type="cellIs" dxfId="24" priority="11525" operator="lessThan">
      <formula>0</formula>
    </cfRule>
  </conditionalFormatting>
  <conditionalFormatting sqref="F824">
    <cfRule type="expression" dxfId="22" priority="39703">
      <formula>$I824=0</formula>
    </cfRule>
  </conditionalFormatting>
  <conditionalFormatting sqref="G824:H824">
    <cfRule type="cellIs" dxfId="23" priority="11521" operator="lessThan">
      <formula>0</formula>
    </cfRule>
    <cfRule type="cellIs" dxfId="24" priority="11522" operator="lessThan">
      <formula>0</formula>
    </cfRule>
  </conditionalFormatting>
  <conditionalFormatting sqref="I824">
    <cfRule type="expression" dxfId="22" priority="39702">
      <formula>$I824=0</formula>
    </cfRule>
  </conditionalFormatting>
  <conditionalFormatting sqref="J824">
    <cfRule type="expression" dxfId="22" priority="11520">
      <formula>$I824=0</formula>
    </cfRule>
  </conditionalFormatting>
  <conditionalFormatting sqref="M824">
    <cfRule type="expression" dxfId="22" priority="39700">
      <formula>$I824=0</formula>
    </cfRule>
  </conditionalFormatting>
  <conditionalFormatting sqref="N824:P824">
    <cfRule type="expression" dxfId="22" priority="11514">
      <formula>$I824=0</formula>
    </cfRule>
  </conditionalFormatting>
  <conditionalFormatting sqref="O824:P824">
    <cfRule type="cellIs" dxfId="23" priority="11512" operator="lessThan">
      <formula>0</formula>
    </cfRule>
    <cfRule type="cellIs" dxfId="24" priority="11513" operator="lessThan">
      <formula>0</formula>
    </cfRule>
  </conditionalFormatting>
  <conditionalFormatting sqref="Q824">
    <cfRule type="expression" dxfId="22" priority="39699">
      <formula>$I824=0</formula>
    </cfRule>
  </conditionalFormatting>
  <conditionalFormatting sqref="R824:T824">
    <cfRule type="expression" dxfId="22" priority="11511">
      <formula>$I824=0</formula>
    </cfRule>
  </conditionalFormatting>
  <conditionalFormatting sqref="S824:T824">
    <cfRule type="cellIs" dxfId="23" priority="11509" operator="lessThan">
      <formula>0</formula>
    </cfRule>
    <cfRule type="cellIs" dxfId="24" priority="11510" operator="lessThan">
      <formula>0</formula>
    </cfRule>
  </conditionalFormatting>
  <conditionalFormatting sqref="U824">
    <cfRule type="expression" dxfId="22" priority="39698">
      <formula>$I824=0</formula>
    </cfRule>
  </conditionalFormatting>
  <conditionalFormatting sqref="B825">
    <cfRule type="expression" dxfId="22" priority="39694">
      <formula>$I825=0</formula>
    </cfRule>
  </conditionalFormatting>
  <conditionalFormatting sqref="C825:E825">
    <cfRule type="expression" dxfId="22" priority="39693">
      <formula>$I825=0</formula>
    </cfRule>
  </conditionalFormatting>
  <conditionalFormatting sqref="D825:E825">
    <cfRule type="cellIs" dxfId="23" priority="39691" operator="lessThan">
      <formula>0</formula>
    </cfRule>
    <cfRule type="cellIs" dxfId="24" priority="39692" operator="lessThan">
      <formula>0</formula>
    </cfRule>
  </conditionalFormatting>
  <conditionalFormatting sqref="F825">
    <cfRule type="expression" dxfId="22" priority="39690">
      <formula>$I825=0</formula>
    </cfRule>
  </conditionalFormatting>
  <conditionalFormatting sqref="G825:H825">
    <cfRule type="cellIs" dxfId="23" priority="39687" operator="lessThan">
      <formula>0</formula>
    </cfRule>
    <cfRule type="cellIs" dxfId="24" priority="39688" operator="lessThan">
      <formula>0</formula>
    </cfRule>
  </conditionalFormatting>
  <conditionalFormatting sqref="I825">
    <cfRule type="expression" dxfId="22" priority="39686">
      <formula>$I825=0</formula>
    </cfRule>
  </conditionalFormatting>
  <conditionalFormatting sqref="J825">
    <cfRule type="expression" dxfId="22" priority="39685">
      <formula>$I825=0</formula>
    </cfRule>
  </conditionalFormatting>
  <conditionalFormatting sqref="M825">
    <cfRule type="expression" dxfId="22" priority="39678">
      <formula>$I825=0</formula>
    </cfRule>
  </conditionalFormatting>
  <conditionalFormatting sqref="N825:P825">
    <cfRule type="expression" dxfId="22" priority="39677">
      <formula>$I825=0</formula>
    </cfRule>
  </conditionalFormatting>
  <conditionalFormatting sqref="O825:P825">
    <cfRule type="cellIs" dxfId="23" priority="39675" operator="lessThan">
      <formula>0</formula>
    </cfRule>
    <cfRule type="cellIs" dxfId="24" priority="39676" operator="lessThan">
      <formula>0</formula>
    </cfRule>
  </conditionalFormatting>
  <conditionalFormatting sqref="Q825">
    <cfRule type="expression" dxfId="22" priority="39674">
      <formula>$I825=0</formula>
    </cfRule>
  </conditionalFormatting>
  <conditionalFormatting sqref="R825:T825">
    <cfRule type="expression" dxfId="22" priority="39673">
      <formula>$I825=0</formula>
    </cfRule>
  </conditionalFormatting>
  <conditionalFormatting sqref="S825:T825">
    <cfRule type="cellIs" dxfId="23" priority="39671" operator="lessThan">
      <formula>0</formula>
    </cfRule>
    <cfRule type="cellIs" dxfId="24" priority="39672" operator="lessThan">
      <formula>0</formula>
    </cfRule>
  </conditionalFormatting>
  <conditionalFormatting sqref="U825">
    <cfRule type="expression" dxfId="22" priority="39670">
      <formula>$I825=0</formula>
    </cfRule>
  </conditionalFormatting>
  <conditionalFormatting sqref="B826">
    <cfRule type="expression" dxfId="22" priority="39669">
      <formula>$I826=0</formula>
    </cfRule>
  </conditionalFormatting>
  <conditionalFormatting sqref="C826:E826">
    <cfRule type="expression" dxfId="22" priority="11505">
      <formula>$I826=0</formula>
    </cfRule>
  </conditionalFormatting>
  <conditionalFormatting sqref="D826:E826">
    <cfRule type="cellIs" dxfId="23" priority="11503" operator="lessThan">
      <formula>0</formula>
    </cfRule>
    <cfRule type="cellIs" dxfId="24" priority="11504" operator="lessThan">
      <formula>0</formula>
    </cfRule>
  </conditionalFormatting>
  <conditionalFormatting sqref="F826">
    <cfRule type="expression" dxfId="22" priority="39668">
      <formula>$I826=0</formula>
    </cfRule>
  </conditionalFormatting>
  <conditionalFormatting sqref="G826:H826">
    <cfRule type="cellIs" dxfId="23" priority="11500" operator="lessThan">
      <formula>0</formula>
    </cfRule>
    <cfRule type="cellIs" dxfId="24" priority="11501" operator="lessThan">
      <formula>0</formula>
    </cfRule>
  </conditionalFormatting>
  <conditionalFormatting sqref="I826">
    <cfRule type="expression" dxfId="22" priority="39667">
      <formula>$I826=0</formula>
    </cfRule>
  </conditionalFormatting>
  <conditionalFormatting sqref="J826">
    <cfRule type="expression" dxfId="22" priority="11499">
      <formula>$I826=0</formula>
    </cfRule>
  </conditionalFormatting>
  <conditionalFormatting sqref="M826">
    <cfRule type="expression" dxfId="22" priority="39665">
      <formula>$I826=0</formula>
    </cfRule>
  </conditionalFormatting>
  <conditionalFormatting sqref="N826:P826">
    <cfRule type="expression" dxfId="22" priority="11493">
      <formula>$I826=0</formula>
    </cfRule>
  </conditionalFormatting>
  <conditionalFormatting sqref="O826:P826">
    <cfRule type="cellIs" dxfId="23" priority="11491" operator="lessThan">
      <formula>0</formula>
    </cfRule>
    <cfRule type="cellIs" dxfId="24" priority="11492" operator="lessThan">
      <formula>0</formula>
    </cfRule>
  </conditionalFormatting>
  <conditionalFormatting sqref="Q826">
    <cfRule type="expression" dxfId="22" priority="39664">
      <formula>$I826=0</formula>
    </cfRule>
  </conditionalFormatting>
  <conditionalFormatting sqref="R826:T826">
    <cfRule type="expression" dxfId="22" priority="11490">
      <formula>$I826=0</formula>
    </cfRule>
  </conditionalFormatting>
  <conditionalFormatting sqref="S826:T826">
    <cfRule type="cellIs" dxfId="23" priority="11488" operator="lessThan">
      <formula>0</formula>
    </cfRule>
    <cfRule type="cellIs" dxfId="24" priority="11489" operator="lessThan">
      <formula>0</formula>
    </cfRule>
  </conditionalFormatting>
  <conditionalFormatting sqref="U826">
    <cfRule type="expression" dxfId="22" priority="39663">
      <formula>$I826=0</formula>
    </cfRule>
  </conditionalFormatting>
  <conditionalFormatting sqref="B827">
    <cfRule type="expression" dxfId="22" priority="39659">
      <formula>$I827=0</formula>
    </cfRule>
  </conditionalFormatting>
  <conditionalFormatting sqref="C827:E827">
    <cfRule type="expression" dxfId="22" priority="39658">
      <formula>$I827=0</formula>
    </cfRule>
  </conditionalFormatting>
  <conditionalFormatting sqref="D827:E827">
    <cfRule type="cellIs" dxfId="23" priority="39656" operator="lessThan">
      <formula>0</formula>
    </cfRule>
    <cfRule type="cellIs" dxfId="24" priority="39657" operator="lessThan">
      <formula>0</formula>
    </cfRule>
  </conditionalFormatting>
  <conditionalFormatting sqref="F827">
    <cfRule type="expression" dxfId="22" priority="39655">
      <formula>$I827=0</formula>
    </cfRule>
  </conditionalFormatting>
  <conditionalFormatting sqref="G827:H827">
    <cfRule type="cellIs" dxfId="23" priority="39652" operator="lessThan">
      <formula>0</formula>
    </cfRule>
    <cfRule type="cellIs" dxfId="24" priority="39653" operator="lessThan">
      <formula>0</formula>
    </cfRule>
  </conditionalFormatting>
  <conditionalFormatting sqref="I827">
    <cfRule type="expression" dxfId="22" priority="39651">
      <formula>$I827=0</formula>
    </cfRule>
  </conditionalFormatting>
  <conditionalFormatting sqref="J827">
    <cfRule type="expression" dxfId="22" priority="39650">
      <formula>$I827=0</formula>
    </cfRule>
  </conditionalFormatting>
  <conditionalFormatting sqref="M827">
    <cfRule type="expression" dxfId="22" priority="39643">
      <formula>$I827=0</formula>
    </cfRule>
  </conditionalFormatting>
  <conditionalFormatting sqref="N827:P827">
    <cfRule type="expression" dxfId="22" priority="39642">
      <formula>$I827=0</formula>
    </cfRule>
  </conditionalFormatting>
  <conditionalFormatting sqref="O827:P827">
    <cfRule type="cellIs" dxfId="23" priority="39640" operator="lessThan">
      <formula>0</formula>
    </cfRule>
    <cfRule type="cellIs" dxfId="24" priority="39641" operator="lessThan">
      <formula>0</formula>
    </cfRule>
  </conditionalFormatting>
  <conditionalFormatting sqref="Q827">
    <cfRule type="expression" dxfId="22" priority="39639">
      <formula>$I827=0</formula>
    </cfRule>
  </conditionalFormatting>
  <conditionalFormatting sqref="R827:T827">
    <cfRule type="expression" dxfId="22" priority="39638">
      <formula>$I827=0</formula>
    </cfRule>
  </conditionalFormatting>
  <conditionalFormatting sqref="S827:T827">
    <cfRule type="cellIs" dxfId="23" priority="39636" operator="lessThan">
      <formula>0</formula>
    </cfRule>
    <cfRule type="cellIs" dxfId="24" priority="39637" operator="lessThan">
      <formula>0</formula>
    </cfRule>
  </conditionalFormatting>
  <conditionalFormatting sqref="U827">
    <cfRule type="expression" dxfId="22" priority="39635">
      <formula>$I827=0</formula>
    </cfRule>
  </conditionalFormatting>
  <conditionalFormatting sqref="B828">
    <cfRule type="expression" dxfId="22" priority="39634">
      <formula>$I828=0</formula>
    </cfRule>
  </conditionalFormatting>
  <conditionalFormatting sqref="C828:E828">
    <cfRule type="expression" dxfId="22" priority="11484">
      <formula>$I828=0</formula>
    </cfRule>
  </conditionalFormatting>
  <conditionalFormatting sqref="D828:E828">
    <cfRule type="cellIs" dxfId="23" priority="11482" operator="lessThan">
      <formula>0</formula>
    </cfRule>
    <cfRule type="cellIs" dxfId="24" priority="11483" operator="lessThan">
      <formula>0</formula>
    </cfRule>
  </conditionalFormatting>
  <conditionalFormatting sqref="F828">
    <cfRule type="expression" dxfId="22" priority="39633">
      <formula>$I828=0</formula>
    </cfRule>
  </conditionalFormatting>
  <conditionalFormatting sqref="G828:H828">
    <cfRule type="cellIs" dxfId="23" priority="11479" operator="lessThan">
      <formula>0</formula>
    </cfRule>
    <cfRule type="cellIs" dxfId="24" priority="11480" operator="lessThan">
      <formula>0</formula>
    </cfRule>
  </conditionalFormatting>
  <conditionalFormatting sqref="I828">
    <cfRule type="expression" dxfId="22" priority="39632">
      <formula>$I828=0</formula>
    </cfRule>
  </conditionalFormatting>
  <conditionalFormatting sqref="J828">
    <cfRule type="expression" dxfId="22" priority="11478">
      <formula>$I828=0</formula>
    </cfRule>
  </conditionalFormatting>
  <conditionalFormatting sqref="M828">
    <cfRule type="expression" dxfId="22" priority="39630">
      <formula>$I828=0</formula>
    </cfRule>
  </conditionalFormatting>
  <conditionalFormatting sqref="N828:P828">
    <cfRule type="expression" dxfId="22" priority="11472">
      <formula>$I828=0</formula>
    </cfRule>
  </conditionalFormatting>
  <conditionalFormatting sqref="O828:P828">
    <cfRule type="cellIs" dxfId="23" priority="11470" operator="lessThan">
      <formula>0</formula>
    </cfRule>
    <cfRule type="cellIs" dxfId="24" priority="11471" operator="lessThan">
      <formula>0</formula>
    </cfRule>
  </conditionalFormatting>
  <conditionalFormatting sqref="Q828">
    <cfRule type="expression" dxfId="22" priority="39629">
      <formula>$I828=0</formula>
    </cfRule>
  </conditionalFormatting>
  <conditionalFormatting sqref="R828:T828">
    <cfRule type="expression" dxfId="22" priority="11469">
      <formula>$I828=0</formula>
    </cfRule>
  </conditionalFormatting>
  <conditionalFormatting sqref="S828:T828">
    <cfRule type="cellIs" dxfId="23" priority="11467" operator="lessThan">
      <formula>0</formula>
    </cfRule>
    <cfRule type="cellIs" dxfId="24" priority="11468" operator="lessThan">
      <formula>0</formula>
    </cfRule>
  </conditionalFormatting>
  <conditionalFormatting sqref="U828">
    <cfRule type="expression" dxfId="22" priority="39628">
      <formula>$I828=0</formula>
    </cfRule>
  </conditionalFormatting>
  <conditionalFormatting sqref="B829">
    <cfRule type="expression" dxfId="22" priority="39624">
      <formula>$I829=0</formula>
    </cfRule>
  </conditionalFormatting>
  <conditionalFormatting sqref="C829:E829">
    <cfRule type="expression" dxfId="22" priority="39623">
      <formula>$I829=0</formula>
    </cfRule>
  </conditionalFormatting>
  <conditionalFormatting sqref="D829:E829">
    <cfRule type="cellIs" dxfId="23" priority="39621" operator="lessThan">
      <formula>0</formula>
    </cfRule>
    <cfRule type="cellIs" dxfId="24" priority="39622" operator="lessThan">
      <formula>0</formula>
    </cfRule>
  </conditionalFormatting>
  <conditionalFormatting sqref="F829">
    <cfRule type="expression" dxfId="22" priority="39620">
      <formula>$I829=0</formula>
    </cfRule>
  </conditionalFormatting>
  <conditionalFormatting sqref="G829:H829">
    <cfRule type="cellIs" dxfId="23" priority="39617" operator="lessThan">
      <formula>0</formula>
    </cfRule>
    <cfRule type="cellIs" dxfId="24" priority="39618" operator="lessThan">
      <formula>0</formula>
    </cfRule>
  </conditionalFormatting>
  <conditionalFormatting sqref="I829">
    <cfRule type="expression" dxfId="22" priority="39616">
      <formula>$I829=0</formula>
    </cfRule>
  </conditionalFormatting>
  <conditionalFormatting sqref="J829">
    <cfRule type="expression" dxfId="22" priority="39615">
      <formula>$I829=0</formula>
    </cfRule>
  </conditionalFormatting>
  <conditionalFormatting sqref="M829">
    <cfRule type="expression" dxfId="22" priority="39608">
      <formula>$I829=0</formula>
    </cfRule>
  </conditionalFormatting>
  <conditionalFormatting sqref="N829:P829">
    <cfRule type="expression" dxfId="22" priority="39607">
      <formula>$I829=0</formula>
    </cfRule>
  </conditionalFormatting>
  <conditionalFormatting sqref="O829:P829">
    <cfRule type="cellIs" dxfId="23" priority="39605" operator="lessThan">
      <formula>0</formula>
    </cfRule>
    <cfRule type="cellIs" dxfId="24" priority="39606" operator="lessThan">
      <formula>0</formula>
    </cfRule>
  </conditionalFormatting>
  <conditionalFormatting sqref="Q829">
    <cfRule type="expression" dxfId="22" priority="39604">
      <formula>$I829=0</formula>
    </cfRule>
  </conditionalFormatting>
  <conditionalFormatting sqref="R829:T829">
    <cfRule type="expression" dxfId="22" priority="39603">
      <formula>$I829=0</formula>
    </cfRule>
  </conditionalFormatting>
  <conditionalFormatting sqref="S829:T829">
    <cfRule type="cellIs" dxfId="23" priority="39601" operator="lessThan">
      <formula>0</formula>
    </cfRule>
    <cfRule type="cellIs" dxfId="24" priority="39602" operator="lessThan">
      <formula>0</formula>
    </cfRule>
  </conditionalFormatting>
  <conditionalFormatting sqref="U829">
    <cfRule type="expression" dxfId="22" priority="39600">
      <formula>$I829=0</formula>
    </cfRule>
  </conditionalFormatting>
  <conditionalFormatting sqref="B830">
    <cfRule type="expression" dxfId="22" priority="39599">
      <formula>$I830=0</formula>
    </cfRule>
  </conditionalFormatting>
  <conditionalFormatting sqref="C830:E830">
    <cfRule type="expression" dxfId="22" priority="11463">
      <formula>$I830=0</formula>
    </cfRule>
  </conditionalFormatting>
  <conditionalFormatting sqref="D830:E830">
    <cfRule type="cellIs" dxfId="23" priority="11461" operator="lessThan">
      <formula>0</formula>
    </cfRule>
    <cfRule type="cellIs" dxfId="24" priority="11462" operator="lessThan">
      <formula>0</formula>
    </cfRule>
  </conditionalFormatting>
  <conditionalFormatting sqref="F830">
    <cfRule type="expression" dxfId="22" priority="39598">
      <formula>$I830=0</formula>
    </cfRule>
  </conditionalFormatting>
  <conditionalFormatting sqref="G830:H830">
    <cfRule type="cellIs" dxfId="23" priority="11458" operator="lessThan">
      <formula>0</formula>
    </cfRule>
    <cfRule type="cellIs" dxfId="24" priority="11459" operator="lessThan">
      <formula>0</formula>
    </cfRule>
  </conditionalFormatting>
  <conditionalFormatting sqref="I830">
    <cfRule type="expression" dxfId="22" priority="39597">
      <formula>$I830=0</formula>
    </cfRule>
  </conditionalFormatting>
  <conditionalFormatting sqref="J830">
    <cfRule type="expression" dxfId="22" priority="11457">
      <formula>$I830=0</formula>
    </cfRule>
  </conditionalFormatting>
  <conditionalFormatting sqref="M830">
    <cfRule type="expression" dxfId="22" priority="39595">
      <formula>$I830=0</formula>
    </cfRule>
  </conditionalFormatting>
  <conditionalFormatting sqref="N830:P830">
    <cfRule type="expression" dxfId="22" priority="11451">
      <formula>$I830=0</formula>
    </cfRule>
  </conditionalFormatting>
  <conditionalFormatting sqref="O830:P830">
    <cfRule type="cellIs" dxfId="23" priority="11449" operator="lessThan">
      <formula>0</formula>
    </cfRule>
    <cfRule type="cellIs" dxfId="24" priority="11450" operator="lessThan">
      <formula>0</formula>
    </cfRule>
  </conditionalFormatting>
  <conditionalFormatting sqref="Q830">
    <cfRule type="expression" dxfId="22" priority="39594">
      <formula>$I830=0</formula>
    </cfRule>
  </conditionalFormatting>
  <conditionalFormatting sqref="R830:T830">
    <cfRule type="expression" dxfId="22" priority="11448">
      <formula>$I830=0</formula>
    </cfRule>
  </conditionalFormatting>
  <conditionalFormatting sqref="S830:T830">
    <cfRule type="cellIs" dxfId="23" priority="11446" operator="lessThan">
      <formula>0</formula>
    </cfRule>
    <cfRule type="cellIs" dxfId="24" priority="11447" operator="lessThan">
      <formula>0</formula>
    </cfRule>
  </conditionalFormatting>
  <conditionalFormatting sqref="U830">
    <cfRule type="expression" dxfId="22" priority="39593">
      <formula>$I830=0</formula>
    </cfRule>
  </conditionalFormatting>
  <conditionalFormatting sqref="B831">
    <cfRule type="expression" dxfId="22" priority="39589">
      <formula>$I831=0</formula>
    </cfRule>
  </conditionalFormatting>
  <conditionalFormatting sqref="C831:E831">
    <cfRule type="expression" dxfId="22" priority="39588">
      <formula>$I831=0</formula>
    </cfRule>
  </conditionalFormatting>
  <conditionalFormatting sqref="D831:E831">
    <cfRule type="cellIs" dxfId="23" priority="39586" operator="lessThan">
      <formula>0</formula>
    </cfRule>
    <cfRule type="cellIs" dxfId="24" priority="39587" operator="lessThan">
      <formula>0</formula>
    </cfRule>
  </conditionalFormatting>
  <conditionalFormatting sqref="F831">
    <cfRule type="expression" dxfId="22" priority="39585">
      <formula>$I831=0</formula>
    </cfRule>
  </conditionalFormatting>
  <conditionalFormatting sqref="G831:H831">
    <cfRule type="cellIs" dxfId="23" priority="39582" operator="lessThan">
      <formula>0</formula>
    </cfRule>
    <cfRule type="cellIs" dxfId="24" priority="39583" operator="lessThan">
      <formula>0</formula>
    </cfRule>
  </conditionalFormatting>
  <conditionalFormatting sqref="I831">
    <cfRule type="expression" dxfId="22" priority="39581">
      <formula>$I831=0</formula>
    </cfRule>
  </conditionalFormatting>
  <conditionalFormatting sqref="J831">
    <cfRule type="expression" dxfId="22" priority="39580">
      <formula>$I831=0</formula>
    </cfRule>
  </conditionalFormatting>
  <conditionalFormatting sqref="M831">
    <cfRule type="expression" dxfId="22" priority="39573">
      <formula>$I831=0</formula>
    </cfRule>
  </conditionalFormatting>
  <conditionalFormatting sqref="N831:P831">
    <cfRule type="expression" dxfId="22" priority="39572">
      <formula>$I831=0</formula>
    </cfRule>
  </conditionalFormatting>
  <conditionalFormatting sqref="O831:P831">
    <cfRule type="cellIs" dxfId="23" priority="39570" operator="lessThan">
      <formula>0</formula>
    </cfRule>
    <cfRule type="cellIs" dxfId="24" priority="39571" operator="lessThan">
      <formula>0</formula>
    </cfRule>
  </conditionalFormatting>
  <conditionalFormatting sqref="Q831">
    <cfRule type="expression" dxfId="22" priority="39569">
      <formula>$I831=0</formula>
    </cfRule>
  </conditionalFormatting>
  <conditionalFormatting sqref="R831:T831">
    <cfRule type="expression" dxfId="22" priority="39568">
      <formula>$I831=0</formula>
    </cfRule>
  </conditionalFormatting>
  <conditionalFormatting sqref="S831:T831">
    <cfRule type="cellIs" dxfId="23" priority="39566" operator="lessThan">
      <formula>0</formula>
    </cfRule>
    <cfRule type="cellIs" dxfId="24" priority="39567" operator="lessThan">
      <formula>0</formula>
    </cfRule>
  </conditionalFormatting>
  <conditionalFormatting sqref="U831">
    <cfRule type="expression" dxfId="22" priority="39565">
      <formula>$I831=0</formula>
    </cfRule>
  </conditionalFormatting>
  <conditionalFormatting sqref="B832">
    <cfRule type="expression" dxfId="22" priority="39564">
      <formula>$I832=0</formula>
    </cfRule>
  </conditionalFormatting>
  <conditionalFormatting sqref="C832:E832">
    <cfRule type="expression" dxfId="22" priority="11442">
      <formula>$I832=0</formula>
    </cfRule>
  </conditionalFormatting>
  <conditionalFormatting sqref="D832:E832">
    <cfRule type="cellIs" dxfId="23" priority="11440" operator="lessThan">
      <formula>0</formula>
    </cfRule>
    <cfRule type="cellIs" dxfId="24" priority="11441" operator="lessThan">
      <formula>0</formula>
    </cfRule>
  </conditionalFormatting>
  <conditionalFormatting sqref="F832">
    <cfRule type="expression" dxfId="22" priority="39563">
      <formula>$I832=0</formula>
    </cfRule>
  </conditionalFormatting>
  <conditionalFormatting sqref="G832:H832">
    <cfRule type="cellIs" dxfId="23" priority="11437" operator="lessThan">
      <formula>0</formula>
    </cfRule>
    <cfRule type="cellIs" dxfId="24" priority="11438" operator="lessThan">
      <formula>0</formula>
    </cfRule>
  </conditionalFormatting>
  <conditionalFormatting sqref="I832">
    <cfRule type="expression" dxfId="22" priority="39562">
      <formula>$I832=0</formula>
    </cfRule>
  </conditionalFormatting>
  <conditionalFormatting sqref="J832">
    <cfRule type="expression" dxfId="22" priority="11436">
      <formula>$I832=0</formula>
    </cfRule>
  </conditionalFormatting>
  <conditionalFormatting sqref="M832">
    <cfRule type="expression" dxfId="22" priority="39560">
      <formula>$I832=0</formula>
    </cfRule>
  </conditionalFormatting>
  <conditionalFormatting sqref="N832:P832">
    <cfRule type="expression" dxfId="22" priority="11430">
      <formula>$I832=0</formula>
    </cfRule>
  </conditionalFormatting>
  <conditionalFormatting sqref="O832:P832">
    <cfRule type="cellIs" dxfId="23" priority="11428" operator="lessThan">
      <formula>0</formula>
    </cfRule>
    <cfRule type="cellIs" dxfId="24" priority="11429" operator="lessThan">
      <formula>0</formula>
    </cfRule>
  </conditionalFormatting>
  <conditionalFormatting sqref="Q832">
    <cfRule type="expression" dxfId="22" priority="39559">
      <formula>$I832=0</formula>
    </cfRule>
  </conditionalFormatting>
  <conditionalFormatting sqref="R832:T832">
    <cfRule type="expression" dxfId="22" priority="11427">
      <formula>$I832=0</formula>
    </cfRule>
  </conditionalFormatting>
  <conditionalFormatting sqref="S832:T832">
    <cfRule type="cellIs" dxfId="23" priority="11425" operator="lessThan">
      <formula>0</formula>
    </cfRule>
    <cfRule type="cellIs" dxfId="24" priority="11426" operator="lessThan">
      <formula>0</formula>
    </cfRule>
  </conditionalFormatting>
  <conditionalFormatting sqref="U832">
    <cfRule type="expression" dxfId="22" priority="39558">
      <formula>$I832=0</formula>
    </cfRule>
  </conditionalFormatting>
  <conditionalFormatting sqref="B833">
    <cfRule type="expression" dxfId="22" priority="39554">
      <formula>$I833=0</formula>
    </cfRule>
  </conditionalFormatting>
  <conditionalFormatting sqref="C833:E833">
    <cfRule type="expression" dxfId="22" priority="39553">
      <formula>$I833=0</formula>
    </cfRule>
  </conditionalFormatting>
  <conditionalFormatting sqref="D833:E833">
    <cfRule type="cellIs" dxfId="23" priority="39551" operator="lessThan">
      <formula>0</formula>
    </cfRule>
    <cfRule type="cellIs" dxfId="24" priority="39552" operator="lessThan">
      <formula>0</formula>
    </cfRule>
  </conditionalFormatting>
  <conditionalFormatting sqref="F833">
    <cfRule type="expression" dxfId="22" priority="39550">
      <formula>$I833=0</formula>
    </cfRule>
  </conditionalFormatting>
  <conditionalFormatting sqref="G833:H833">
    <cfRule type="cellIs" dxfId="23" priority="39547" operator="lessThan">
      <formula>0</formula>
    </cfRule>
    <cfRule type="cellIs" dxfId="24" priority="39548" operator="lessThan">
      <formula>0</formula>
    </cfRule>
  </conditionalFormatting>
  <conditionalFormatting sqref="I833">
    <cfRule type="expression" dxfId="22" priority="39546">
      <formula>$I833=0</formula>
    </cfRule>
  </conditionalFormatting>
  <conditionalFormatting sqref="J833">
    <cfRule type="expression" dxfId="22" priority="39545">
      <formula>$I833=0</formula>
    </cfRule>
  </conditionalFormatting>
  <conditionalFormatting sqref="M833">
    <cfRule type="expression" dxfId="22" priority="39538">
      <formula>$I833=0</formula>
    </cfRule>
  </conditionalFormatting>
  <conditionalFormatting sqref="N833:P833">
    <cfRule type="expression" dxfId="22" priority="39537">
      <formula>$I833=0</formula>
    </cfRule>
  </conditionalFormatting>
  <conditionalFormatting sqref="O833:P833">
    <cfRule type="cellIs" dxfId="23" priority="39535" operator="lessThan">
      <formula>0</formula>
    </cfRule>
    <cfRule type="cellIs" dxfId="24" priority="39536" operator="lessThan">
      <formula>0</formula>
    </cfRule>
  </conditionalFormatting>
  <conditionalFormatting sqref="Q833">
    <cfRule type="expression" dxfId="22" priority="39534">
      <formula>$I833=0</formula>
    </cfRule>
  </conditionalFormatting>
  <conditionalFormatting sqref="R833:T833">
    <cfRule type="expression" dxfId="22" priority="39533">
      <formula>$I833=0</formula>
    </cfRule>
  </conditionalFormatting>
  <conditionalFormatting sqref="S833:T833">
    <cfRule type="cellIs" dxfId="23" priority="39531" operator="lessThan">
      <formula>0</formula>
    </cfRule>
    <cfRule type="cellIs" dxfId="24" priority="39532" operator="lessThan">
      <formula>0</formula>
    </cfRule>
  </conditionalFormatting>
  <conditionalFormatting sqref="U833">
    <cfRule type="expression" dxfId="22" priority="39530">
      <formula>$I833=0</formula>
    </cfRule>
  </conditionalFormatting>
  <conditionalFormatting sqref="B834">
    <cfRule type="expression" dxfId="22" priority="39529">
      <formula>$I834=0</formula>
    </cfRule>
  </conditionalFormatting>
  <conditionalFormatting sqref="C834:E834">
    <cfRule type="expression" dxfId="22" priority="11421">
      <formula>$I834=0</formula>
    </cfRule>
  </conditionalFormatting>
  <conditionalFormatting sqref="D834:E834">
    <cfRule type="cellIs" dxfId="23" priority="11419" operator="lessThan">
      <formula>0</formula>
    </cfRule>
    <cfRule type="cellIs" dxfId="24" priority="11420" operator="lessThan">
      <formula>0</formula>
    </cfRule>
  </conditionalFormatting>
  <conditionalFormatting sqref="F834">
    <cfRule type="expression" dxfId="22" priority="39528">
      <formula>$I834=0</formula>
    </cfRule>
  </conditionalFormatting>
  <conditionalFormatting sqref="G834:H834">
    <cfRule type="cellIs" dxfId="23" priority="11416" operator="lessThan">
      <formula>0</formula>
    </cfRule>
    <cfRule type="cellIs" dxfId="24" priority="11417" operator="lessThan">
      <formula>0</formula>
    </cfRule>
  </conditionalFormatting>
  <conditionalFormatting sqref="I834">
    <cfRule type="expression" dxfId="22" priority="39527">
      <formula>$I834=0</formula>
    </cfRule>
  </conditionalFormatting>
  <conditionalFormatting sqref="J834">
    <cfRule type="expression" dxfId="22" priority="11415">
      <formula>$I834=0</formula>
    </cfRule>
  </conditionalFormatting>
  <conditionalFormatting sqref="M834">
    <cfRule type="expression" dxfId="22" priority="39525">
      <formula>$I834=0</formula>
    </cfRule>
  </conditionalFormatting>
  <conditionalFormatting sqref="N834:P834">
    <cfRule type="expression" dxfId="22" priority="11409">
      <formula>$I834=0</formula>
    </cfRule>
  </conditionalFormatting>
  <conditionalFormatting sqref="O834:P834">
    <cfRule type="cellIs" dxfId="23" priority="11407" operator="lessThan">
      <formula>0</formula>
    </cfRule>
    <cfRule type="cellIs" dxfId="24" priority="11408" operator="lessThan">
      <formula>0</formula>
    </cfRule>
  </conditionalFormatting>
  <conditionalFormatting sqref="Q834">
    <cfRule type="expression" dxfId="22" priority="39524">
      <formula>$I834=0</formula>
    </cfRule>
  </conditionalFormatting>
  <conditionalFormatting sqref="R834:T834">
    <cfRule type="expression" dxfId="22" priority="11406">
      <formula>$I834=0</formula>
    </cfRule>
  </conditionalFormatting>
  <conditionalFormatting sqref="S834:T834">
    <cfRule type="cellIs" dxfId="23" priority="11404" operator="lessThan">
      <formula>0</formula>
    </cfRule>
    <cfRule type="cellIs" dxfId="24" priority="11405" operator="lessThan">
      <formula>0</formula>
    </cfRule>
  </conditionalFormatting>
  <conditionalFormatting sqref="U834">
    <cfRule type="expression" dxfId="22" priority="39523">
      <formula>$I834=0</formula>
    </cfRule>
  </conditionalFormatting>
  <conditionalFormatting sqref="B835">
    <cfRule type="expression" dxfId="22" priority="39519">
      <formula>$I835=0</formula>
    </cfRule>
  </conditionalFormatting>
  <conditionalFormatting sqref="C835:E835">
    <cfRule type="expression" dxfId="22" priority="39518">
      <formula>$I835=0</formula>
    </cfRule>
  </conditionalFormatting>
  <conditionalFormatting sqref="D835:E835">
    <cfRule type="cellIs" dxfId="23" priority="39516" operator="lessThan">
      <formula>0</formula>
    </cfRule>
    <cfRule type="cellIs" dxfId="24" priority="39517" operator="lessThan">
      <formula>0</formula>
    </cfRule>
  </conditionalFormatting>
  <conditionalFormatting sqref="F835">
    <cfRule type="expression" dxfId="22" priority="39515">
      <formula>$I835=0</formula>
    </cfRule>
  </conditionalFormatting>
  <conditionalFormatting sqref="G835:H835">
    <cfRule type="cellIs" dxfId="23" priority="39512" operator="lessThan">
      <formula>0</formula>
    </cfRule>
    <cfRule type="cellIs" dxfId="24" priority="39513" operator="lessThan">
      <formula>0</formula>
    </cfRule>
  </conditionalFormatting>
  <conditionalFormatting sqref="I835">
    <cfRule type="expression" dxfId="22" priority="39511">
      <formula>$I835=0</formula>
    </cfRule>
  </conditionalFormatting>
  <conditionalFormatting sqref="J835">
    <cfRule type="expression" dxfId="22" priority="39510">
      <formula>$I835=0</formula>
    </cfRule>
  </conditionalFormatting>
  <conditionalFormatting sqref="M835">
    <cfRule type="expression" dxfId="22" priority="39503">
      <formula>$I835=0</formula>
    </cfRule>
  </conditionalFormatting>
  <conditionalFormatting sqref="N835:P835">
    <cfRule type="expression" dxfId="22" priority="39502">
      <formula>$I835=0</formula>
    </cfRule>
  </conditionalFormatting>
  <conditionalFormatting sqref="O835:P835">
    <cfRule type="cellIs" dxfId="23" priority="39500" operator="lessThan">
      <formula>0</formula>
    </cfRule>
    <cfRule type="cellIs" dxfId="24" priority="39501" operator="lessThan">
      <formula>0</formula>
    </cfRule>
  </conditionalFormatting>
  <conditionalFormatting sqref="Q835">
    <cfRule type="expression" dxfId="22" priority="39499">
      <formula>$I835=0</formula>
    </cfRule>
  </conditionalFormatting>
  <conditionalFormatting sqref="R835:T835">
    <cfRule type="expression" dxfId="22" priority="39498">
      <formula>$I835=0</formula>
    </cfRule>
  </conditionalFormatting>
  <conditionalFormatting sqref="S835:T835">
    <cfRule type="cellIs" dxfId="23" priority="39496" operator="lessThan">
      <formula>0</formula>
    </cfRule>
    <cfRule type="cellIs" dxfId="24" priority="39497" operator="lessThan">
      <formula>0</formula>
    </cfRule>
  </conditionalFormatting>
  <conditionalFormatting sqref="U835">
    <cfRule type="expression" dxfId="22" priority="39495">
      <formula>$I835=0</formula>
    </cfRule>
  </conditionalFormatting>
  <conditionalFormatting sqref="B836">
    <cfRule type="expression" dxfId="22" priority="39494">
      <formula>$I836=0</formula>
    </cfRule>
  </conditionalFormatting>
  <conditionalFormatting sqref="C836:E836">
    <cfRule type="expression" dxfId="22" priority="11400">
      <formula>$I836=0</formula>
    </cfRule>
  </conditionalFormatting>
  <conditionalFormatting sqref="D836:E836">
    <cfRule type="cellIs" dxfId="23" priority="11398" operator="lessThan">
      <formula>0</formula>
    </cfRule>
    <cfRule type="cellIs" dxfId="24" priority="11399" operator="lessThan">
      <formula>0</formula>
    </cfRule>
  </conditionalFormatting>
  <conditionalFormatting sqref="F836">
    <cfRule type="expression" dxfId="22" priority="39493">
      <formula>$I836=0</formula>
    </cfRule>
  </conditionalFormatting>
  <conditionalFormatting sqref="G836:H836">
    <cfRule type="cellIs" dxfId="23" priority="11395" operator="lessThan">
      <formula>0</formula>
    </cfRule>
    <cfRule type="cellIs" dxfId="24" priority="11396" operator="lessThan">
      <formula>0</formula>
    </cfRule>
  </conditionalFormatting>
  <conditionalFormatting sqref="I836">
    <cfRule type="expression" dxfId="22" priority="39492">
      <formula>$I836=0</formula>
    </cfRule>
  </conditionalFormatting>
  <conditionalFormatting sqref="J836">
    <cfRule type="expression" dxfId="22" priority="11394">
      <formula>$I836=0</formula>
    </cfRule>
  </conditionalFormatting>
  <conditionalFormatting sqref="M836">
    <cfRule type="expression" dxfId="22" priority="39490">
      <formula>$I836=0</formula>
    </cfRule>
  </conditionalFormatting>
  <conditionalFormatting sqref="N836:P836">
    <cfRule type="expression" dxfId="22" priority="11388">
      <formula>$I836=0</formula>
    </cfRule>
  </conditionalFormatting>
  <conditionalFormatting sqref="O836:P836">
    <cfRule type="cellIs" dxfId="23" priority="11386" operator="lessThan">
      <formula>0</formula>
    </cfRule>
    <cfRule type="cellIs" dxfId="24" priority="11387" operator="lessThan">
      <formula>0</formula>
    </cfRule>
  </conditionalFormatting>
  <conditionalFormatting sqref="Q836">
    <cfRule type="expression" dxfId="22" priority="39489">
      <formula>$I836=0</formula>
    </cfRule>
  </conditionalFormatting>
  <conditionalFormatting sqref="R836:T836">
    <cfRule type="expression" dxfId="22" priority="11385">
      <formula>$I836=0</formula>
    </cfRule>
  </conditionalFormatting>
  <conditionalFormatting sqref="S836:T836">
    <cfRule type="cellIs" dxfId="23" priority="11383" operator="lessThan">
      <formula>0</formula>
    </cfRule>
    <cfRule type="cellIs" dxfId="24" priority="11384" operator="lessThan">
      <formula>0</formula>
    </cfRule>
  </conditionalFormatting>
  <conditionalFormatting sqref="U836">
    <cfRule type="expression" dxfId="22" priority="39488">
      <formula>$I836=0</formula>
    </cfRule>
  </conditionalFormatting>
  <conditionalFormatting sqref="B837">
    <cfRule type="expression" dxfId="22" priority="39484">
      <formula>$I837=0</formula>
    </cfRule>
  </conditionalFormatting>
  <conditionalFormatting sqref="C837:E837">
    <cfRule type="expression" dxfId="22" priority="39483">
      <formula>$I837=0</formula>
    </cfRule>
  </conditionalFormatting>
  <conditionalFormatting sqref="D837:E837">
    <cfRule type="cellIs" dxfId="23" priority="39481" operator="lessThan">
      <formula>0</formula>
    </cfRule>
    <cfRule type="cellIs" dxfId="24" priority="39482" operator="lessThan">
      <formula>0</formula>
    </cfRule>
  </conditionalFormatting>
  <conditionalFormatting sqref="F837">
    <cfRule type="expression" dxfId="22" priority="39480">
      <formula>$I837=0</formula>
    </cfRule>
  </conditionalFormatting>
  <conditionalFormatting sqref="G837:H837">
    <cfRule type="cellIs" dxfId="23" priority="39477" operator="lessThan">
      <formula>0</formula>
    </cfRule>
    <cfRule type="cellIs" dxfId="24" priority="39478" operator="lessThan">
      <formula>0</formula>
    </cfRule>
  </conditionalFormatting>
  <conditionalFormatting sqref="I837">
    <cfRule type="expression" dxfId="22" priority="39476">
      <formula>$I837=0</formula>
    </cfRule>
  </conditionalFormatting>
  <conditionalFormatting sqref="J837">
    <cfRule type="expression" dxfId="22" priority="39475">
      <formula>$I837=0</formula>
    </cfRule>
  </conditionalFormatting>
  <conditionalFormatting sqref="M837">
    <cfRule type="expression" dxfId="22" priority="39468">
      <formula>$I837=0</formula>
    </cfRule>
  </conditionalFormatting>
  <conditionalFormatting sqref="N837:P837">
    <cfRule type="expression" dxfId="22" priority="39467">
      <formula>$I837=0</formula>
    </cfRule>
  </conditionalFormatting>
  <conditionalFormatting sqref="O837:P837">
    <cfRule type="cellIs" dxfId="23" priority="39465" operator="lessThan">
      <formula>0</formula>
    </cfRule>
    <cfRule type="cellIs" dxfId="24" priority="39466" operator="lessThan">
      <formula>0</formula>
    </cfRule>
  </conditionalFormatting>
  <conditionalFormatting sqref="Q837">
    <cfRule type="expression" dxfId="22" priority="39464">
      <formula>$I837=0</formula>
    </cfRule>
  </conditionalFormatting>
  <conditionalFormatting sqref="R837:T837">
    <cfRule type="expression" dxfId="22" priority="39463">
      <formula>$I837=0</formula>
    </cfRule>
  </conditionalFormatting>
  <conditionalFormatting sqref="S837:T837">
    <cfRule type="cellIs" dxfId="23" priority="39461" operator="lessThan">
      <formula>0</formula>
    </cfRule>
    <cfRule type="cellIs" dxfId="24" priority="39462" operator="lessThan">
      <formula>0</formula>
    </cfRule>
  </conditionalFormatting>
  <conditionalFormatting sqref="U837">
    <cfRule type="expression" dxfId="22" priority="39460">
      <formula>$I837=0</formula>
    </cfRule>
  </conditionalFormatting>
  <conditionalFormatting sqref="B838">
    <cfRule type="expression" dxfId="22" priority="39459">
      <formula>$I838=0</formula>
    </cfRule>
  </conditionalFormatting>
  <conditionalFormatting sqref="C838:E838">
    <cfRule type="expression" dxfId="22" priority="11379">
      <formula>$I838=0</formula>
    </cfRule>
  </conditionalFormatting>
  <conditionalFormatting sqref="D838:E838">
    <cfRule type="cellIs" dxfId="23" priority="11377" operator="lessThan">
      <formula>0</formula>
    </cfRule>
    <cfRule type="cellIs" dxfId="24" priority="11378" operator="lessThan">
      <formula>0</formula>
    </cfRule>
  </conditionalFormatting>
  <conditionalFormatting sqref="F838">
    <cfRule type="expression" dxfId="22" priority="39458">
      <formula>$I838=0</formula>
    </cfRule>
  </conditionalFormatting>
  <conditionalFormatting sqref="G838:H838">
    <cfRule type="cellIs" dxfId="23" priority="11374" operator="lessThan">
      <formula>0</formula>
    </cfRule>
    <cfRule type="cellIs" dxfId="24" priority="11375" operator="lessThan">
      <formula>0</formula>
    </cfRule>
  </conditionalFormatting>
  <conditionalFormatting sqref="I838">
    <cfRule type="expression" dxfId="22" priority="39457">
      <formula>$I838=0</formula>
    </cfRule>
  </conditionalFormatting>
  <conditionalFormatting sqref="J838">
    <cfRule type="expression" dxfId="22" priority="11373">
      <formula>$I838=0</formula>
    </cfRule>
  </conditionalFormatting>
  <conditionalFormatting sqref="M838">
    <cfRule type="expression" dxfId="22" priority="39455">
      <formula>$I838=0</formula>
    </cfRule>
  </conditionalFormatting>
  <conditionalFormatting sqref="N838:P838">
    <cfRule type="expression" dxfId="22" priority="11367">
      <formula>$I838=0</formula>
    </cfRule>
  </conditionalFormatting>
  <conditionalFormatting sqref="O838:P838">
    <cfRule type="cellIs" dxfId="23" priority="11365" operator="lessThan">
      <formula>0</formula>
    </cfRule>
    <cfRule type="cellIs" dxfId="24" priority="11366" operator="lessThan">
      <formula>0</formula>
    </cfRule>
  </conditionalFormatting>
  <conditionalFormatting sqref="Q838">
    <cfRule type="expression" dxfId="22" priority="39454">
      <formula>$I838=0</formula>
    </cfRule>
  </conditionalFormatting>
  <conditionalFormatting sqref="R838:T838">
    <cfRule type="expression" dxfId="22" priority="11364">
      <formula>$I838=0</formula>
    </cfRule>
  </conditionalFormatting>
  <conditionalFormatting sqref="S838:T838">
    <cfRule type="cellIs" dxfId="23" priority="11362" operator="lessThan">
      <formula>0</formula>
    </cfRule>
    <cfRule type="cellIs" dxfId="24" priority="11363" operator="lessThan">
      <formula>0</formula>
    </cfRule>
  </conditionalFormatting>
  <conditionalFormatting sqref="U838">
    <cfRule type="expression" dxfId="22" priority="39453">
      <formula>$I838=0</formula>
    </cfRule>
  </conditionalFormatting>
  <conditionalFormatting sqref="B839">
    <cfRule type="expression" dxfId="22" priority="39449">
      <formula>$I839=0</formula>
    </cfRule>
  </conditionalFormatting>
  <conditionalFormatting sqref="C839:E839">
    <cfRule type="expression" dxfId="22" priority="39448">
      <formula>$I839=0</formula>
    </cfRule>
  </conditionalFormatting>
  <conditionalFormatting sqref="D839:E839">
    <cfRule type="cellIs" dxfId="23" priority="39446" operator="lessThan">
      <formula>0</formula>
    </cfRule>
    <cfRule type="cellIs" dxfId="24" priority="39447" operator="lessThan">
      <formula>0</formula>
    </cfRule>
  </conditionalFormatting>
  <conditionalFormatting sqref="F839">
    <cfRule type="expression" dxfId="22" priority="39445">
      <formula>$I839=0</formula>
    </cfRule>
  </conditionalFormatting>
  <conditionalFormatting sqref="G839:H839">
    <cfRule type="cellIs" dxfId="23" priority="39442" operator="lessThan">
      <formula>0</formula>
    </cfRule>
    <cfRule type="cellIs" dxfId="24" priority="39443" operator="lessThan">
      <formula>0</formula>
    </cfRule>
  </conditionalFormatting>
  <conditionalFormatting sqref="I839">
    <cfRule type="expression" dxfId="22" priority="39441">
      <formula>$I839=0</formula>
    </cfRule>
  </conditionalFormatting>
  <conditionalFormatting sqref="J839">
    <cfRule type="expression" dxfId="22" priority="39440">
      <formula>$I839=0</formula>
    </cfRule>
  </conditionalFormatting>
  <conditionalFormatting sqref="M839">
    <cfRule type="expression" dxfId="22" priority="39433">
      <formula>$I839=0</formula>
    </cfRule>
  </conditionalFormatting>
  <conditionalFormatting sqref="N839:P839">
    <cfRule type="expression" dxfId="22" priority="39432">
      <formula>$I839=0</formula>
    </cfRule>
  </conditionalFormatting>
  <conditionalFormatting sqref="O839:P839">
    <cfRule type="cellIs" dxfId="23" priority="39430" operator="lessThan">
      <formula>0</formula>
    </cfRule>
    <cfRule type="cellIs" dxfId="24" priority="39431" operator="lessThan">
      <formula>0</formula>
    </cfRule>
  </conditionalFormatting>
  <conditionalFormatting sqref="Q839">
    <cfRule type="expression" dxfId="22" priority="39429">
      <formula>$I839=0</formula>
    </cfRule>
  </conditionalFormatting>
  <conditionalFormatting sqref="R839:T839">
    <cfRule type="expression" dxfId="22" priority="39428">
      <formula>$I839=0</formula>
    </cfRule>
  </conditionalFormatting>
  <conditionalFormatting sqref="S839:T839">
    <cfRule type="cellIs" dxfId="23" priority="39426" operator="lessThan">
      <formula>0</formula>
    </cfRule>
    <cfRule type="cellIs" dxfId="24" priority="39427" operator="lessThan">
      <formula>0</formula>
    </cfRule>
  </conditionalFormatting>
  <conditionalFormatting sqref="U839">
    <cfRule type="expression" dxfId="22" priority="39425">
      <formula>$I839=0</formula>
    </cfRule>
  </conditionalFormatting>
  <conditionalFormatting sqref="B840">
    <cfRule type="expression" dxfId="22" priority="39424">
      <formula>$I840=0</formula>
    </cfRule>
  </conditionalFormatting>
  <conditionalFormatting sqref="C840:E840">
    <cfRule type="expression" dxfId="22" priority="11358">
      <formula>$I840=0</formula>
    </cfRule>
  </conditionalFormatting>
  <conditionalFormatting sqref="D840:E840">
    <cfRule type="cellIs" dxfId="23" priority="11356" operator="lessThan">
      <formula>0</formula>
    </cfRule>
    <cfRule type="cellIs" dxfId="24" priority="11357" operator="lessThan">
      <formula>0</formula>
    </cfRule>
  </conditionalFormatting>
  <conditionalFormatting sqref="F840">
    <cfRule type="expression" dxfId="22" priority="39423">
      <formula>$I840=0</formula>
    </cfRule>
  </conditionalFormatting>
  <conditionalFormatting sqref="G840:H840">
    <cfRule type="cellIs" dxfId="23" priority="11353" operator="lessThan">
      <formula>0</formula>
    </cfRule>
    <cfRule type="cellIs" dxfId="24" priority="11354" operator="lessThan">
      <formula>0</formula>
    </cfRule>
  </conditionalFormatting>
  <conditionalFormatting sqref="I840">
    <cfRule type="expression" dxfId="22" priority="39422">
      <formula>$I840=0</formula>
    </cfRule>
  </conditionalFormatting>
  <conditionalFormatting sqref="J840">
    <cfRule type="expression" dxfId="22" priority="11352">
      <formula>$I840=0</formula>
    </cfRule>
  </conditionalFormatting>
  <conditionalFormatting sqref="M840">
    <cfRule type="expression" dxfId="22" priority="39420">
      <formula>$I840=0</formula>
    </cfRule>
  </conditionalFormatting>
  <conditionalFormatting sqref="N840:P840">
    <cfRule type="expression" dxfId="22" priority="11346">
      <formula>$I840=0</formula>
    </cfRule>
  </conditionalFormatting>
  <conditionalFormatting sqref="O840:P840">
    <cfRule type="cellIs" dxfId="23" priority="11344" operator="lessThan">
      <formula>0</formula>
    </cfRule>
    <cfRule type="cellIs" dxfId="24" priority="11345" operator="lessThan">
      <formula>0</formula>
    </cfRule>
  </conditionalFormatting>
  <conditionalFormatting sqref="Q840">
    <cfRule type="expression" dxfId="22" priority="39419">
      <formula>$I840=0</formula>
    </cfRule>
  </conditionalFormatting>
  <conditionalFormatting sqref="R840:T840">
    <cfRule type="expression" dxfId="22" priority="11343">
      <formula>$I840=0</formula>
    </cfRule>
  </conditionalFormatting>
  <conditionalFormatting sqref="S840:T840">
    <cfRule type="cellIs" dxfId="23" priority="11341" operator="lessThan">
      <formula>0</formula>
    </cfRule>
    <cfRule type="cellIs" dxfId="24" priority="11342" operator="lessThan">
      <formula>0</formula>
    </cfRule>
  </conditionalFormatting>
  <conditionalFormatting sqref="U840">
    <cfRule type="expression" dxfId="22" priority="39418">
      <formula>$I840=0</formula>
    </cfRule>
  </conditionalFormatting>
  <conditionalFormatting sqref="B841">
    <cfRule type="expression" dxfId="22" priority="39414">
      <formula>$I841=0</formula>
    </cfRule>
  </conditionalFormatting>
  <conditionalFormatting sqref="C841:E841">
    <cfRule type="expression" dxfId="22" priority="39413">
      <formula>$I841=0</formula>
    </cfRule>
  </conditionalFormatting>
  <conditionalFormatting sqref="D841:E841">
    <cfRule type="cellIs" dxfId="23" priority="39411" operator="lessThan">
      <formula>0</formula>
    </cfRule>
    <cfRule type="cellIs" dxfId="24" priority="39412" operator="lessThan">
      <formula>0</formula>
    </cfRule>
  </conditionalFormatting>
  <conditionalFormatting sqref="F841">
    <cfRule type="expression" dxfId="22" priority="39410">
      <formula>$I841=0</formula>
    </cfRule>
  </conditionalFormatting>
  <conditionalFormatting sqref="G841:H841">
    <cfRule type="cellIs" dxfId="23" priority="39407" operator="lessThan">
      <formula>0</formula>
    </cfRule>
    <cfRule type="cellIs" dxfId="24" priority="39408" operator="lessThan">
      <formula>0</formula>
    </cfRule>
  </conditionalFormatting>
  <conditionalFormatting sqref="I841">
    <cfRule type="expression" dxfId="22" priority="39406">
      <formula>$I841=0</formula>
    </cfRule>
  </conditionalFormatting>
  <conditionalFormatting sqref="J841">
    <cfRule type="expression" dxfId="22" priority="39405">
      <formula>$I841=0</formula>
    </cfRule>
  </conditionalFormatting>
  <conditionalFormatting sqref="M841">
    <cfRule type="expression" dxfId="22" priority="39398">
      <formula>$I841=0</formula>
    </cfRule>
  </conditionalFormatting>
  <conditionalFormatting sqref="N841:P841">
    <cfRule type="expression" dxfId="22" priority="39397">
      <formula>$I841=0</formula>
    </cfRule>
  </conditionalFormatting>
  <conditionalFormatting sqref="O841:P841">
    <cfRule type="cellIs" dxfId="23" priority="39395" operator="lessThan">
      <formula>0</formula>
    </cfRule>
    <cfRule type="cellIs" dxfId="24" priority="39396" operator="lessThan">
      <formula>0</formula>
    </cfRule>
  </conditionalFormatting>
  <conditionalFormatting sqref="Q841">
    <cfRule type="expression" dxfId="22" priority="39394">
      <formula>$I841=0</formula>
    </cfRule>
  </conditionalFormatting>
  <conditionalFormatting sqref="R841:T841">
    <cfRule type="expression" dxfId="22" priority="39393">
      <formula>$I841=0</formula>
    </cfRule>
  </conditionalFormatting>
  <conditionalFormatting sqref="S841:T841">
    <cfRule type="cellIs" dxfId="23" priority="39391" operator="lessThan">
      <formula>0</formula>
    </cfRule>
    <cfRule type="cellIs" dxfId="24" priority="39392" operator="lessThan">
      <formula>0</formula>
    </cfRule>
  </conditionalFormatting>
  <conditionalFormatting sqref="U841">
    <cfRule type="expression" dxfId="22" priority="39390">
      <formula>$I841=0</formula>
    </cfRule>
  </conditionalFormatting>
  <conditionalFormatting sqref="B842">
    <cfRule type="expression" dxfId="22" priority="39389">
      <formula>$I842=0</formula>
    </cfRule>
  </conditionalFormatting>
  <conditionalFormatting sqref="C842:E842">
    <cfRule type="expression" dxfId="22" priority="11337">
      <formula>$I842=0</formula>
    </cfRule>
  </conditionalFormatting>
  <conditionalFormatting sqref="D842:E842">
    <cfRule type="cellIs" dxfId="23" priority="11335" operator="lessThan">
      <formula>0</formula>
    </cfRule>
    <cfRule type="cellIs" dxfId="24" priority="11336" operator="lessThan">
      <formula>0</formula>
    </cfRule>
  </conditionalFormatting>
  <conditionalFormatting sqref="F842">
    <cfRule type="expression" dxfId="22" priority="39388">
      <formula>$I842=0</formula>
    </cfRule>
  </conditionalFormatting>
  <conditionalFormatting sqref="G842:H842">
    <cfRule type="cellIs" dxfId="23" priority="11332" operator="lessThan">
      <formula>0</formula>
    </cfRule>
    <cfRule type="cellIs" dxfId="24" priority="11333" operator="lessThan">
      <formula>0</formula>
    </cfRule>
  </conditionalFormatting>
  <conditionalFormatting sqref="I842">
    <cfRule type="expression" dxfId="22" priority="39387">
      <formula>$I842=0</formula>
    </cfRule>
  </conditionalFormatting>
  <conditionalFormatting sqref="J842">
    <cfRule type="expression" dxfId="22" priority="11331">
      <formula>$I842=0</formula>
    </cfRule>
  </conditionalFormatting>
  <conditionalFormatting sqref="M842">
    <cfRule type="expression" dxfId="22" priority="39385">
      <formula>$I842=0</formula>
    </cfRule>
  </conditionalFormatting>
  <conditionalFormatting sqref="N842:P842">
    <cfRule type="expression" dxfId="22" priority="11325">
      <formula>$I842=0</formula>
    </cfRule>
  </conditionalFormatting>
  <conditionalFormatting sqref="O842:P842">
    <cfRule type="cellIs" dxfId="23" priority="11323" operator="lessThan">
      <formula>0</formula>
    </cfRule>
    <cfRule type="cellIs" dxfId="24" priority="11324" operator="lessThan">
      <formula>0</formula>
    </cfRule>
  </conditionalFormatting>
  <conditionalFormatting sqref="Q842">
    <cfRule type="expression" dxfId="22" priority="39384">
      <formula>$I842=0</formula>
    </cfRule>
  </conditionalFormatting>
  <conditionalFormatting sqref="R842:T842">
    <cfRule type="expression" dxfId="22" priority="11322">
      <formula>$I842=0</formula>
    </cfRule>
  </conditionalFormatting>
  <conditionalFormatting sqref="S842:T842">
    <cfRule type="cellIs" dxfId="23" priority="11320" operator="lessThan">
      <formula>0</formula>
    </cfRule>
    <cfRule type="cellIs" dxfId="24" priority="11321" operator="lessThan">
      <formula>0</formula>
    </cfRule>
  </conditionalFormatting>
  <conditionalFormatting sqref="U842">
    <cfRule type="expression" dxfId="22" priority="39383">
      <formula>$I842=0</formula>
    </cfRule>
  </conditionalFormatting>
  <conditionalFormatting sqref="B843">
    <cfRule type="expression" dxfId="22" priority="39379">
      <formula>$I843=0</formula>
    </cfRule>
  </conditionalFormatting>
  <conditionalFormatting sqref="C843:E843">
    <cfRule type="expression" dxfId="22" priority="39378">
      <formula>$I843=0</formula>
    </cfRule>
  </conditionalFormatting>
  <conditionalFormatting sqref="D843:E843">
    <cfRule type="cellIs" dxfId="23" priority="39376" operator="lessThan">
      <formula>0</formula>
    </cfRule>
    <cfRule type="cellIs" dxfId="24" priority="39377" operator="lessThan">
      <formula>0</formula>
    </cfRule>
  </conditionalFormatting>
  <conditionalFormatting sqref="F843">
    <cfRule type="expression" dxfId="22" priority="39375">
      <formula>$I843=0</formula>
    </cfRule>
  </conditionalFormatting>
  <conditionalFormatting sqref="G843:H843">
    <cfRule type="cellIs" dxfId="23" priority="39372" operator="lessThan">
      <formula>0</formula>
    </cfRule>
    <cfRule type="cellIs" dxfId="24" priority="39373" operator="lessThan">
      <formula>0</formula>
    </cfRule>
  </conditionalFormatting>
  <conditionalFormatting sqref="I843">
    <cfRule type="expression" dxfId="22" priority="39371">
      <formula>$I843=0</formula>
    </cfRule>
  </conditionalFormatting>
  <conditionalFormatting sqref="J843">
    <cfRule type="expression" dxfId="22" priority="39370">
      <formula>$I843=0</formula>
    </cfRule>
  </conditionalFormatting>
  <conditionalFormatting sqref="M843">
    <cfRule type="expression" dxfId="22" priority="39363">
      <formula>$I843=0</formula>
    </cfRule>
  </conditionalFormatting>
  <conditionalFormatting sqref="N843:P843">
    <cfRule type="expression" dxfId="22" priority="39362">
      <formula>$I843=0</formula>
    </cfRule>
  </conditionalFormatting>
  <conditionalFormatting sqref="O843:P843">
    <cfRule type="cellIs" dxfId="23" priority="39360" operator="lessThan">
      <formula>0</formula>
    </cfRule>
    <cfRule type="cellIs" dxfId="24" priority="39361" operator="lessThan">
      <formula>0</formula>
    </cfRule>
  </conditionalFormatting>
  <conditionalFormatting sqref="Q843">
    <cfRule type="expression" dxfId="22" priority="39359">
      <formula>$I843=0</formula>
    </cfRule>
  </conditionalFormatting>
  <conditionalFormatting sqref="R843:T843">
    <cfRule type="expression" dxfId="22" priority="39358">
      <formula>$I843=0</formula>
    </cfRule>
  </conditionalFormatting>
  <conditionalFormatting sqref="S843:T843">
    <cfRule type="cellIs" dxfId="23" priority="39356" operator="lessThan">
      <formula>0</formula>
    </cfRule>
    <cfRule type="cellIs" dxfId="24" priority="39357" operator="lessThan">
      <formula>0</formula>
    </cfRule>
  </conditionalFormatting>
  <conditionalFormatting sqref="U843">
    <cfRule type="expression" dxfId="22" priority="39355">
      <formula>$I843=0</formula>
    </cfRule>
  </conditionalFormatting>
  <conditionalFormatting sqref="B844">
    <cfRule type="expression" dxfId="22" priority="39354">
      <formula>$I844=0</formula>
    </cfRule>
  </conditionalFormatting>
  <conditionalFormatting sqref="C844:E844">
    <cfRule type="expression" dxfId="22" priority="11316">
      <formula>$I844=0</formula>
    </cfRule>
  </conditionalFormatting>
  <conditionalFormatting sqref="D844:E844">
    <cfRule type="cellIs" dxfId="23" priority="11314" operator="lessThan">
      <formula>0</formula>
    </cfRule>
    <cfRule type="cellIs" dxfId="24" priority="11315" operator="lessThan">
      <formula>0</formula>
    </cfRule>
  </conditionalFormatting>
  <conditionalFormatting sqref="F844">
    <cfRule type="expression" dxfId="22" priority="39353">
      <formula>$I844=0</formula>
    </cfRule>
  </conditionalFormatting>
  <conditionalFormatting sqref="G844:H844">
    <cfRule type="cellIs" dxfId="23" priority="11311" operator="lessThan">
      <formula>0</formula>
    </cfRule>
    <cfRule type="cellIs" dxfId="24" priority="11312" operator="lessThan">
      <formula>0</formula>
    </cfRule>
  </conditionalFormatting>
  <conditionalFormatting sqref="I844">
    <cfRule type="expression" dxfId="22" priority="39352">
      <formula>$I844=0</formula>
    </cfRule>
  </conditionalFormatting>
  <conditionalFormatting sqref="J844">
    <cfRule type="expression" dxfId="22" priority="11310">
      <formula>$I844=0</formula>
    </cfRule>
  </conditionalFormatting>
  <conditionalFormatting sqref="M844">
    <cfRule type="expression" dxfId="22" priority="39350">
      <formula>$I844=0</formula>
    </cfRule>
  </conditionalFormatting>
  <conditionalFormatting sqref="N844:P844">
    <cfRule type="expression" dxfId="22" priority="11304">
      <formula>$I844=0</formula>
    </cfRule>
  </conditionalFormatting>
  <conditionalFormatting sqref="O844:P844">
    <cfRule type="cellIs" dxfId="23" priority="11302" operator="lessThan">
      <formula>0</formula>
    </cfRule>
    <cfRule type="cellIs" dxfId="24" priority="11303" operator="lessThan">
      <formula>0</formula>
    </cfRule>
  </conditionalFormatting>
  <conditionalFormatting sqref="Q844">
    <cfRule type="expression" dxfId="22" priority="39349">
      <formula>$I844=0</formula>
    </cfRule>
  </conditionalFormatting>
  <conditionalFormatting sqref="R844:T844">
    <cfRule type="expression" dxfId="22" priority="11301">
      <formula>$I844=0</formula>
    </cfRule>
  </conditionalFormatting>
  <conditionalFormatting sqref="S844:T844">
    <cfRule type="cellIs" dxfId="23" priority="11299" operator="lessThan">
      <formula>0</formula>
    </cfRule>
    <cfRule type="cellIs" dxfId="24" priority="11300" operator="lessThan">
      <formula>0</formula>
    </cfRule>
  </conditionalFormatting>
  <conditionalFormatting sqref="U844">
    <cfRule type="expression" dxfId="22" priority="39348">
      <formula>$I844=0</formula>
    </cfRule>
  </conditionalFormatting>
  <conditionalFormatting sqref="B845">
    <cfRule type="expression" dxfId="22" priority="39344">
      <formula>$I845=0</formula>
    </cfRule>
  </conditionalFormatting>
  <conditionalFormatting sqref="C845:E845">
    <cfRule type="expression" dxfId="22" priority="39343">
      <formula>$I845=0</formula>
    </cfRule>
  </conditionalFormatting>
  <conditionalFormatting sqref="D845:E845">
    <cfRule type="cellIs" dxfId="23" priority="39341" operator="lessThan">
      <formula>0</formula>
    </cfRule>
    <cfRule type="cellIs" dxfId="24" priority="39342" operator="lessThan">
      <formula>0</formula>
    </cfRule>
  </conditionalFormatting>
  <conditionalFormatting sqref="F845">
    <cfRule type="expression" dxfId="22" priority="39340">
      <formula>$I845=0</formula>
    </cfRule>
  </conditionalFormatting>
  <conditionalFormatting sqref="G845:H845">
    <cfRule type="cellIs" dxfId="23" priority="39337" operator="lessThan">
      <formula>0</formula>
    </cfRule>
    <cfRule type="cellIs" dxfId="24" priority="39338" operator="lessThan">
      <formula>0</formula>
    </cfRule>
  </conditionalFormatting>
  <conditionalFormatting sqref="I845">
    <cfRule type="expression" dxfId="22" priority="39336">
      <formula>$I845=0</formula>
    </cfRule>
  </conditionalFormatting>
  <conditionalFormatting sqref="J845">
    <cfRule type="expression" dxfId="22" priority="39335">
      <formula>$I845=0</formula>
    </cfRule>
  </conditionalFormatting>
  <conditionalFormatting sqref="M845">
    <cfRule type="expression" dxfId="22" priority="39328">
      <formula>$I845=0</formula>
    </cfRule>
  </conditionalFormatting>
  <conditionalFormatting sqref="N845:P845">
    <cfRule type="expression" dxfId="22" priority="39327">
      <formula>$I845=0</formula>
    </cfRule>
  </conditionalFormatting>
  <conditionalFormatting sqref="O845:P845">
    <cfRule type="cellIs" dxfId="23" priority="39325" operator="lessThan">
      <formula>0</formula>
    </cfRule>
    <cfRule type="cellIs" dxfId="24" priority="39326" operator="lessThan">
      <formula>0</formula>
    </cfRule>
  </conditionalFormatting>
  <conditionalFormatting sqref="Q845">
    <cfRule type="expression" dxfId="22" priority="39324">
      <formula>$I845=0</formula>
    </cfRule>
  </conditionalFormatting>
  <conditionalFormatting sqref="R845:T845">
    <cfRule type="expression" dxfId="22" priority="39323">
      <formula>$I845=0</formula>
    </cfRule>
  </conditionalFormatting>
  <conditionalFormatting sqref="S845:T845">
    <cfRule type="cellIs" dxfId="23" priority="39321" operator="lessThan">
      <formula>0</formula>
    </cfRule>
    <cfRule type="cellIs" dxfId="24" priority="39322" operator="lessThan">
      <formula>0</formula>
    </cfRule>
  </conditionalFormatting>
  <conditionalFormatting sqref="U845">
    <cfRule type="expression" dxfId="22" priority="39320">
      <formula>$I845=0</formula>
    </cfRule>
  </conditionalFormatting>
  <conditionalFormatting sqref="B846">
    <cfRule type="expression" dxfId="22" priority="39319">
      <formula>$I846=0</formula>
    </cfRule>
  </conditionalFormatting>
  <conditionalFormatting sqref="C846:E846">
    <cfRule type="expression" dxfId="22" priority="11295">
      <formula>$I846=0</formula>
    </cfRule>
  </conditionalFormatting>
  <conditionalFormatting sqref="D846:E846">
    <cfRule type="cellIs" dxfId="23" priority="11293" operator="lessThan">
      <formula>0</formula>
    </cfRule>
    <cfRule type="cellIs" dxfId="24" priority="11294" operator="lessThan">
      <formula>0</formula>
    </cfRule>
  </conditionalFormatting>
  <conditionalFormatting sqref="F846">
    <cfRule type="expression" dxfId="22" priority="39318">
      <formula>$I846=0</formula>
    </cfRule>
  </conditionalFormatting>
  <conditionalFormatting sqref="G846:H846">
    <cfRule type="cellIs" dxfId="23" priority="11290" operator="lessThan">
      <formula>0</formula>
    </cfRule>
    <cfRule type="cellIs" dxfId="24" priority="11291" operator="lessThan">
      <formula>0</formula>
    </cfRule>
  </conditionalFormatting>
  <conditionalFormatting sqref="I846">
    <cfRule type="expression" dxfId="22" priority="39317">
      <formula>$I846=0</formula>
    </cfRule>
  </conditionalFormatting>
  <conditionalFormatting sqref="J846">
    <cfRule type="expression" dxfId="22" priority="11289">
      <formula>$I846=0</formula>
    </cfRule>
  </conditionalFormatting>
  <conditionalFormatting sqref="M846">
    <cfRule type="expression" dxfId="22" priority="39315">
      <formula>$I846=0</formula>
    </cfRule>
  </conditionalFormatting>
  <conditionalFormatting sqref="N846:P846">
    <cfRule type="expression" dxfId="22" priority="11283">
      <formula>$I846=0</formula>
    </cfRule>
  </conditionalFormatting>
  <conditionalFormatting sqref="O846:P846">
    <cfRule type="cellIs" dxfId="23" priority="11281" operator="lessThan">
      <formula>0</formula>
    </cfRule>
    <cfRule type="cellIs" dxfId="24" priority="11282" operator="lessThan">
      <formula>0</formula>
    </cfRule>
  </conditionalFormatting>
  <conditionalFormatting sqref="Q846">
    <cfRule type="expression" dxfId="22" priority="39314">
      <formula>$I846=0</formula>
    </cfRule>
  </conditionalFormatting>
  <conditionalFormatting sqref="R846:T846">
    <cfRule type="expression" dxfId="22" priority="11280">
      <formula>$I846=0</formula>
    </cfRule>
  </conditionalFormatting>
  <conditionalFormatting sqref="S846:T846">
    <cfRule type="cellIs" dxfId="23" priority="11278" operator="lessThan">
      <formula>0</formula>
    </cfRule>
    <cfRule type="cellIs" dxfId="24" priority="11279" operator="lessThan">
      <formula>0</formula>
    </cfRule>
  </conditionalFormatting>
  <conditionalFormatting sqref="U846">
    <cfRule type="expression" dxfId="22" priority="39313">
      <formula>$I846=0</formula>
    </cfRule>
  </conditionalFormatting>
  <conditionalFormatting sqref="B847">
    <cfRule type="expression" dxfId="22" priority="39309">
      <formula>$I847=0</formula>
    </cfRule>
  </conditionalFormatting>
  <conditionalFormatting sqref="C847:E847">
    <cfRule type="expression" dxfId="22" priority="39308">
      <formula>$I847=0</formula>
    </cfRule>
  </conditionalFormatting>
  <conditionalFormatting sqref="D847:E847">
    <cfRule type="cellIs" dxfId="23" priority="39306" operator="lessThan">
      <formula>0</formula>
    </cfRule>
    <cfRule type="cellIs" dxfId="24" priority="39307" operator="lessThan">
      <formula>0</formula>
    </cfRule>
  </conditionalFormatting>
  <conditionalFormatting sqref="F847">
    <cfRule type="expression" dxfId="22" priority="39305">
      <formula>$I847=0</formula>
    </cfRule>
  </conditionalFormatting>
  <conditionalFormatting sqref="G847:H847">
    <cfRule type="cellIs" dxfId="23" priority="39302" operator="lessThan">
      <formula>0</formula>
    </cfRule>
    <cfRule type="cellIs" dxfId="24" priority="39303" operator="lessThan">
      <formula>0</formula>
    </cfRule>
  </conditionalFormatting>
  <conditionalFormatting sqref="I847">
    <cfRule type="expression" dxfId="22" priority="39301">
      <formula>$I847=0</formula>
    </cfRule>
  </conditionalFormatting>
  <conditionalFormatting sqref="J847">
    <cfRule type="expression" dxfId="22" priority="39300">
      <formula>$I847=0</formula>
    </cfRule>
  </conditionalFormatting>
  <conditionalFormatting sqref="M847">
    <cfRule type="expression" dxfId="22" priority="39293">
      <formula>$I847=0</formula>
    </cfRule>
  </conditionalFormatting>
  <conditionalFormatting sqref="N847:P847">
    <cfRule type="expression" dxfId="22" priority="39292">
      <formula>$I847=0</formula>
    </cfRule>
  </conditionalFormatting>
  <conditionalFormatting sqref="O847:P847">
    <cfRule type="cellIs" dxfId="23" priority="39290" operator="lessThan">
      <formula>0</formula>
    </cfRule>
    <cfRule type="cellIs" dxfId="24" priority="39291" operator="lessThan">
      <formula>0</formula>
    </cfRule>
  </conditionalFormatting>
  <conditionalFormatting sqref="Q847">
    <cfRule type="expression" dxfId="22" priority="39289">
      <formula>$I847=0</formula>
    </cfRule>
  </conditionalFormatting>
  <conditionalFormatting sqref="R847:T847">
    <cfRule type="expression" dxfId="22" priority="39288">
      <formula>$I847=0</formula>
    </cfRule>
  </conditionalFormatting>
  <conditionalFormatting sqref="S847:T847">
    <cfRule type="cellIs" dxfId="23" priority="39286" operator="lessThan">
      <formula>0</formula>
    </cfRule>
    <cfRule type="cellIs" dxfId="24" priority="39287" operator="lessThan">
      <formula>0</formula>
    </cfRule>
  </conditionalFormatting>
  <conditionalFormatting sqref="U847">
    <cfRule type="expression" dxfId="22" priority="39285">
      <formula>$I847=0</formula>
    </cfRule>
  </conditionalFormatting>
  <conditionalFormatting sqref="B848">
    <cfRule type="expression" dxfId="22" priority="39284">
      <formula>$I848=0</formula>
    </cfRule>
  </conditionalFormatting>
  <conditionalFormatting sqref="C848:E848">
    <cfRule type="expression" dxfId="22" priority="11274">
      <formula>$I848=0</formula>
    </cfRule>
  </conditionalFormatting>
  <conditionalFormatting sqref="D848:E848">
    <cfRule type="cellIs" dxfId="23" priority="11272" operator="lessThan">
      <formula>0</formula>
    </cfRule>
    <cfRule type="cellIs" dxfId="24" priority="11273" operator="lessThan">
      <formula>0</formula>
    </cfRule>
  </conditionalFormatting>
  <conditionalFormatting sqref="F848">
    <cfRule type="expression" dxfId="22" priority="39283">
      <formula>$I848=0</formula>
    </cfRule>
  </conditionalFormatting>
  <conditionalFormatting sqref="G848:H848">
    <cfRule type="cellIs" dxfId="23" priority="11269" operator="lessThan">
      <formula>0</formula>
    </cfRule>
    <cfRule type="cellIs" dxfId="24" priority="11270" operator="lessThan">
      <formula>0</formula>
    </cfRule>
  </conditionalFormatting>
  <conditionalFormatting sqref="I848">
    <cfRule type="expression" dxfId="22" priority="39282">
      <formula>$I848=0</formula>
    </cfRule>
  </conditionalFormatting>
  <conditionalFormatting sqref="J848">
    <cfRule type="expression" dxfId="22" priority="11268">
      <formula>$I848=0</formula>
    </cfRule>
  </conditionalFormatting>
  <conditionalFormatting sqref="M848">
    <cfRule type="expression" dxfId="22" priority="39280">
      <formula>$I848=0</formula>
    </cfRule>
  </conditionalFormatting>
  <conditionalFormatting sqref="N848:P848">
    <cfRule type="expression" dxfId="22" priority="11262">
      <formula>$I848=0</formula>
    </cfRule>
  </conditionalFormatting>
  <conditionalFormatting sqref="O848:P848">
    <cfRule type="cellIs" dxfId="23" priority="11260" operator="lessThan">
      <formula>0</formula>
    </cfRule>
    <cfRule type="cellIs" dxfId="24" priority="11261" operator="lessThan">
      <formula>0</formula>
    </cfRule>
  </conditionalFormatting>
  <conditionalFormatting sqref="Q848">
    <cfRule type="expression" dxfId="22" priority="39279">
      <formula>$I848=0</formula>
    </cfRule>
  </conditionalFormatting>
  <conditionalFormatting sqref="R848:T848">
    <cfRule type="expression" dxfId="22" priority="11259">
      <formula>$I848=0</formula>
    </cfRule>
  </conditionalFormatting>
  <conditionalFormatting sqref="S848:T848">
    <cfRule type="cellIs" dxfId="23" priority="11257" operator="lessThan">
      <formula>0</formula>
    </cfRule>
    <cfRule type="cellIs" dxfId="24" priority="11258" operator="lessThan">
      <formula>0</formula>
    </cfRule>
  </conditionalFormatting>
  <conditionalFormatting sqref="U848">
    <cfRule type="expression" dxfId="22" priority="39278">
      <formula>$I848=0</formula>
    </cfRule>
  </conditionalFormatting>
  <conditionalFormatting sqref="B849">
    <cfRule type="expression" dxfId="22" priority="39274">
      <formula>$I849=0</formula>
    </cfRule>
  </conditionalFormatting>
  <conditionalFormatting sqref="C849:E849">
    <cfRule type="expression" dxfId="22" priority="39273">
      <formula>$I849=0</formula>
    </cfRule>
  </conditionalFormatting>
  <conditionalFormatting sqref="D849:E849">
    <cfRule type="cellIs" dxfId="23" priority="39271" operator="lessThan">
      <formula>0</formula>
    </cfRule>
    <cfRule type="cellIs" dxfId="24" priority="39272" operator="lessThan">
      <formula>0</formula>
    </cfRule>
  </conditionalFormatting>
  <conditionalFormatting sqref="F849">
    <cfRule type="expression" dxfId="22" priority="39270">
      <formula>$I849=0</formula>
    </cfRule>
  </conditionalFormatting>
  <conditionalFormatting sqref="G849:H849">
    <cfRule type="cellIs" dxfId="23" priority="39267" operator="lessThan">
      <formula>0</formula>
    </cfRule>
    <cfRule type="cellIs" dxfId="24" priority="39268" operator="lessThan">
      <formula>0</formula>
    </cfRule>
  </conditionalFormatting>
  <conditionalFormatting sqref="I849">
    <cfRule type="expression" dxfId="22" priority="39266">
      <formula>$I849=0</formula>
    </cfRule>
  </conditionalFormatting>
  <conditionalFormatting sqref="J849">
    <cfRule type="expression" dxfId="22" priority="39265">
      <formula>$I849=0</formula>
    </cfRule>
  </conditionalFormatting>
  <conditionalFormatting sqref="M849">
    <cfRule type="expression" dxfId="22" priority="39258">
      <formula>$I849=0</formula>
    </cfRule>
  </conditionalFormatting>
  <conditionalFormatting sqref="N849:P849">
    <cfRule type="expression" dxfId="22" priority="39257">
      <formula>$I849=0</formula>
    </cfRule>
  </conditionalFormatting>
  <conditionalFormatting sqref="O849:P849">
    <cfRule type="cellIs" dxfId="23" priority="39255" operator="lessThan">
      <formula>0</formula>
    </cfRule>
    <cfRule type="cellIs" dxfId="24" priority="39256" operator="lessThan">
      <formula>0</formula>
    </cfRule>
  </conditionalFormatting>
  <conditionalFormatting sqref="Q849">
    <cfRule type="expression" dxfId="22" priority="39254">
      <formula>$I849=0</formula>
    </cfRule>
  </conditionalFormatting>
  <conditionalFormatting sqref="R849:T849">
    <cfRule type="expression" dxfId="22" priority="39253">
      <formula>$I849=0</formula>
    </cfRule>
  </conditionalFormatting>
  <conditionalFormatting sqref="S849:T849">
    <cfRule type="cellIs" dxfId="23" priority="39251" operator="lessThan">
      <formula>0</formula>
    </cfRule>
    <cfRule type="cellIs" dxfId="24" priority="39252" operator="lessThan">
      <formula>0</formula>
    </cfRule>
  </conditionalFormatting>
  <conditionalFormatting sqref="U849">
    <cfRule type="expression" dxfId="22" priority="39250">
      <formula>$I849=0</formula>
    </cfRule>
  </conditionalFormatting>
  <conditionalFormatting sqref="B850">
    <cfRule type="expression" dxfId="22" priority="39249">
      <formula>$I850=0</formula>
    </cfRule>
  </conditionalFormatting>
  <conditionalFormatting sqref="C850:E850">
    <cfRule type="expression" dxfId="22" priority="11253">
      <formula>$I850=0</formula>
    </cfRule>
  </conditionalFormatting>
  <conditionalFormatting sqref="D850:E850">
    <cfRule type="cellIs" dxfId="23" priority="11251" operator="lessThan">
      <formula>0</formula>
    </cfRule>
    <cfRule type="cellIs" dxfId="24" priority="11252" operator="lessThan">
      <formula>0</formula>
    </cfRule>
  </conditionalFormatting>
  <conditionalFormatting sqref="F850">
    <cfRule type="expression" dxfId="22" priority="39248">
      <formula>$I850=0</formula>
    </cfRule>
  </conditionalFormatting>
  <conditionalFormatting sqref="G850:H850">
    <cfRule type="cellIs" dxfId="23" priority="11248" operator="lessThan">
      <formula>0</formula>
    </cfRule>
    <cfRule type="cellIs" dxfId="24" priority="11249" operator="lessThan">
      <formula>0</formula>
    </cfRule>
  </conditionalFormatting>
  <conditionalFormatting sqref="I850">
    <cfRule type="expression" dxfId="22" priority="39247">
      <formula>$I850=0</formula>
    </cfRule>
  </conditionalFormatting>
  <conditionalFormatting sqref="J850">
    <cfRule type="expression" dxfId="22" priority="11247">
      <formula>$I850=0</formula>
    </cfRule>
  </conditionalFormatting>
  <conditionalFormatting sqref="M850">
    <cfRule type="expression" dxfId="22" priority="39245">
      <formula>$I850=0</formula>
    </cfRule>
  </conditionalFormatting>
  <conditionalFormatting sqref="N850:P850">
    <cfRule type="expression" dxfId="22" priority="11241">
      <formula>$I850=0</formula>
    </cfRule>
  </conditionalFormatting>
  <conditionalFormatting sqref="O850:P850">
    <cfRule type="cellIs" dxfId="23" priority="11239" operator="lessThan">
      <formula>0</formula>
    </cfRule>
    <cfRule type="cellIs" dxfId="24" priority="11240" operator="lessThan">
      <formula>0</formula>
    </cfRule>
  </conditionalFormatting>
  <conditionalFormatting sqref="Q850">
    <cfRule type="expression" dxfId="22" priority="39244">
      <formula>$I850=0</formula>
    </cfRule>
  </conditionalFormatting>
  <conditionalFormatting sqref="R850:T850">
    <cfRule type="expression" dxfId="22" priority="11238">
      <formula>$I850=0</formula>
    </cfRule>
  </conditionalFormatting>
  <conditionalFormatting sqref="S850:T850">
    <cfRule type="cellIs" dxfId="23" priority="11236" operator="lessThan">
      <formula>0</formula>
    </cfRule>
    <cfRule type="cellIs" dxfId="24" priority="11237" operator="lessThan">
      <formula>0</formula>
    </cfRule>
  </conditionalFormatting>
  <conditionalFormatting sqref="U850">
    <cfRule type="expression" dxfId="22" priority="39243">
      <formula>$I850=0</formula>
    </cfRule>
  </conditionalFormatting>
  <conditionalFormatting sqref="B851">
    <cfRule type="expression" dxfId="22" priority="39239">
      <formula>$I851=0</formula>
    </cfRule>
  </conditionalFormatting>
  <conditionalFormatting sqref="C851:E851">
    <cfRule type="expression" dxfId="22" priority="39238">
      <formula>$I851=0</formula>
    </cfRule>
  </conditionalFormatting>
  <conditionalFormatting sqref="D851:E851">
    <cfRule type="cellIs" dxfId="23" priority="39236" operator="lessThan">
      <formula>0</formula>
    </cfRule>
    <cfRule type="cellIs" dxfId="24" priority="39237" operator="lessThan">
      <formula>0</formula>
    </cfRule>
  </conditionalFormatting>
  <conditionalFormatting sqref="F851">
    <cfRule type="expression" dxfId="22" priority="39235">
      <formula>$I851=0</formula>
    </cfRule>
  </conditionalFormatting>
  <conditionalFormatting sqref="G851:H851">
    <cfRule type="cellIs" dxfId="23" priority="39232" operator="lessThan">
      <formula>0</formula>
    </cfRule>
    <cfRule type="cellIs" dxfId="24" priority="39233" operator="lessThan">
      <formula>0</formula>
    </cfRule>
  </conditionalFormatting>
  <conditionalFormatting sqref="I851">
    <cfRule type="expression" dxfId="22" priority="39231">
      <formula>$I851=0</formula>
    </cfRule>
  </conditionalFormatting>
  <conditionalFormatting sqref="J851">
    <cfRule type="expression" dxfId="22" priority="39230">
      <formula>$I851=0</formula>
    </cfRule>
  </conditionalFormatting>
  <conditionalFormatting sqref="M851">
    <cfRule type="expression" dxfId="22" priority="39223">
      <formula>$I851=0</formula>
    </cfRule>
  </conditionalFormatting>
  <conditionalFormatting sqref="N851:P851">
    <cfRule type="expression" dxfId="22" priority="39222">
      <formula>$I851=0</formula>
    </cfRule>
  </conditionalFormatting>
  <conditionalFormatting sqref="O851:P851">
    <cfRule type="cellIs" dxfId="23" priority="39220" operator="lessThan">
      <formula>0</formula>
    </cfRule>
    <cfRule type="cellIs" dxfId="24" priority="39221" operator="lessThan">
      <formula>0</formula>
    </cfRule>
  </conditionalFormatting>
  <conditionalFormatting sqref="Q851">
    <cfRule type="expression" dxfId="22" priority="39219">
      <formula>$I851=0</formula>
    </cfRule>
  </conditionalFormatting>
  <conditionalFormatting sqref="R851:T851">
    <cfRule type="expression" dxfId="22" priority="39218">
      <formula>$I851=0</formula>
    </cfRule>
  </conditionalFormatting>
  <conditionalFormatting sqref="S851:T851">
    <cfRule type="cellIs" dxfId="23" priority="39216" operator="lessThan">
      <formula>0</formula>
    </cfRule>
    <cfRule type="cellIs" dxfId="24" priority="39217" operator="lessThan">
      <formula>0</formula>
    </cfRule>
  </conditionalFormatting>
  <conditionalFormatting sqref="U851">
    <cfRule type="expression" dxfId="22" priority="39215">
      <formula>$I851=0</formula>
    </cfRule>
  </conditionalFormatting>
  <conditionalFormatting sqref="B852">
    <cfRule type="expression" dxfId="22" priority="39214">
      <formula>$I852=0</formula>
    </cfRule>
  </conditionalFormatting>
  <conditionalFormatting sqref="C852:E852">
    <cfRule type="expression" dxfId="22" priority="11232">
      <formula>$I852=0</formula>
    </cfRule>
  </conditionalFormatting>
  <conditionalFormatting sqref="D852:E852">
    <cfRule type="cellIs" dxfId="23" priority="11230" operator="lessThan">
      <formula>0</formula>
    </cfRule>
    <cfRule type="cellIs" dxfId="24" priority="11231" operator="lessThan">
      <formula>0</formula>
    </cfRule>
  </conditionalFormatting>
  <conditionalFormatting sqref="F852">
    <cfRule type="expression" dxfId="22" priority="39213">
      <formula>$I852=0</formula>
    </cfRule>
  </conditionalFormatting>
  <conditionalFormatting sqref="G852:H852">
    <cfRule type="cellIs" dxfId="23" priority="11227" operator="lessThan">
      <formula>0</formula>
    </cfRule>
    <cfRule type="cellIs" dxfId="24" priority="11228" operator="lessThan">
      <formula>0</formula>
    </cfRule>
  </conditionalFormatting>
  <conditionalFormatting sqref="I852">
    <cfRule type="expression" dxfId="22" priority="39212">
      <formula>$I852=0</formula>
    </cfRule>
  </conditionalFormatting>
  <conditionalFormatting sqref="J852">
    <cfRule type="expression" dxfId="22" priority="11226">
      <formula>$I852=0</formula>
    </cfRule>
  </conditionalFormatting>
  <conditionalFormatting sqref="M852">
    <cfRule type="expression" dxfId="22" priority="39210">
      <formula>$I852=0</formula>
    </cfRule>
  </conditionalFormatting>
  <conditionalFormatting sqref="N852:P852">
    <cfRule type="expression" dxfId="22" priority="11220">
      <formula>$I852=0</formula>
    </cfRule>
  </conditionalFormatting>
  <conditionalFormatting sqref="O852:P852">
    <cfRule type="cellIs" dxfId="23" priority="11218" operator="lessThan">
      <formula>0</formula>
    </cfRule>
    <cfRule type="cellIs" dxfId="24" priority="11219" operator="lessThan">
      <formula>0</formula>
    </cfRule>
  </conditionalFormatting>
  <conditionalFormatting sqref="Q852">
    <cfRule type="expression" dxfId="22" priority="39209">
      <formula>$I852=0</formula>
    </cfRule>
  </conditionalFormatting>
  <conditionalFormatting sqref="R852:T852">
    <cfRule type="expression" dxfId="22" priority="11217">
      <formula>$I852=0</formula>
    </cfRule>
  </conditionalFormatting>
  <conditionalFormatting sqref="S852:T852">
    <cfRule type="cellIs" dxfId="23" priority="11215" operator="lessThan">
      <formula>0</formula>
    </cfRule>
    <cfRule type="cellIs" dxfId="24" priority="11216" operator="lessThan">
      <formula>0</formula>
    </cfRule>
  </conditionalFormatting>
  <conditionalFormatting sqref="U852">
    <cfRule type="expression" dxfId="22" priority="39208">
      <formula>$I852=0</formula>
    </cfRule>
  </conditionalFormatting>
  <conditionalFormatting sqref="B853">
    <cfRule type="expression" dxfId="22" priority="39204">
      <formula>$I853=0</formula>
    </cfRule>
  </conditionalFormatting>
  <conditionalFormatting sqref="C853:E853">
    <cfRule type="expression" dxfId="22" priority="39203">
      <formula>$I853=0</formula>
    </cfRule>
  </conditionalFormatting>
  <conditionalFormatting sqref="D853:E853">
    <cfRule type="cellIs" dxfId="23" priority="39201" operator="lessThan">
      <formula>0</formula>
    </cfRule>
    <cfRule type="cellIs" dxfId="24" priority="39202" operator="lessThan">
      <formula>0</formula>
    </cfRule>
  </conditionalFormatting>
  <conditionalFormatting sqref="F853">
    <cfRule type="expression" dxfId="22" priority="39200">
      <formula>$I853=0</formula>
    </cfRule>
  </conditionalFormatting>
  <conditionalFormatting sqref="G853:H853">
    <cfRule type="cellIs" dxfId="23" priority="39197" operator="lessThan">
      <formula>0</formula>
    </cfRule>
    <cfRule type="cellIs" dxfId="24" priority="39198" operator="lessThan">
      <formula>0</formula>
    </cfRule>
  </conditionalFormatting>
  <conditionalFormatting sqref="I853">
    <cfRule type="expression" dxfId="22" priority="39196">
      <formula>$I853=0</formula>
    </cfRule>
  </conditionalFormatting>
  <conditionalFormatting sqref="J853">
    <cfRule type="expression" dxfId="22" priority="39195">
      <formula>$I853=0</formula>
    </cfRule>
  </conditionalFormatting>
  <conditionalFormatting sqref="M853">
    <cfRule type="expression" dxfId="22" priority="39188">
      <formula>$I853=0</formula>
    </cfRule>
  </conditionalFormatting>
  <conditionalFormatting sqref="N853:P853">
    <cfRule type="expression" dxfId="22" priority="39187">
      <formula>$I853=0</formula>
    </cfRule>
  </conditionalFormatting>
  <conditionalFormatting sqref="O853:P853">
    <cfRule type="cellIs" dxfId="23" priority="39185" operator="lessThan">
      <formula>0</formula>
    </cfRule>
    <cfRule type="cellIs" dxfId="24" priority="39186" operator="lessThan">
      <formula>0</formula>
    </cfRule>
  </conditionalFormatting>
  <conditionalFormatting sqref="Q853">
    <cfRule type="expression" dxfId="22" priority="39184">
      <formula>$I853=0</formula>
    </cfRule>
  </conditionalFormatting>
  <conditionalFormatting sqref="R853:T853">
    <cfRule type="expression" dxfId="22" priority="39183">
      <formula>$I853=0</formula>
    </cfRule>
  </conditionalFormatting>
  <conditionalFormatting sqref="S853:T853">
    <cfRule type="cellIs" dxfId="23" priority="39181" operator="lessThan">
      <formula>0</formula>
    </cfRule>
    <cfRule type="cellIs" dxfId="24" priority="39182" operator="lessThan">
      <formula>0</formula>
    </cfRule>
  </conditionalFormatting>
  <conditionalFormatting sqref="U853">
    <cfRule type="expression" dxfId="22" priority="39180">
      <formula>$I853=0</formula>
    </cfRule>
  </conditionalFormatting>
  <conditionalFormatting sqref="B854">
    <cfRule type="expression" dxfId="22" priority="39179">
      <formula>$I854=0</formula>
    </cfRule>
  </conditionalFormatting>
  <conditionalFormatting sqref="C854:E854">
    <cfRule type="expression" dxfId="22" priority="11211">
      <formula>$I854=0</formula>
    </cfRule>
  </conditionalFormatting>
  <conditionalFormatting sqref="D854:E854">
    <cfRule type="cellIs" dxfId="23" priority="11209" operator="lessThan">
      <formula>0</formula>
    </cfRule>
    <cfRule type="cellIs" dxfId="24" priority="11210" operator="lessThan">
      <formula>0</formula>
    </cfRule>
  </conditionalFormatting>
  <conditionalFormatting sqref="F854">
    <cfRule type="expression" dxfId="22" priority="39178">
      <formula>$I854=0</formula>
    </cfRule>
  </conditionalFormatting>
  <conditionalFormatting sqref="G854:H854">
    <cfRule type="cellIs" dxfId="23" priority="11206" operator="lessThan">
      <formula>0</formula>
    </cfRule>
    <cfRule type="cellIs" dxfId="24" priority="11207" operator="lessThan">
      <formula>0</formula>
    </cfRule>
  </conditionalFormatting>
  <conditionalFormatting sqref="I854">
    <cfRule type="expression" dxfId="22" priority="39177">
      <formula>$I854=0</formula>
    </cfRule>
  </conditionalFormatting>
  <conditionalFormatting sqref="J854">
    <cfRule type="expression" dxfId="22" priority="11205">
      <formula>$I854=0</formula>
    </cfRule>
  </conditionalFormatting>
  <conditionalFormatting sqref="M854">
    <cfRule type="expression" dxfId="22" priority="39175">
      <formula>$I854=0</formula>
    </cfRule>
  </conditionalFormatting>
  <conditionalFormatting sqref="N854:P854">
    <cfRule type="expression" dxfId="22" priority="11199">
      <formula>$I854=0</formula>
    </cfRule>
  </conditionalFormatting>
  <conditionalFormatting sqref="O854:P854">
    <cfRule type="cellIs" dxfId="23" priority="11197" operator="lessThan">
      <formula>0</formula>
    </cfRule>
    <cfRule type="cellIs" dxfId="24" priority="11198" operator="lessThan">
      <formula>0</formula>
    </cfRule>
  </conditionalFormatting>
  <conditionalFormatting sqref="Q854">
    <cfRule type="expression" dxfId="22" priority="39174">
      <formula>$I854=0</formula>
    </cfRule>
  </conditionalFormatting>
  <conditionalFormatting sqref="R854:T854">
    <cfRule type="expression" dxfId="22" priority="11196">
      <formula>$I854=0</formula>
    </cfRule>
  </conditionalFormatting>
  <conditionalFormatting sqref="S854:T854">
    <cfRule type="cellIs" dxfId="23" priority="11194" operator="lessThan">
      <formula>0</formula>
    </cfRule>
    <cfRule type="cellIs" dxfId="24" priority="11195" operator="lessThan">
      <formula>0</formula>
    </cfRule>
  </conditionalFormatting>
  <conditionalFormatting sqref="U854">
    <cfRule type="expression" dxfId="22" priority="39173">
      <formula>$I854=0</formula>
    </cfRule>
  </conditionalFormatting>
  <conditionalFormatting sqref="B855">
    <cfRule type="expression" dxfId="22" priority="39169">
      <formula>$I855=0</formula>
    </cfRule>
  </conditionalFormatting>
  <conditionalFormatting sqref="C855:E855">
    <cfRule type="expression" dxfId="22" priority="39168">
      <formula>$I855=0</formula>
    </cfRule>
  </conditionalFormatting>
  <conditionalFormatting sqref="D855:E855">
    <cfRule type="cellIs" dxfId="23" priority="39166" operator="lessThan">
      <formula>0</formula>
    </cfRule>
    <cfRule type="cellIs" dxfId="24" priority="39167" operator="lessThan">
      <formula>0</formula>
    </cfRule>
  </conditionalFormatting>
  <conditionalFormatting sqref="F855">
    <cfRule type="expression" dxfId="22" priority="39165">
      <formula>$I855=0</formula>
    </cfRule>
  </conditionalFormatting>
  <conditionalFormatting sqref="G855:H855">
    <cfRule type="cellIs" dxfId="23" priority="39162" operator="lessThan">
      <formula>0</formula>
    </cfRule>
    <cfRule type="cellIs" dxfId="24" priority="39163" operator="lessThan">
      <formula>0</formula>
    </cfRule>
  </conditionalFormatting>
  <conditionalFormatting sqref="I855">
    <cfRule type="expression" dxfId="22" priority="39161">
      <formula>$I855=0</formula>
    </cfRule>
  </conditionalFormatting>
  <conditionalFormatting sqref="J855">
    <cfRule type="expression" dxfId="22" priority="39160">
      <formula>$I855=0</formula>
    </cfRule>
  </conditionalFormatting>
  <conditionalFormatting sqref="M855">
    <cfRule type="expression" dxfId="22" priority="39153">
      <formula>$I855=0</formula>
    </cfRule>
  </conditionalFormatting>
  <conditionalFormatting sqref="N855:P855">
    <cfRule type="expression" dxfId="22" priority="39152">
      <formula>$I855=0</formula>
    </cfRule>
  </conditionalFormatting>
  <conditionalFormatting sqref="O855:P855">
    <cfRule type="cellIs" dxfId="23" priority="39150" operator="lessThan">
      <formula>0</formula>
    </cfRule>
    <cfRule type="cellIs" dxfId="24" priority="39151" operator="lessThan">
      <formula>0</formula>
    </cfRule>
  </conditionalFormatting>
  <conditionalFormatting sqref="Q855">
    <cfRule type="expression" dxfId="22" priority="39149">
      <formula>$I855=0</formula>
    </cfRule>
  </conditionalFormatting>
  <conditionalFormatting sqref="R855:T855">
    <cfRule type="expression" dxfId="22" priority="39148">
      <formula>$I855=0</formula>
    </cfRule>
  </conditionalFormatting>
  <conditionalFormatting sqref="S855:T855">
    <cfRule type="cellIs" dxfId="23" priority="39146" operator="lessThan">
      <formula>0</formula>
    </cfRule>
    <cfRule type="cellIs" dxfId="24" priority="39147" operator="lessThan">
      <formula>0</formula>
    </cfRule>
  </conditionalFormatting>
  <conditionalFormatting sqref="U855">
    <cfRule type="expression" dxfId="22" priority="39145">
      <formula>$I855=0</formula>
    </cfRule>
  </conditionalFormatting>
  <conditionalFormatting sqref="B856">
    <cfRule type="expression" dxfId="22" priority="39144">
      <formula>$I856=0</formula>
    </cfRule>
  </conditionalFormatting>
  <conditionalFormatting sqref="C856:E856">
    <cfRule type="expression" dxfId="22" priority="11190">
      <formula>$I856=0</formula>
    </cfRule>
  </conditionalFormatting>
  <conditionalFormatting sqref="D856:E856">
    <cfRule type="cellIs" dxfId="23" priority="11188" operator="lessThan">
      <formula>0</formula>
    </cfRule>
    <cfRule type="cellIs" dxfId="24" priority="11189" operator="lessThan">
      <formula>0</formula>
    </cfRule>
  </conditionalFormatting>
  <conditionalFormatting sqref="F856">
    <cfRule type="expression" dxfId="22" priority="39143">
      <formula>$I856=0</formula>
    </cfRule>
  </conditionalFormatting>
  <conditionalFormatting sqref="G856:H856">
    <cfRule type="cellIs" dxfId="23" priority="11185" operator="lessThan">
      <formula>0</formula>
    </cfRule>
    <cfRule type="cellIs" dxfId="24" priority="11186" operator="lessThan">
      <formula>0</formula>
    </cfRule>
  </conditionalFormatting>
  <conditionalFormatting sqref="I856">
    <cfRule type="expression" dxfId="22" priority="39142">
      <formula>$I856=0</formula>
    </cfRule>
  </conditionalFormatting>
  <conditionalFormatting sqref="J856">
    <cfRule type="expression" dxfId="22" priority="11184">
      <formula>$I856=0</formula>
    </cfRule>
  </conditionalFormatting>
  <conditionalFormatting sqref="M856">
    <cfRule type="expression" dxfId="22" priority="39140">
      <formula>$I856=0</formula>
    </cfRule>
  </conditionalFormatting>
  <conditionalFormatting sqref="N856:P856">
    <cfRule type="expression" dxfId="22" priority="11178">
      <formula>$I856=0</formula>
    </cfRule>
  </conditionalFormatting>
  <conditionalFormatting sqref="O856:P856">
    <cfRule type="cellIs" dxfId="23" priority="11176" operator="lessThan">
      <formula>0</formula>
    </cfRule>
    <cfRule type="cellIs" dxfId="24" priority="11177" operator="lessThan">
      <formula>0</formula>
    </cfRule>
  </conditionalFormatting>
  <conditionalFormatting sqref="Q856">
    <cfRule type="expression" dxfId="22" priority="39139">
      <formula>$I856=0</formula>
    </cfRule>
  </conditionalFormatting>
  <conditionalFormatting sqref="R856:T856">
    <cfRule type="expression" dxfId="22" priority="11175">
      <formula>$I856=0</formula>
    </cfRule>
  </conditionalFormatting>
  <conditionalFormatting sqref="S856:T856">
    <cfRule type="cellIs" dxfId="23" priority="11173" operator="lessThan">
      <formula>0</formula>
    </cfRule>
    <cfRule type="cellIs" dxfId="24" priority="11174" operator="lessThan">
      <formula>0</formula>
    </cfRule>
  </conditionalFormatting>
  <conditionalFormatting sqref="U856">
    <cfRule type="expression" dxfId="22" priority="39138">
      <formula>$I856=0</formula>
    </cfRule>
  </conditionalFormatting>
  <conditionalFormatting sqref="B857">
    <cfRule type="expression" dxfId="22" priority="39134">
      <formula>$I857=0</formula>
    </cfRule>
  </conditionalFormatting>
  <conditionalFormatting sqref="C857:E857">
    <cfRule type="expression" dxfId="22" priority="39133">
      <formula>$I857=0</formula>
    </cfRule>
  </conditionalFormatting>
  <conditionalFormatting sqref="D857:E857">
    <cfRule type="cellIs" dxfId="23" priority="39131" operator="lessThan">
      <formula>0</formula>
    </cfRule>
    <cfRule type="cellIs" dxfId="24" priority="39132" operator="lessThan">
      <formula>0</formula>
    </cfRule>
  </conditionalFormatting>
  <conditionalFormatting sqref="F857">
    <cfRule type="expression" dxfId="22" priority="39130">
      <formula>$I857=0</formula>
    </cfRule>
  </conditionalFormatting>
  <conditionalFormatting sqref="G857:H857">
    <cfRule type="cellIs" dxfId="23" priority="39127" operator="lessThan">
      <formula>0</formula>
    </cfRule>
    <cfRule type="cellIs" dxfId="24" priority="39128" operator="lessThan">
      <formula>0</formula>
    </cfRule>
  </conditionalFormatting>
  <conditionalFormatting sqref="I857">
    <cfRule type="expression" dxfId="22" priority="39126">
      <formula>$I857=0</formula>
    </cfRule>
  </conditionalFormatting>
  <conditionalFormatting sqref="J857">
    <cfRule type="expression" dxfId="22" priority="39125">
      <formula>$I857=0</formula>
    </cfRule>
  </conditionalFormatting>
  <conditionalFormatting sqref="M857">
    <cfRule type="expression" dxfId="22" priority="39118">
      <formula>$I857=0</formula>
    </cfRule>
  </conditionalFormatting>
  <conditionalFormatting sqref="N857:P857">
    <cfRule type="expression" dxfId="22" priority="39117">
      <formula>$I857=0</formula>
    </cfRule>
  </conditionalFormatting>
  <conditionalFormatting sqref="O857:P857">
    <cfRule type="cellIs" dxfId="23" priority="39115" operator="lessThan">
      <formula>0</formula>
    </cfRule>
    <cfRule type="cellIs" dxfId="24" priority="39116" operator="lessThan">
      <formula>0</formula>
    </cfRule>
  </conditionalFormatting>
  <conditionalFormatting sqref="Q857">
    <cfRule type="expression" dxfId="22" priority="39114">
      <formula>$I857=0</formula>
    </cfRule>
  </conditionalFormatting>
  <conditionalFormatting sqref="R857:T857">
    <cfRule type="expression" dxfId="22" priority="39113">
      <formula>$I857=0</formula>
    </cfRule>
  </conditionalFormatting>
  <conditionalFormatting sqref="S857:T857">
    <cfRule type="cellIs" dxfId="23" priority="39111" operator="lessThan">
      <formula>0</formula>
    </cfRule>
    <cfRule type="cellIs" dxfId="24" priority="39112" operator="lessThan">
      <formula>0</formula>
    </cfRule>
  </conditionalFormatting>
  <conditionalFormatting sqref="U857">
    <cfRule type="expression" dxfId="22" priority="39110">
      <formula>$I857=0</formula>
    </cfRule>
  </conditionalFormatting>
  <conditionalFormatting sqref="B858">
    <cfRule type="expression" dxfId="22" priority="39109">
      <formula>$I858=0</formula>
    </cfRule>
  </conditionalFormatting>
  <conditionalFormatting sqref="C858:E858">
    <cfRule type="expression" dxfId="22" priority="11169">
      <formula>$I858=0</formula>
    </cfRule>
  </conditionalFormatting>
  <conditionalFormatting sqref="D858:E858">
    <cfRule type="cellIs" dxfId="23" priority="11167" operator="lessThan">
      <formula>0</formula>
    </cfRule>
    <cfRule type="cellIs" dxfId="24" priority="11168" operator="lessThan">
      <formula>0</formula>
    </cfRule>
  </conditionalFormatting>
  <conditionalFormatting sqref="F858">
    <cfRule type="expression" dxfId="22" priority="39108">
      <formula>$I858=0</formula>
    </cfRule>
  </conditionalFormatting>
  <conditionalFormatting sqref="G858:H858">
    <cfRule type="cellIs" dxfId="23" priority="11164" operator="lessThan">
      <formula>0</formula>
    </cfRule>
    <cfRule type="cellIs" dxfId="24" priority="11165" operator="lessThan">
      <formula>0</formula>
    </cfRule>
  </conditionalFormatting>
  <conditionalFormatting sqref="I858">
    <cfRule type="expression" dxfId="22" priority="39107">
      <formula>$I858=0</formula>
    </cfRule>
  </conditionalFormatting>
  <conditionalFormatting sqref="J858">
    <cfRule type="expression" dxfId="22" priority="11163">
      <formula>$I858=0</formula>
    </cfRule>
  </conditionalFormatting>
  <conditionalFormatting sqref="M858">
    <cfRule type="expression" dxfId="22" priority="39105">
      <formula>$I858=0</formula>
    </cfRule>
  </conditionalFormatting>
  <conditionalFormatting sqref="N858:P858">
    <cfRule type="expression" dxfId="22" priority="11157">
      <formula>$I858=0</formula>
    </cfRule>
  </conditionalFormatting>
  <conditionalFormatting sqref="O858:P858">
    <cfRule type="cellIs" dxfId="23" priority="11155" operator="lessThan">
      <formula>0</formula>
    </cfRule>
    <cfRule type="cellIs" dxfId="24" priority="11156" operator="lessThan">
      <formula>0</formula>
    </cfRule>
  </conditionalFormatting>
  <conditionalFormatting sqref="Q858">
    <cfRule type="expression" dxfId="22" priority="39104">
      <formula>$I858=0</formula>
    </cfRule>
  </conditionalFormatting>
  <conditionalFormatting sqref="R858:T858">
    <cfRule type="expression" dxfId="22" priority="11154">
      <formula>$I858=0</formula>
    </cfRule>
  </conditionalFormatting>
  <conditionalFormatting sqref="S858:T858">
    <cfRule type="cellIs" dxfId="23" priority="11152" operator="lessThan">
      <formula>0</formula>
    </cfRule>
    <cfRule type="cellIs" dxfId="24" priority="11153" operator="lessThan">
      <formula>0</formula>
    </cfRule>
  </conditionalFormatting>
  <conditionalFormatting sqref="U858">
    <cfRule type="expression" dxfId="22" priority="39103">
      <formula>$I858=0</formula>
    </cfRule>
  </conditionalFormatting>
  <conditionalFormatting sqref="B859">
    <cfRule type="expression" dxfId="22" priority="39099">
      <formula>$I859=0</formula>
    </cfRule>
  </conditionalFormatting>
  <conditionalFormatting sqref="C859:E859">
    <cfRule type="expression" dxfId="22" priority="39098">
      <formula>$I859=0</formula>
    </cfRule>
  </conditionalFormatting>
  <conditionalFormatting sqref="D859:E859">
    <cfRule type="cellIs" dxfId="23" priority="39096" operator="lessThan">
      <formula>0</formula>
    </cfRule>
    <cfRule type="cellIs" dxfId="24" priority="39097" operator="lessThan">
      <formula>0</formula>
    </cfRule>
  </conditionalFormatting>
  <conditionalFormatting sqref="F859">
    <cfRule type="expression" dxfId="22" priority="39095">
      <formula>$I859=0</formula>
    </cfRule>
  </conditionalFormatting>
  <conditionalFormatting sqref="G859:H859">
    <cfRule type="cellIs" dxfId="23" priority="39092" operator="lessThan">
      <formula>0</formula>
    </cfRule>
    <cfRule type="cellIs" dxfId="24" priority="39093" operator="lessThan">
      <formula>0</formula>
    </cfRule>
  </conditionalFormatting>
  <conditionalFormatting sqref="I859">
    <cfRule type="expression" dxfId="22" priority="39091">
      <formula>$I859=0</formula>
    </cfRule>
  </conditionalFormatting>
  <conditionalFormatting sqref="J859">
    <cfRule type="expression" dxfId="22" priority="39090">
      <formula>$I859=0</formula>
    </cfRule>
  </conditionalFormatting>
  <conditionalFormatting sqref="M859">
    <cfRule type="expression" dxfId="22" priority="39083">
      <formula>$I859=0</formula>
    </cfRule>
  </conditionalFormatting>
  <conditionalFormatting sqref="N859:P859">
    <cfRule type="expression" dxfId="22" priority="39082">
      <formula>$I859=0</formula>
    </cfRule>
  </conditionalFormatting>
  <conditionalFormatting sqref="O859:P859">
    <cfRule type="cellIs" dxfId="23" priority="39080" operator="lessThan">
      <formula>0</formula>
    </cfRule>
    <cfRule type="cellIs" dxfId="24" priority="39081" operator="lessThan">
      <formula>0</formula>
    </cfRule>
  </conditionalFormatting>
  <conditionalFormatting sqref="Q859">
    <cfRule type="expression" dxfId="22" priority="39079">
      <formula>$I859=0</formula>
    </cfRule>
  </conditionalFormatting>
  <conditionalFormatting sqref="R859:T859">
    <cfRule type="expression" dxfId="22" priority="39078">
      <formula>$I859=0</formula>
    </cfRule>
  </conditionalFormatting>
  <conditionalFormatting sqref="S859:T859">
    <cfRule type="cellIs" dxfId="23" priority="39076" operator="lessThan">
      <formula>0</formula>
    </cfRule>
    <cfRule type="cellIs" dxfId="24" priority="39077" operator="lessThan">
      <formula>0</formula>
    </cfRule>
  </conditionalFormatting>
  <conditionalFormatting sqref="U859">
    <cfRule type="expression" dxfId="22" priority="39075">
      <formula>$I859=0</formula>
    </cfRule>
  </conditionalFormatting>
  <conditionalFormatting sqref="B860">
    <cfRule type="expression" dxfId="22" priority="39074">
      <formula>$I860=0</formula>
    </cfRule>
  </conditionalFormatting>
  <conditionalFormatting sqref="C860:E860">
    <cfRule type="expression" dxfId="22" priority="11148">
      <formula>$I860=0</formula>
    </cfRule>
  </conditionalFormatting>
  <conditionalFormatting sqref="D860:E860">
    <cfRule type="cellIs" dxfId="23" priority="11146" operator="lessThan">
      <formula>0</formula>
    </cfRule>
    <cfRule type="cellIs" dxfId="24" priority="11147" operator="lessThan">
      <formula>0</formula>
    </cfRule>
  </conditionalFormatting>
  <conditionalFormatting sqref="F860">
    <cfRule type="expression" dxfId="22" priority="39073">
      <formula>$I860=0</formula>
    </cfRule>
  </conditionalFormatting>
  <conditionalFormatting sqref="G860:H860">
    <cfRule type="cellIs" dxfId="23" priority="11143" operator="lessThan">
      <formula>0</formula>
    </cfRule>
    <cfRule type="cellIs" dxfId="24" priority="11144" operator="lessThan">
      <formula>0</formula>
    </cfRule>
  </conditionalFormatting>
  <conditionalFormatting sqref="I860">
    <cfRule type="expression" dxfId="22" priority="39072">
      <formula>$I860=0</formula>
    </cfRule>
  </conditionalFormatting>
  <conditionalFormatting sqref="J860">
    <cfRule type="expression" dxfId="22" priority="11142">
      <formula>$I860=0</formula>
    </cfRule>
  </conditionalFormatting>
  <conditionalFormatting sqref="M860">
    <cfRule type="expression" dxfId="22" priority="39070">
      <formula>$I860=0</formula>
    </cfRule>
  </conditionalFormatting>
  <conditionalFormatting sqref="N860:P860">
    <cfRule type="expression" dxfId="22" priority="11136">
      <formula>$I860=0</formula>
    </cfRule>
  </conditionalFormatting>
  <conditionalFormatting sqref="O860:P860">
    <cfRule type="cellIs" dxfId="23" priority="11134" operator="lessThan">
      <formula>0</formula>
    </cfRule>
    <cfRule type="cellIs" dxfId="24" priority="11135" operator="lessThan">
      <formula>0</formula>
    </cfRule>
  </conditionalFormatting>
  <conditionalFormatting sqref="Q860">
    <cfRule type="expression" dxfId="22" priority="39069">
      <formula>$I860=0</formula>
    </cfRule>
  </conditionalFormatting>
  <conditionalFormatting sqref="R860:T860">
    <cfRule type="expression" dxfId="22" priority="11133">
      <formula>$I860=0</formula>
    </cfRule>
  </conditionalFormatting>
  <conditionalFormatting sqref="S860:T860">
    <cfRule type="cellIs" dxfId="23" priority="11131" operator="lessThan">
      <formula>0</formula>
    </cfRule>
    <cfRule type="cellIs" dxfId="24" priority="11132" operator="lessThan">
      <formula>0</formula>
    </cfRule>
  </conditionalFormatting>
  <conditionalFormatting sqref="U860">
    <cfRule type="expression" dxfId="22" priority="39068">
      <formula>$I860=0</formula>
    </cfRule>
  </conditionalFormatting>
  <conditionalFormatting sqref="B861">
    <cfRule type="expression" dxfId="22" priority="39064">
      <formula>$I861=0</formula>
    </cfRule>
  </conditionalFormatting>
  <conditionalFormatting sqref="C861:E861">
    <cfRule type="expression" dxfId="22" priority="39063">
      <formula>$I861=0</formula>
    </cfRule>
  </conditionalFormatting>
  <conditionalFormatting sqref="D861:E861">
    <cfRule type="cellIs" dxfId="23" priority="39061" operator="lessThan">
      <formula>0</formula>
    </cfRule>
    <cfRule type="cellIs" dxfId="24" priority="39062" operator="lessThan">
      <formula>0</formula>
    </cfRule>
  </conditionalFormatting>
  <conditionalFormatting sqref="F861">
    <cfRule type="expression" dxfId="22" priority="39060">
      <formula>$I861=0</formula>
    </cfRule>
  </conditionalFormatting>
  <conditionalFormatting sqref="G861:H861">
    <cfRule type="cellIs" dxfId="23" priority="39057" operator="lessThan">
      <formula>0</formula>
    </cfRule>
    <cfRule type="cellIs" dxfId="24" priority="39058" operator="lessThan">
      <formula>0</formula>
    </cfRule>
  </conditionalFormatting>
  <conditionalFormatting sqref="I861">
    <cfRule type="expression" dxfId="22" priority="39056">
      <formula>$I861=0</formula>
    </cfRule>
  </conditionalFormatting>
  <conditionalFormatting sqref="J861">
    <cfRule type="expression" dxfId="22" priority="39055">
      <formula>$I861=0</formula>
    </cfRule>
  </conditionalFormatting>
  <conditionalFormatting sqref="M861">
    <cfRule type="expression" dxfId="22" priority="39048">
      <formula>$I861=0</formula>
    </cfRule>
  </conditionalFormatting>
  <conditionalFormatting sqref="N861:P861">
    <cfRule type="expression" dxfId="22" priority="39047">
      <formula>$I861=0</formula>
    </cfRule>
  </conditionalFormatting>
  <conditionalFormatting sqref="O861:P861">
    <cfRule type="cellIs" dxfId="23" priority="39045" operator="lessThan">
      <formula>0</formula>
    </cfRule>
    <cfRule type="cellIs" dxfId="24" priority="39046" operator="lessThan">
      <formula>0</formula>
    </cfRule>
  </conditionalFormatting>
  <conditionalFormatting sqref="Q861">
    <cfRule type="expression" dxfId="22" priority="39044">
      <formula>$I861=0</formula>
    </cfRule>
  </conditionalFormatting>
  <conditionalFormatting sqref="R861:T861">
    <cfRule type="expression" dxfId="22" priority="39043">
      <formula>$I861=0</formula>
    </cfRule>
  </conditionalFormatting>
  <conditionalFormatting sqref="S861:T861">
    <cfRule type="cellIs" dxfId="23" priority="39041" operator="lessThan">
      <formula>0</formula>
    </cfRule>
    <cfRule type="cellIs" dxfId="24" priority="39042" operator="lessThan">
      <formula>0</formula>
    </cfRule>
  </conditionalFormatting>
  <conditionalFormatting sqref="U861">
    <cfRule type="expression" dxfId="22" priority="39040">
      <formula>$I861=0</formula>
    </cfRule>
  </conditionalFormatting>
  <conditionalFormatting sqref="B862">
    <cfRule type="expression" dxfId="22" priority="39039">
      <formula>$I862=0</formula>
    </cfRule>
  </conditionalFormatting>
  <conditionalFormatting sqref="C862:E862">
    <cfRule type="expression" dxfId="22" priority="11127">
      <formula>$I862=0</formula>
    </cfRule>
  </conditionalFormatting>
  <conditionalFormatting sqref="D862:E862">
    <cfRule type="cellIs" dxfId="23" priority="11125" operator="lessThan">
      <formula>0</formula>
    </cfRule>
    <cfRule type="cellIs" dxfId="24" priority="11126" operator="lessThan">
      <formula>0</formula>
    </cfRule>
  </conditionalFormatting>
  <conditionalFormatting sqref="F862">
    <cfRule type="expression" dxfId="22" priority="39038">
      <formula>$I862=0</formula>
    </cfRule>
  </conditionalFormatting>
  <conditionalFormatting sqref="G862:H862">
    <cfRule type="cellIs" dxfId="23" priority="11122" operator="lessThan">
      <formula>0</formula>
    </cfRule>
    <cfRule type="cellIs" dxfId="24" priority="11123" operator="lessThan">
      <formula>0</formula>
    </cfRule>
  </conditionalFormatting>
  <conditionalFormatting sqref="I862">
    <cfRule type="expression" dxfId="22" priority="39037">
      <formula>$I862=0</formula>
    </cfRule>
  </conditionalFormatting>
  <conditionalFormatting sqref="J862">
    <cfRule type="expression" dxfId="22" priority="11121">
      <formula>$I862=0</formula>
    </cfRule>
  </conditionalFormatting>
  <conditionalFormatting sqref="M862">
    <cfRule type="expression" dxfId="22" priority="39035">
      <formula>$I862=0</formula>
    </cfRule>
  </conditionalFormatting>
  <conditionalFormatting sqref="N862:P862">
    <cfRule type="expression" dxfId="22" priority="11115">
      <formula>$I862=0</formula>
    </cfRule>
  </conditionalFormatting>
  <conditionalFormatting sqref="O862:P862">
    <cfRule type="cellIs" dxfId="23" priority="11113" operator="lessThan">
      <formula>0</formula>
    </cfRule>
    <cfRule type="cellIs" dxfId="24" priority="11114" operator="lessThan">
      <formula>0</formula>
    </cfRule>
  </conditionalFormatting>
  <conditionalFormatting sqref="Q862">
    <cfRule type="expression" dxfId="22" priority="39034">
      <formula>$I862=0</formula>
    </cfRule>
  </conditionalFormatting>
  <conditionalFormatting sqref="R862:T862">
    <cfRule type="expression" dxfId="22" priority="11112">
      <formula>$I862=0</formula>
    </cfRule>
  </conditionalFormatting>
  <conditionalFormatting sqref="S862:T862">
    <cfRule type="cellIs" dxfId="23" priority="11110" operator="lessThan">
      <formula>0</formula>
    </cfRule>
    <cfRule type="cellIs" dxfId="24" priority="11111" operator="lessThan">
      <formula>0</formula>
    </cfRule>
  </conditionalFormatting>
  <conditionalFormatting sqref="U862">
    <cfRule type="expression" dxfId="22" priority="39033">
      <formula>$I862=0</formula>
    </cfRule>
  </conditionalFormatting>
  <conditionalFormatting sqref="B863">
    <cfRule type="expression" dxfId="22" priority="39029">
      <formula>$I863=0</formula>
    </cfRule>
  </conditionalFormatting>
  <conditionalFormatting sqref="C863:E863">
    <cfRule type="expression" dxfId="22" priority="39028">
      <formula>$I863=0</formula>
    </cfRule>
  </conditionalFormatting>
  <conditionalFormatting sqref="D863:E863">
    <cfRule type="cellIs" dxfId="23" priority="39026" operator="lessThan">
      <formula>0</formula>
    </cfRule>
    <cfRule type="cellIs" dxfId="24" priority="39027" operator="lessThan">
      <formula>0</formula>
    </cfRule>
  </conditionalFormatting>
  <conditionalFormatting sqref="F863">
    <cfRule type="expression" dxfId="22" priority="39025">
      <formula>$I863=0</formula>
    </cfRule>
  </conditionalFormatting>
  <conditionalFormatting sqref="G863:H863">
    <cfRule type="cellIs" dxfId="23" priority="39022" operator="lessThan">
      <formula>0</formula>
    </cfRule>
    <cfRule type="cellIs" dxfId="24" priority="39023" operator="lessThan">
      <formula>0</formula>
    </cfRule>
  </conditionalFormatting>
  <conditionalFormatting sqref="I863">
    <cfRule type="expression" dxfId="22" priority="39021">
      <formula>$I863=0</formula>
    </cfRule>
  </conditionalFormatting>
  <conditionalFormatting sqref="J863">
    <cfRule type="expression" dxfId="22" priority="39020">
      <formula>$I863=0</formula>
    </cfRule>
  </conditionalFormatting>
  <conditionalFormatting sqref="M863">
    <cfRule type="expression" dxfId="22" priority="39013">
      <formula>$I863=0</formula>
    </cfRule>
  </conditionalFormatting>
  <conditionalFormatting sqref="N863:P863">
    <cfRule type="expression" dxfId="22" priority="39012">
      <formula>$I863=0</formula>
    </cfRule>
  </conditionalFormatting>
  <conditionalFormatting sqref="O863:P863">
    <cfRule type="cellIs" dxfId="23" priority="39010" operator="lessThan">
      <formula>0</formula>
    </cfRule>
    <cfRule type="cellIs" dxfId="24" priority="39011" operator="lessThan">
      <formula>0</formula>
    </cfRule>
  </conditionalFormatting>
  <conditionalFormatting sqref="Q863">
    <cfRule type="expression" dxfId="22" priority="39009">
      <formula>$I863=0</formula>
    </cfRule>
  </conditionalFormatting>
  <conditionalFormatting sqref="R863:T863">
    <cfRule type="expression" dxfId="22" priority="39008">
      <formula>$I863=0</formula>
    </cfRule>
  </conditionalFormatting>
  <conditionalFormatting sqref="S863:T863">
    <cfRule type="cellIs" dxfId="23" priority="39006" operator="lessThan">
      <formula>0</formula>
    </cfRule>
    <cfRule type="cellIs" dxfId="24" priority="39007" operator="lessThan">
      <formula>0</formula>
    </cfRule>
  </conditionalFormatting>
  <conditionalFormatting sqref="U863">
    <cfRule type="expression" dxfId="22" priority="39005">
      <formula>$I863=0</formula>
    </cfRule>
  </conditionalFormatting>
  <conditionalFormatting sqref="B864">
    <cfRule type="expression" dxfId="22" priority="39004">
      <formula>$I864=0</formula>
    </cfRule>
  </conditionalFormatting>
  <conditionalFormatting sqref="C864:E864">
    <cfRule type="expression" dxfId="22" priority="11106">
      <formula>$I864=0</formula>
    </cfRule>
  </conditionalFormatting>
  <conditionalFormatting sqref="D864:E864">
    <cfRule type="cellIs" dxfId="23" priority="11104" operator="lessThan">
      <formula>0</formula>
    </cfRule>
    <cfRule type="cellIs" dxfId="24" priority="11105" operator="lessThan">
      <formula>0</formula>
    </cfRule>
  </conditionalFormatting>
  <conditionalFormatting sqref="F864">
    <cfRule type="expression" dxfId="22" priority="39003">
      <formula>$I864=0</formula>
    </cfRule>
  </conditionalFormatting>
  <conditionalFormatting sqref="G864:H864">
    <cfRule type="cellIs" dxfId="23" priority="11101" operator="lessThan">
      <formula>0</formula>
    </cfRule>
    <cfRule type="cellIs" dxfId="24" priority="11102" operator="lessThan">
      <formula>0</formula>
    </cfRule>
  </conditionalFormatting>
  <conditionalFormatting sqref="I864">
    <cfRule type="expression" dxfId="22" priority="39002">
      <formula>$I864=0</formula>
    </cfRule>
  </conditionalFormatting>
  <conditionalFormatting sqref="J864">
    <cfRule type="expression" dxfId="22" priority="11100">
      <formula>$I864=0</formula>
    </cfRule>
  </conditionalFormatting>
  <conditionalFormatting sqref="M864">
    <cfRule type="expression" dxfId="22" priority="39000">
      <formula>$I864=0</formula>
    </cfRule>
  </conditionalFormatting>
  <conditionalFormatting sqref="N864:P864">
    <cfRule type="expression" dxfId="22" priority="11094">
      <formula>$I864=0</formula>
    </cfRule>
  </conditionalFormatting>
  <conditionalFormatting sqref="O864:P864">
    <cfRule type="cellIs" dxfId="23" priority="11092" operator="lessThan">
      <formula>0</formula>
    </cfRule>
    <cfRule type="cellIs" dxfId="24" priority="11093" operator="lessThan">
      <formula>0</formula>
    </cfRule>
  </conditionalFormatting>
  <conditionalFormatting sqref="Q864">
    <cfRule type="expression" dxfId="22" priority="38999">
      <formula>$I864=0</formula>
    </cfRule>
  </conditionalFormatting>
  <conditionalFormatting sqref="R864:T864">
    <cfRule type="expression" dxfId="22" priority="11091">
      <formula>$I864=0</formula>
    </cfRule>
  </conditionalFormatting>
  <conditionalFormatting sqref="S864:T864">
    <cfRule type="cellIs" dxfId="23" priority="11089" operator="lessThan">
      <formula>0</formula>
    </cfRule>
    <cfRule type="cellIs" dxfId="24" priority="11090" operator="lessThan">
      <formula>0</formula>
    </cfRule>
  </conditionalFormatting>
  <conditionalFormatting sqref="U864">
    <cfRule type="expression" dxfId="22" priority="38998">
      <formula>$I864=0</formula>
    </cfRule>
  </conditionalFormatting>
  <conditionalFormatting sqref="B865">
    <cfRule type="expression" dxfId="22" priority="38994">
      <formula>$I865=0</formula>
    </cfRule>
  </conditionalFormatting>
  <conditionalFormatting sqref="C865:E865">
    <cfRule type="expression" dxfId="22" priority="38993">
      <formula>$I865=0</formula>
    </cfRule>
  </conditionalFormatting>
  <conditionalFormatting sqref="D865:E865">
    <cfRule type="cellIs" dxfId="23" priority="38991" operator="lessThan">
      <formula>0</formula>
    </cfRule>
    <cfRule type="cellIs" dxfId="24" priority="38992" operator="lessThan">
      <formula>0</formula>
    </cfRule>
  </conditionalFormatting>
  <conditionalFormatting sqref="F865">
    <cfRule type="expression" dxfId="22" priority="38990">
      <formula>$I865=0</formula>
    </cfRule>
  </conditionalFormatting>
  <conditionalFormatting sqref="G865:H865">
    <cfRule type="cellIs" dxfId="23" priority="38987" operator="lessThan">
      <formula>0</formula>
    </cfRule>
    <cfRule type="cellIs" dxfId="24" priority="38988" operator="lessThan">
      <formula>0</formula>
    </cfRule>
  </conditionalFormatting>
  <conditionalFormatting sqref="I865">
    <cfRule type="expression" dxfId="22" priority="38986">
      <formula>$I865=0</formula>
    </cfRule>
  </conditionalFormatting>
  <conditionalFormatting sqref="J865">
    <cfRule type="expression" dxfId="22" priority="38985">
      <formula>$I865=0</formula>
    </cfRule>
  </conditionalFormatting>
  <conditionalFormatting sqref="M865">
    <cfRule type="expression" dxfId="22" priority="38978">
      <formula>$I865=0</formula>
    </cfRule>
  </conditionalFormatting>
  <conditionalFormatting sqref="N865:P865">
    <cfRule type="expression" dxfId="22" priority="38977">
      <formula>$I865=0</formula>
    </cfRule>
  </conditionalFormatting>
  <conditionalFormatting sqref="O865:P865">
    <cfRule type="cellIs" dxfId="23" priority="38975" operator="lessThan">
      <formula>0</formula>
    </cfRule>
    <cfRule type="cellIs" dxfId="24" priority="38976" operator="lessThan">
      <formula>0</formula>
    </cfRule>
  </conditionalFormatting>
  <conditionalFormatting sqref="Q865">
    <cfRule type="expression" dxfId="22" priority="38974">
      <formula>$I865=0</formula>
    </cfRule>
  </conditionalFormatting>
  <conditionalFormatting sqref="R865:T865">
    <cfRule type="expression" dxfId="22" priority="38973">
      <formula>$I865=0</formula>
    </cfRule>
  </conditionalFormatting>
  <conditionalFormatting sqref="S865:T865">
    <cfRule type="cellIs" dxfId="23" priority="38971" operator="lessThan">
      <formula>0</formula>
    </cfRule>
    <cfRule type="cellIs" dxfId="24" priority="38972" operator="lessThan">
      <formula>0</formula>
    </cfRule>
  </conditionalFormatting>
  <conditionalFormatting sqref="U865">
    <cfRule type="expression" dxfId="22" priority="38970">
      <formula>$I865=0</formula>
    </cfRule>
  </conditionalFormatting>
  <conditionalFormatting sqref="B866">
    <cfRule type="expression" dxfId="22" priority="38969">
      <formula>$I866=0</formula>
    </cfRule>
  </conditionalFormatting>
  <conditionalFormatting sqref="C866:E866">
    <cfRule type="expression" dxfId="22" priority="11085">
      <formula>$I866=0</formula>
    </cfRule>
  </conditionalFormatting>
  <conditionalFormatting sqref="D866:E866">
    <cfRule type="cellIs" dxfId="23" priority="11083" operator="lessThan">
      <formula>0</formula>
    </cfRule>
    <cfRule type="cellIs" dxfId="24" priority="11084" operator="lessThan">
      <formula>0</formula>
    </cfRule>
  </conditionalFormatting>
  <conditionalFormatting sqref="F866">
    <cfRule type="expression" dxfId="22" priority="38968">
      <formula>$I866=0</formula>
    </cfRule>
  </conditionalFormatting>
  <conditionalFormatting sqref="G866:H866">
    <cfRule type="cellIs" dxfId="23" priority="11080" operator="lessThan">
      <formula>0</formula>
    </cfRule>
    <cfRule type="cellIs" dxfId="24" priority="11081" operator="lessThan">
      <formula>0</formula>
    </cfRule>
  </conditionalFormatting>
  <conditionalFormatting sqref="I866">
    <cfRule type="expression" dxfId="22" priority="38967">
      <formula>$I866=0</formula>
    </cfRule>
  </conditionalFormatting>
  <conditionalFormatting sqref="J866">
    <cfRule type="expression" dxfId="22" priority="11079">
      <formula>$I866=0</formula>
    </cfRule>
  </conditionalFormatting>
  <conditionalFormatting sqref="M866">
    <cfRule type="expression" dxfId="22" priority="38965">
      <formula>$I866=0</formula>
    </cfRule>
  </conditionalFormatting>
  <conditionalFormatting sqref="N866:P866">
    <cfRule type="expression" dxfId="22" priority="11073">
      <formula>$I866=0</formula>
    </cfRule>
  </conditionalFormatting>
  <conditionalFormatting sqref="O866:P866">
    <cfRule type="cellIs" dxfId="23" priority="11071" operator="lessThan">
      <formula>0</formula>
    </cfRule>
    <cfRule type="cellIs" dxfId="24" priority="11072" operator="lessThan">
      <formula>0</formula>
    </cfRule>
  </conditionalFormatting>
  <conditionalFormatting sqref="Q866">
    <cfRule type="expression" dxfId="22" priority="38964">
      <formula>$I866=0</formula>
    </cfRule>
  </conditionalFormatting>
  <conditionalFormatting sqref="R866:T866">
    <cfRule type="expression" dxfId="22" priority="11070">
      <formula>$I866=0</formula>
    </cfRule>
  </conditionalFormatting>
  <conditionalFormatting sqref="S866:T866">
    <cfRule type="cellIs" dxfId="23" priority="11068" operator="lessThan">
      <formula>0</formula>
    </cfRule>
    <cfRule type="cellIs" dxfId="24" priority="11069" operator="lessThan">
      <formula>0</formula>
    </cfRule>
  </conditionalFormatting>
  <conditionalFormatting sqref="U866">
    <cfRule type="expression" dxfId="22" priority="38963">
      <formula>$I866=0</formula>
    </cfRule>
  </conditionalFormatting>
  <conditionalFormatting sqref="B867">
    <cfRule type="expression" dxfId="22" priority="38959">
      <formula>$I867=0</formula>
    </cfRule>
  </conditionalFormatting>
  <conditionalFormatting sqref="C867:E867">
    <cfRule type="expression" dxfId="22" priority="38958">
      <formula>$I867=0</formula>
    </cfRule>
  </conditionalFormatting>
  <conditionalFormatting sqref="D867:E867">
    <cfRule type="cellIs" dxfId="23" priority="38956" operator="lessThan">
      <formula>0</formula>
    </cfRule>
    <cfRule type="cellIs" dxfId="24" priority="38957" operator="lessThan">
      <formula>0</formula>
    </cfRule>
  </conditionalFormatting>
  <conditionalFormatting sqref="F867">
    <cfRule type="expression" dxfId="22" priority="38955">
      <formula>$I867=0</formula>
    </cfRule>
  </conditionalFormatting>
  <conditionalFormatting sqref="G867:H867">
    <cfRule type="cellIs" dxfId="23" priority="38952" operator="lessThan">
      <formula>0</formula>
    </cfRule>
    <cfRule type="cellIs" dxfId="24" priority="38953" operator="lessThan">
      <formula>0</formula>
    </cfRule>
  </conditionalFormatting>
  <conditionalFormatting sqref="I867">
    <cfRule type="expression" dxfId="22" priority="38951">
      <formula>$I867=0</formula>
    </cfRule>
  </conditionalFormatting>
  <conditionalFormatting sqref="J867">
    <cfRule type="expression" dxfId="22" priority="38950">
      <formula>$I867=0</formula>
    </cfRule>
  </conditionalFormatting>
  <conditionalFormatting sqref="M867">
    <cfRule type="expression" dxfId="22" priority="38943">
      <formula>$I867=0</formula>
    </cfRule>
  </conditionalFormatting>
  <conditionalFormatting sqref="N867:P867">
    <cfRule type="expression" dxfId="22" priority="38942">
      <formula>$I867=0</formula>
    </cfRule>
  </conditionalFormatting>
  <conditionalFormatting sqref="O867:P867">
    <cfRule type="cellIs" dxfId="23" priority="38940" operator="lessThan">
      <formula>0</formula>
    </cfRule>
    <cfRule type="cellIs" dxfId="24" priority="38941" operator="lessThan">
      <formula>0</formula>
    </cfRule>
  </conditionalFormatting>
  <conditionalFormatting sqref="Q867">
    <cfRule type="expression" dxfId="22" priority="38939">
      <formula>$I867=0</formula>
    </cfRule>
  </conditionalFormatting>
  <conditionalFormatting sqref="R867:T867">
    <cfRule type="expression" dxfId="22" priority="38938">
      <formula>$I867=0</formula>
    </cfRule>
  </conditionalFormatting>
  <conditionalFormatting sqref="S867:T867">
    <cfRule type="cellIs" dxfId="23" priority="38936" operator="lessThan">
      <formula>0</formula>
    </cfRule>
    <cfRule type="cellIs" dxfId="24" priority="38937" operator="lessThan">
      <formula>0</formula>
    </cfRule>
  </conditionalFormatting>
  <conditionalFormatting sqref="U867">
    <cfRule type="expression" dxfId="22" priority="38935">
      <formula>$I867=0</formula>
    </cfRule>
  </conditionalFormatting>
  <conditionalFormatting sqref="B868">
    <cfRule type="expression" dxfId="22" priority="38934">
      <formula>$I868=0</formula>
    </cfRule>
  </conditionalFormatting>
  <conditionalFormatting sqref="C868:E868">
    <cfRule type="expression" dxfId="22" priority="11064">
      <formula>$I868=0</formula>
    </cfRule>
  </conditionalFormatting>
  <conditionalFormatting sqref="D868:E868">
    <cfRule type="cellIs" dxfId="23" priority="11062" operator="lessThan">
      <formula>0</formula>
    </cfRule>
    <cfRule type="cellIs" dxfId="24" priority="11063" operator="lessThan">
      <formula>0</formula>
    </cfRule>
  </conditionalFormatting>
  <conditionalFormatting sqref="F868">
    <cfRule type="expression" dxfId="22" priority="38933">
      <formula>$I868=0</formula>
    </cfRule>
  </conditionalFormatting>
  <conditionalFormatting sqref="G868:H868">
    <cfRule type="cellIs" dxfId="23" priority="11059" operator="lessThan">
      <formula>0</formula>
    </cfRule>
    <cfRule type="cellIs" dxfId="24" priority="11060" operator="lessThan">
      <formula>0</formula>
    </cfRule>
  </conditionalFormatting>
  <conditionalFormatting sqref="I868">
    <cfRule type="expression" dxfId="22" priority="38932">
      <formula>$I868=0</formula>
    </cfRule>
  </conditionalFormatting>
  <conditionalFormatting sqref="J868">
    <cfRule type="expression" dxfId="22" priority="11058">
      <formula>$I868=0</formula>
    </cfRule>
  </conditionalFormatting>
  <conditionalFormatting sqref="M868">
    <cfRule type="expression" dxfId="22" priority="38930">
      <formula>$I868=0</formula>
    </cfRule>
  </conditionalFormatting>
  <conditionalFormatting sqref="N868:P868">
    <cfRule type="expression" dxfId="22" priority="11052">
      <formula>$I868=0</formula>
    </cfRule>
  </conditionalFormatting>
  <conditionalFormatting sqref="O868:P868">
    <cfRule type="cellIs" dxfId="23" priority="11050" operator="lessThan">
      <formula>0</formula>
    </cfRule>
    <cfRule type="cellIs" dxfId="24" priority="11051" operator="lessThan">
      <formula>0</formula>
    </cfRule>
  </conditionalFormatting>
  <conditionalFormatting sqref="Q868">
    <cfRule type="expression" dxfId="22" priority="38929">
      <formula>$I868=0</formula>
    </cfRule>
  </conditionalFormatting>
  <conditionalFormatting sqref="R868:T868">
    <cfRule type="expression" dxfId="22" priority="11049">
      <formula>$I868=0</formula>
    </cfRule>
  </conditionalFormatting>
  <conditionalFormatting sqref="S868:T868">
    <cfRule type="cellIs" dxfId="23" priority="11047" operator="lessThan">
      <formula>0</formula>
    </cfRule>
    <cfRule type="cellIs" dxfId="24" priority="11048" operator="lessThan">
      <formula>0</formula>
    </cfRule>
  </conditionalFormatting>
  <conditionalFormatting sqref="U868">
    <cfRule type="expression" dxfId="22" priority="38928">
      <formula>$I868=0</formula>
    </cfRule>
  </conditionalFormatting>
  <conditionalFormatting sqref="B869">
    <cfRule type="expression" dxfId="22" priority="38924">
      <formula>$I869=0</formula>
    </cfRule>
  </conditionalFormatting>
  <conditionalFormatting sqref="C869:E869">
    <cfRule type="expression" dxfId="22" priority="38923">
      <formula>$I869=0</formula>
    </cfRule>
  </conditionalFormatting>
  <conditionalFormatting sqref="D869:E869">
    <cfRule type="cellIs" dxfId="23" priority="38921" operator="lessThan">
      <formula>0</formula>
    </cfRule>
    <cfRule type="cellIs" dxfId="24" priority="38922" operator="lessThan">
      <formula>0</formula>
    </cfRule>
  </conditionalFormatting>
  <conditionalFormatting sqref="F869">
    <cfRule type="expression" dxfId="22" priority="38920">
      <formula>$I869=0</formula>
    </cfRule>
  </conditionalFormatting>
  <conditionalFormatting sqref="G869:H869">
    <cfRule type="cellIs" dxfId="23" priority="38917" operator="lessThan">
      <formula>0</formula>
    </cfRule>
    <cfRule type="cellIs" dxfId="24" priority="38918" operator="lessThan">
      <formula>0</formula>
    </cfRule>
  </conditionalFormatting>
  <conditionalFormatting sqref="I869">
    <cfRule type="expression" dxfId="22" priority="38916">
      <formula>$I869=0</formula>
    </cfRule>
  </conditionalFormatting>
  <conditionalFormatting sqref="J869">
    <cfRule type="expression" dxfId="22" priority="38915">
      <formula>$I869=0</formula>
    </cfRule>
  </conditionalFormatting>
  <conditionalFormatting sqref="M869">
    <cfRule type="expression" dxfId="22" priority="38908">
      <formula>$I869=0</formula>
    </cfRule>
  </conditionalFormatting>
  <conditionalFormatting sqref="N869:P869">
    <cfRule type="expression" dxfId="22" priority="38907">
      <formula>$I869=0</formula>
    </cfRule>
  </conditionalFormatting>
  <conditionalFormatting sqref="O869:P869">
    <cfRule type="cellIs" dxfId="23" priority="38905" operator="lessThan">
      <formula>0</formula>
    </cfRule>
    <cfRule type="cellIs" dxfId="24" priority="38906" operator="lessThan">
      <formula>0</formula>
    </cfRule>
  </conditionalFormatting>
  <conditionalFormatting sqref="Q869">
    <cfRule type="expression" dxfId="22" priority="38904">
      <formula>$I869=0</formula>
    </cfRule>
  </conditionalFormatting>
  <conditionalFormatting sqref="R869:T869">
    <cfRule type="expression" dxfId="22" priority="38903">
      <formula>$I869=0</formula>
    </cfRule>
  </conditionalFormatting>
  <conditionalFormatting sqref="S869:T869">
    <cfRule type="cellIs" dxfId="23" priority="38901" operator="lessThan">
      <formula>0</formula>
    </cfRule>
    <cfRule type="cellIs" dxfId="24" priority="38902" operator="lessThan">
      <formula>0</formula>
    </cfRule>
  </conditionalFormatting>
  <conditionalFormatting sqref="U869">
    <cfRule type="expression" dxfId="22" priority="38900">
      <formula>$I869=0</formula>
    </cfRule>
  </conditionalFormatting>
  <conditionalFormatting sqref="B870">
    <cfRule type="expression" dxfId="22" priority="38899">
      <formula>$I870=0</formula>
    </cfRule>
  </conditionalFormatting>
  <conditionalFormatting sqref="C870:E870">
    <cfRule type="expression" dxfId="22" priority="11043">
      <formula>$I870=0</formula>
    </cfRule>
  </conditionalFormatting>
  <conditionalFormatting sqref="D870:E870">
    <cfRule type="cellIs" dxfId="23" priority="11041" operator="lessThan">
      <formula>0</formula>
    </cfRule>
    <cfRule type="cellIs" dxfId="24" priority="11042" operator="lessThan">
      <formula>0</formula>
    </cfRule>
  </conditionalFormatting>
  <conditionalFormatting sqref="F870">
    <cfRule type="expression" dxfId="22" priority="38898">
      <formula>$I870=0</formula>
    </cfRule>
  </conditionalFormatting>
  <conditionalFormatting sqref="G870:H870">
    <cfRule type="cellIs" dxfId="23" priority="11038" operator="lessThan">
      <formula>0</formula>
    </cfRule>
    <cfRule type="cellIs" dxfId="24" priority="11039" operator="lessThan">
      <formula>0</formula>
    </cfRule>
  </conditionalFormatting>
  <conditionalFormatting sqref="I870">
    <cfRule type="expression" dxfId="22" priority="38897">
      <formula>$I870=0</formula>
    </cfRule>
  </conditionalFormatting>
  <conditionalFormatting sqref="J870">
    <cfRule type="expression" dxfId="22" priority="11037">
      <formula>$I870=0</formula>
    </cfRule>
  </conditionalFormatting>
  <conditionalFormatting sqref="M870">
    <cfRule type="expression" dxfId="22" priority="38895">
      <formula>$I870=0</formula>
    </cfRule>
  </conditionalFormatting>
  <conditionalFormatting sqref="N870:P870">
    <cfRule type="expression" dxfId="22" priority="11031">
      <formula>$I870=0</formula>
    </cfRule>
  </conditionalFormatting>
  <conditionalFormatting sqref="O870:P870">
    <cfRule type="cellIs" dxfId="23" priority="11029" operator="lessThan">
      <formula>0</formula>
    </cfRule>
    <cfRule type="cellIs" dxfId="24" priority="11030" operator="lessThan">
      <formula>0</formula>
    </cfRule>
  </conditionalFormatting>
  <conditionalFormatting sqref="Q870">
    <cfRule type="expression" dxfId="22" priority="38894">
      <formula>$I870=0</formula>
    </cfRule>
  </conditionalFormatting>
  <conditionalFormatting sqref="R870:T870">
    <cfRule type="expression" dxfId="22" priority="11028">
      <formula>$I870=0</formula>
    </cfRule>
  </conditionalFormatting>
  <conditionalFormatting sqref="S870:T870">
    <cfRule type="cellIs" dxfId="23" priority="11026" operator="lessThan">
      <formula>0</formula>
    </cfRule>
    <cfRule type="cellIs" dxfId="24" priority="11027" operator="lessThan">
      <formula>0</formula>
    </cfRule>
  </conditionalFormatting>
  <conditionalFormatting sqref="U870">
    <cfRule type="expression" dxfId="22" priority="38893">
      <formula>$I870=0</formula>
    </cfRule>
  </conditionalFormatting>
  <conditionalFormatting sqref="B871">
    <cfRule type="expression" dxfId="22" priority="38889">
      <formula>$I871=0</formula>
    </cfRule>
  </conditionalFormatting>
  <conditionalFormatting sqref="C871:E871">
    <cfRule type="expression" dxfId="22" priority="38888">
      <formula>$I871=0</formula>
    </cfRule>
  </conditionalFormatting>
  <conditionalFormatting sqref="D871:E871">
    <cfRule type="cellIs" dxfId="23" priority="38886" operator="lessThan">
      <formula>0</formula>
    </cfRule>
    <cfRule type="cellIs" dxfId="24" priority="38887" operator="lessThan">
      <formula>0</formula>
    </cfRule>
  </conditionalFormatting>
  <conditionalFormatting sqref="F871">
    <cfRule type="expression" dxfId="22" priority="38885">
      <formula>$I871=0</formula>
    </cfRule>
  </conditionalFormatting>
  <conditionalFormatting sqref="G871:H871">
    <cfRule type="cellIs" dxfId="23" priority="38882" operator="lessThan">
      <formula>0</formula>
    </cfRule>
    <cfRule type="cellIs" dxfId="24" priority="38883" operator="lessThan">
      <formula>0</formula>
    </cfRule>
  </conditionalFormatting>
  <conditionalFormatting sqref="I871">
    <cfRule type="expression" dxfId="22" priority="38881">
      <formula>$I871=0</formula>
    </cfRule>
  </conditionalFormatting>
  <conditionalFormatting sqref="J871">
    <cfRule type="expression" dxfId="22" priority="38880">
      <formula>$I871=0</formula>
    </cfRule>
  </conditionalFormatting>
  <conditionalFormatting sqref="M871">
    <cfRule type="expression" dxfId="22" priority="38873">
      <formula>$I871=0</formula>
    </cfRule>
  </conditionalFormatting>
  <conditionalFormatting sqref="N871:P871">
    <cfRule type="expression" dxfId="22" priority="38872">
      <formula>$I871=0</formula>
    </cfRule>
  </conditionalFormatting>
  <conditionalFormatting sqref="O871:P871">
    <cfRule type="cellIs" dxfId="23" priority="38870" operator="lessThan">
      <formula>0</formula>
    </cfRule>
    <cfRule type="cellIs" dxfId="24" priority="38871" operator="lessThan">
      <formula>0</formula>
    </cfRule>
  </conditionalFormatting>
  <conditionalFormatting sqref="Q871">
    <cfRule type="expression" dxfId="22" priority="38869">
      <formula>$I871=0</formula>
    </cfRule>
  </conditionalFormatting>
  <conditionalFormatting sqref="R871:T871">
    <cfRule type="expression" dxfId="22" priority="38868">
      <formula>$I871=0</formula>
    </cfRule>
  </conditionalFormatting>
  <conditionalFormatting sqref="S871:T871">
    <cfRule type="cellIs" dxfId="23" priority="38866" operator="lessThan">
      <formula>0</formula>
    </cfRule>
    <cfRule type="cellIs" dxfId="24" priority="38867" operator="lessThan">
      <formula>0</formula>
    </cfRule>
  </conditionalFormatting>
  <conditionalFormatting sqref="U871">
    <cfRule type="expression" dxfId="22" priority="38865">
      <formula>$I871=0</formula>
    </cfRule>
  </conditionalFormatting>
  <conditionalFormatting sqref="B872">
    <cfRule type="expression" dxfId="22" priority="38864">
      <formula>$I872=0</formula>
    </cfRule>
  </conditionalFormatting>
  <conditionalFormatting sqref="C872:E872">
    <cfRule type="expression" dxfId="22" priority="11022">
      <formula>$I872=0</formula>
    </cfRule>
  </conditionalFormatting>
  <conditionalFormatting sqref="D872:E872">
    <cfRule type="cellIs" dxfId="23" priority="11020" operator="lessThan">
      <formula>0</formula>
    </cfRule>
    <cfRule type="cellIs" dxfId="24" priority="11021" operator="lessThan">
      <formula>0</formula>
    </cfRule>
  </conditionalFormatting>
  <conditionalFormatting sqref="F872">
    <cfRule type="expression" dxfId="22" priority="38863">
      <formula>$I872=0</formula>
    </cfRule>
  </conditionalFormatting>
  <conditionalFormatting sqref="G872:H872">
    <cfRule type="cellIs" dxfId="23" priority="11017" operator="lessThan">
      <formula>0</formula>
    </cfRule>
    <cfRule type="cellIs" dxfId="24" priority="11018" operator="lessThan">
      <formula>0</formula>
    </cfRule>
  </conditionalFormatting>
  <conditionalFormatting sqref="I872">
    <cfRule type="expression" dxfId="22" priority="38862">
      <formula>$I872=0</formula>
    </cfRule>
  </conditionalFormatting>
  <conditionalFormatting sqref="J872">
    <cfRule type="expression" dxfId="22" priority="11016">
      <formula>$I872=0</formula>
    </cfRule>
  </conditionalFormatting>
  <conditionalFormatting sqref="M872">
    <cfRule type="expression" dxfId="22" priority="38860">
      <formula>$I872=0</formula>
    </cfRule>
  </conditionalFormatting>
  <conditionalFormatting sqref="N872:P872">
    <cfRule type="expression" dxfId="22" priority="11010">
      <formula>$I872=0</formula>
    </cfRule>
  </conditionalFormatting>
  <conditionalFormatting sqref="O872:P872">
    <cfRule type="cellIs" dxfId="23" priority="11008" operator="lessThan">
      <formula>0</formula>
    </cfRule>
    <cfRule type="cellIs" dxfId="24" priority="11009" operator="lessThan">
      <formula>0</formula>
    </cfRule>
  </conditionalFormatting>
  <conditionalFormatting sqref="Q872">
    <cfRule type="expression" dxfId="22" priority="38859">
      <formula>$I872=0</formula>
    </cfRule>
  </conditionalFormatting>
  <conditionalFormatting sqref="R872:T872">
    <cfRule type="expression" dxfId="22" priority="11007">
      <formula>$I872=0</formula>
    </cfRule>
  </conditionalFormatting>
  <conditionalFormatting sqref="S872:T872">
    <cfRule type="cellIs" dxfId="23" priority="11005" operator="lessThan">
      <formula>0</formula>
    </cfRule>
    <cfRule type="cellIs" dxfId="24" priority="11006" operator="lessThan">
      <formula>0</formula>
    </cfRule>
  </conditionalFormatting>
  <conditionalFormatting sqref="U872">
    <cfRule type="expression" dxfId="22" priority="38858">
      <formula>$I872=0</formula>
    </cfRule>
  </conditionalFormatting>
  <conditionalFormatting sqref="B873">
    <cfRule type="expression" dxfId="22" priority="38854">
      <formula>$I873=0</formula>
    </cfRule>
  </conditionalFormatting>
  <conditionalFormatting sqref="C873:E873">
    <cfRule type="expression" dxfId="22" priority="38853">
      <formula>$I873=0</formula>
    </cfRule>
  </conditionalFormatting>
  <conditionalFormatting sqref="D873:E873">
    <cfRule type="cellIs" dxfId="23" priority="38851" operator="lessThan">
      <formula>0</formula>
    </cfRule>
    <cfRule type="cellIs" dxfId="24" priority="38852" operator="lessThan">
      <formula>0</formula>
    </cfRule>
  </conditionalFormatting>
  <conditionalFormatting sqref="F873">
    <cfRule type="expression" dxfId="22" priority="38850">
      <formula>$I873=0</formula>
    </cfRule>
  </conditionalFormatting>
  <conditionalFormatting sqref="G873:H873">
    <cfRule type="cellIs" dxfId="23" priority="38847" operator="lessThan">
      <formula>0</formula>
    </cfRule>
    <cfRule type="cellIs" dxfId="24" priority="38848" operator="lessThan">
      <formula>0</formula>
    </cfRule>
  </conditionalFormatting>
  <conditionalFormatting sqref="I873">
    <cfRule type="expression" dxfId="22" priority="38846">
      <formula>$I873=0</formula>
    </cfRule>
  </conditionalFormatting>
  <conditionalFormatting sqref="J873">
    <cfRule type="expression" dxfId="22" priority="38845">
      <formula>$I873=0</formula>
    </cfRule>
  </conditionalFormatting>
  <conditionalFormatting sqref="M873">
    <cfRule type="expression" dxfId="22" priority="38838">
      <formula>$I873=0</formula>
    </cfRule>
  </conditionalFormatting>
  <conditionalFormatting sqref="N873:P873">
    <cfRule type="expression" dxfId="22" priority="38837">
      <formula>$I873=0</formula>
    </cfRule>
  </conditionalFormatting>
  <conditionalFormatting sqref="O873:P873">
    <cfRule type="cellIs" dxfId="23" priority="38835" operator="lessThan">
      <formula>0</formula>
    </cfRule>
    <cfRule type="cellIs" dxfId="24" priority="38836" operator="lessThan">
      <formula>0</formula>
    </cfRule>
  </conditionalFormatting>
  <conditionalFormatting sqref="Q873">
    <cfRule type="expression" dxfId="22" priority="38834">
      <formula>$I873=0</formula>
    </cfRule>
  </conditionalFormatting>
  <conditionalFormatting sqref="R873:T873">
    <cfRule type="expression" dxfId="22" priority="38833">
      <formula>$I873=0</formula>
    </cfRule>
  </conditionalFormatting>
  <conditionalFormatting sqref="S873:T873">
    <cfRule type="cellIs" dxfId="23" priority="38831" operator="lessThan">
      <formula>0</formula>
    </cfRule>
    <cfRule type="cellIs" dxfId="24" priority="38832" operator="lessThan">
      <formula>0</formula>
    </cfRule>
  </conditionalFormatting>
  <conditionalFormatting sqref="U873">
    <cfRule type="expression" dxfId="22" priority="38830">
      <formula>$I873=0</formula>
    </cfRule>
  </conditionalFormatting>
  <conditionalFormatting sqref="B874">
    <cfRule type="expression" dxfId="22" priority="38829">
      <formula>$I874=0</formula>
    </cfRule>
  </conditionalFormatting>
  <conditionalFormatting sqref="C874:E874">
    <cfRule type="expression" dxfId="22" priority="11001">
      <formula>$I874=0</formula>
    </cfRule>
  </conditionalFormatting>
  <conditionalFormatting sqref="D874:E874">
    <cfRule type="cellIs" dxfId="23" priority="10999" operator="lessThan">
      <formula>0</formula>
    </cfRule>
    <cfRule type="cellIs" dxfId="24" priority="11000" operator="lessThan">
      <formula>0</formula>
    </cfRule>
  </conditionalFormatting>
  <conditionalFormatting sqref="F874">
    <cfRule type="expression" dxfId="22" priority="38828">
      <formula>$I874=0</formula>
    </cfRule>
  </conditionalFormatting>
  <conditionalFormatting sqref="G874:H874">
    <cfRule type="cellIs" dxfId="23" priority="10996" operator="lessThan">
      <formula>0</formula>
    </cfRule>
    <cfRule type="cellIs" dxfId="24" priority="10997" operator="lessThan">
      <formula>0</formula>
    </cfRule>
  </conditionalFormatting>
  <conditionalFormatting sqref="I874">
    <cfRule type="expression" dxfId="22" priority="38827">
      <formula>$I874=0</formula>
    </cfRule>
  </conditionalFormatting>
  <conditionalFormatting sqref="J874">
    <cfRule type="expression" dxfId="22" priority="10995">
      <formula>$I874=0</formula>
    </cfRule>
  </conditionalFormatting>
  <conditionalFormatting sqref="M874">
    <cfRule type="expression" dxfId="22" priority="38825">
      <formula>$I874=0</formula>
    </cfRule>
  </conditionalFormatting>
  <conditionalFormatting sqref="N874:P874">
    <cfRule type="expression" dxfId="22" priority="10989">
      <formula>$I874=0</formula>
    </cfRule>
  </conditionalFormatting>
  <conditionalFormatting sqref="O874:P874">
    <cfRule type="cellIs" dxfId="23" priority="10987" operator="lessThan">
      <formula>0</formula>
    </cfRule>
    <cfRule type="cellIs" dxfId="24" priority="10988" operator="lessThan">
      <formula>0</formula>
    </cfRule>
  </conditionalFormatting>
  <conditionalFormatting sqref="Q874">
    <cfRule type="expression" dxfId="22" priority="38824">
      <formula>$I874=0</formula>
    </cfRule>
  </conditionalFormatting>
  <conditionalFormatting sqref="R874:T874">
    <cfRule type="expression" dxfId="22" priority="10986">
      <formula>$I874=0</formula>
    </cfRule>
  </conditionalFormatting>
  <conditionalFormatting sqref="S874:T874">
    <cfRule type="cellIs" dxfId="23" priority="10984" operator="lessThan">
      <formula>0</formula>
    </cfRule>
    <cfRule type="cellIs" dxfId="24" priority="10985" operator="lessThan">
      <formula>0</formula>
    </cfRule>
  </conditionalFormatting>
  <conditionalFormatting sqref="U874">
    <cfRule type="expression" dxfId="22" priority="38823">
      <formula>$I874=0</formula>
    </cfRule>
  </conditionalFormatting>
  <conditionalFormatting sqref="B875">
    <cfRule type="expression" dxfId="22" priority="38819">
      <formula>$I875=0</formula>
    </cfRule>
  </conditionalFormatting>
  <conditionalFormatting sqref="C875:E875">
    <cfRule type="expression" dxfId="22" priority="38818">
      <formula>$I875=0</formula>
    </cfRule>
  </conditionalFormatting>
  <conditionalFormatting sqref="D875:E875">
    <cfRule type="cellIs" dxfId="23" priority="38816" operator="lessThan">
      <formula>0</formula>
    </cfRule>
    <cfRule type="cellIs" dxfId="24" priority="38817" operator="lessThan">
      <formula>0</formula>
    </cfRule>
  </conditionalFormatting>
  <conditionalFormatting sqref="F875">
    <cfRule type="expression" dxfId="22" priority="38815">
      <formula>$I875=0</formula>
    </cfRule>
  </conditionalFormatting>
  <conditionalFormatting sqref="G875:H875">
    <cfRule type="cellIs" dxfId="23" priority="38812" operator="lessThan">
      <formula>0</formula>
    </cfRule>
    <cfRule type="cellIs" dxfId="24" priority="38813" operator="lessThan">
      <formula>0</formula>
    </cfRule>
  </conditionalFormatting>
  <conditionalFormatting sqref="I875">
    <cfRule type="expression" dxfId="22" priority="38811">
      <formula>$I875=0</formula>
    </cfRule>
  </conditionalFormatting>
  <conditionalFormatting sqref="J875">
    <cfRule type="expression" dxfId="22" priority="38810">
      <formula>$I875=0</formula>
    </cfRule>
  </conditionalFormatting>
  <conditionalFormatting sqref="M875">
    <cfRule type="expression" dxfId="22" priority="38803">
      <formula>$I875=0</formula>
    </cfRule>
  </conditionalFormatting>
  <conditionalFormatting sqref="N875:P875">
    <cfRule type="expression" dxfId="22" priority="38802">
      <formula>$I875=0</formula>
    </cfRule>
  </conditionalFormatting>
  <conditionalFormatting sqref="O875:P875">
    <cfRule type="cellIs" dxfId="23" priority="38800" operator="lessThan">
      <formula>0</formula>
    </cfRule>
    <cfRule type="cellIs" dxfId="24" priority="38801" operator="lessThan">
      <formula>0</formula>
    </cfRule>
  </conditionalFormatting>
  <conditionalFormatting sqref="Q875">
    <cfRule type="expression" dxfId="22" priority="38799">
      <formula>$I875=0</formula>
    </cfRule>
  </conditionalFormatting>
  <conditionalFormatting sqref="R875:T875">
    <cfRule type="expression" dxfId="22" priority="38798">
      <formula>$I875=0</formula>
    </cfRule>
  </conditionalFormatting>
  <conditionalFormatting sqref="S875:T875">
    <cfRule type="cellIs" dxfId="23" priority="38796" operator="lessThan">
      <formula>0</formula>
    </cfRule>
    <cfRule type="cellIs" dxfId="24" priority="38797" operator="lessThan">
      <formula>0</formula>
    </cfRule>
  </conditionalFormatting>
  <conditionalFormatting sqref="U875">
    <cfRule type="expression" dxfId="22" priority="38795">
      <formula>$I875=0</formula>
    </cfRule>
  </conditionalFormatting>
  <conditionalFormatting sqref="B876">
    <cfRule type="expression" dxfId="22" priority="38794">
      <formula>$I876=0</formula>
    </cfRule>
  </conditionalFormatting>
  <conditionalFormatting sqref="C876:E876">
    <cfRule type="expression" dxfId="22" priority="10980">
      <formula>$I876=0</formula>
    </cfRule>
  </conditionalFormatting>
  <conditionalFormatting sqref="D876:E876">
    <cfRule type="cellIs" dxfId="23" priority="10978" operator="lessThan">
      <formula>0</formula>
    </cfRule>
    <cfRule type="cellIs" dxfId="24" priority="10979" operator="lessThan">
      <formula>0</formula>
    </cfRule>
  </conditionalFormatting>
  <conditionalFormatting sqref="F876">
    <cfRule type="expression" dxfId="22" priority="38793">
      <formula>$I876=0</formula>
    </cfRule>
  </conditionalFormatting>
  <conditionalFormatting sqref="G876:H876">
    <cfRule type="cellIs" dxfId="23" priority="10975" operator="lessThan">
      <formula>0</formula>
    </cfRule>
    <cfRule type="cellIs" dxfId="24" priority="10976" operator="lessThan">
      <formula>0</formula>
    </cfRule>
  </conditionalFormatting>
  <conditionalFormatting sqref="I876">
    <cfRule type="expression" dxfId="22" priority="38792">
      <formula>$I876=0</formula>
    </cfRule>
  </conditionalFormatting>
  <conditionalFormatting sqref="J876">
    <cfRule type="expression" dxfId="22" priority="10974">
      <formula>$I876=0</formula>
    </cfRule>
  </conditionalFormatting>
  <conditionalFormatting sqref="M876">
    <cfRule type="expression" dxfId="22" priority="38790">
      <formula>$I876=0</formula>
    </cfRule>
  </conditionalFormatting>
  <conditionalFormatting sqref="N876:P876">
    <cfRule type="expression" dxfId="22" priority="10968">
      <formula>$I876=0</formula>
    </cfRule>
  </conditionalFormatting>
  <conditionalFormatting sqref="O876:P876">
    <cfRule type="cellIs" dxfId="23" priority="10966" operator="lessThan">
      <formula>0</formula>
    </cfRule>
    <cfRule type="cellIs" dxfId="24" priority="10967" operator="lessThan">
      <formula>0</formula>
    </cfRule>
  </conditionalFormatting>
  <conditionalFormatting sqref="Q876">
    <cfRule type="expression" dxfId="22" priority="38789">
      <formula>$I876=0</formula>
    </cfRule>
  </conditionalFormatting>
  <conditionalFormatting sqref="R876:T876">
    <cfRule type="expression" dxfId="22" priority="10965">
      <formula>$I876=0</formula>
    </cfRule>
  </conditionalFormatting>
  <conditionalFormatting sqref="S876:T876">
    <cfRule type="cellIs" dxfId="23" priority="10963" operator="lessThan">
      <formula>0</formula>
    </cfRule>
    <cfRule type="cellIs" dxfId="24" priority="10964" operator="lessThan">
      <formula>0</formula>
    </cfRule>
  </conditionalFormatting>
  <conditionalFormatting sqref="U876">
    <cfRule type="expression" dxfId="22" priority="38788">
      <formula>$I876=0</formula>
    </cfRule>
  </conditionalFormatting>
  <conditionalFormatting sqref="B877">
    <cfRule type="expression" dxfId="22" priority="38784">
      <formula>$I877=0</formula>
    </cfRule>
  </conditionalFormatting>
  <conditionalFormatting sqref="C877:E877">
    <cfRule type="expression" dxfId="22" priority="38783">
      <formula>$I877=0</formula>
    </cfRule>
  </conditionalFormatting>
  <conditionalFormatting sqref="D877:E877">
    <cfRule type="cellIs" dxfId="23" priority="38781" operator="lessThan">
      <formula>0</formula>
    </cfRule>
    <cfRule type="cellIs" dxfId="24" priority="38782" operator="lessThan">
      <formula>0</formula>
    </cfRule>
  </conditionalFormatting>
  <conditionalFormatting sqref="F877">
    <cfRule type="expression" dxfId="22" priority="38780">
      <formula>$I877=0</formula>
    </cfRule>
  </conditionalFormatting>
  <conditionalFormatting sqref="G877:H877">
    <cfRule type="cellIs" dxfId="23" priority="38777" operator="lessThan">
      <formula>0</formula>
    </cfRule>
    <cfRule type="cellIs" dxfId="24" priority="38778" operator="lessThan">
      <formula>0</formula>
    </cfRule>
  </conditionalFormatting>
  <conditionalFormatting sqref="I877">
    <cfRule type="expression" dxfId="22" priority="38776">
      <formula>$I877=0</formula>
    </cfRule>
  </conditionalFormatting>
  <conditionalFormatting sqref="J877">
    <cfRule type="expression" dxfId="22" priority="38775">
      <formula>$I877=0</formula>
    </cfRule>
  </conditionalFormatting>
  <conditionalFormatting sqref="M877">
    <cfRule type="expression" dxfId="22" priority="38768">
      <formula>$I877=0</formula>
    </cfRule>
  </conditionalFormatting>
  <conditionalFormatting sqref="N877:P877">
    <cfRule type="expression" dxfId="22" priority="38767">
      <formula>$I877=0</formula>
    </cfRule>
  </conditionalFormatting>
  <conditionalFormatting sqref="O877:P877">
    <cfRule type="cellIs" dxfId="23" priority="38765" operator="lessThan">
      <formula>0</formula>
    </cfRule>
    <cfRule type="cellIs" dxfId="24" priority="38766" operator="lessThan">
      <formula>0</formula>
    </cfRule>
  </conditionalFormatting>
  <conditionalFormatting sqref="Q877">
    <cfRule type="expression" dxfId="22" priority="38764">
      <formula>$I877=0</formula>
    </cfRule>
  </conditionalFormatting>
  <conditionalFormatting sqref="R877:T877">
    <cfRule type="expression" dxfId="22" priority="38763">
      <formula>$I877=0</formula>
    </cfRule>
  </conditionalFormatting>
  <conditionalFormatting sqref="S877:T877">
    <cfRule type="cellIs" dxfId="23" priority="38761" operator="lessThan">
      <formula>0</formula>
    </cfRule>
    <cfRule type="cellIs" dxfId="24" priority="38762" operator="lessThan">
      <formula>0</formula>
    </cfRule>
  </conditionalFormatting>
  <conditionalFormatting sqref="U877">
    <cfRule type="expression" dxfId="22" priority="38760">
      <formula>$I877=0</formula>
    </cfRule>
  </conditionalFormatting>
  <conditionalFormatting sqref="B878">
    <cfRule type="expression" dxfId="22" priority="38759">
      <formula>$I878=0</formula>
    </cfRule>
  </conditionalFormatting>
  <conditionalFormatting sqref="C878:E878">
    <cfRule type="expression" dxfId="22" priority="10959">
      <formula>$I878=0</formula>
    </cfRule>
  </conditionalFormatting>
  <conditionalFormatting sqref="D878:E878">
    <cfRule type="cellIs" dxfId="23" priority="10957" operator="lessThan">
      <formula>0</formula>
    </cfRule>
    <cfRule type="cellIs" dxfId="24" priority="10958" operator="lessThan">
      <formula>0</formula>
    </cfRule>
  </conditionalFormatting>
  <conditionalFormatting sqref="F878">
    <cfRule type="expression" dxfId="22" priority="38758">
      <formula>$I878=0</formula>
    </cfRule>
  </conditionalFormatting>
  <conditionalFormatting sqref="G878:H878">
    <cfRule type="cellIs" dxfId="23" priority="10954" operator="lessThan">
      <formula>0</formula>
    </cfRule>
    <cfRule type="cellIs" dxfId="24" priority="10955" operator="lessThan">
      <formula>0</formula>
    </cfRule>
  </conditionalFormatting>
  <conditionalFormatting sqref="I878">
    <cfRule type="expression" dxfId="22" priority="38757">
      <formula>$I878=0</formula>
    </cfRule>
  </conditionalFormatting>
  <conditionalFormatting sqref="J878">
    <cfRule type="expression" dxfId="22" priority="10953">
      <formula>$I878=0</formula>
    </cfRule>
  </conditionalFormatting>
  <conditionalFormatting sqref="M878">
    <cfRule type="expression" dxfId="22" priority="38755">
      <formula>$I878=0</formula>
    </cfRule>
  </conditionalFormatting>
  <conditionalFormatting sqref="N878:P878">
    <cfRule type="expression" dxfId="22" priority="10947">
      <formula>$I878=0</formula>
    </cfRule>
  </conditionalFormatting>
  <conditionalFormatting sqref="O878:P878">
    <cfRule type="cellIs" dxfId="23" priority="10945" operator="lessThan">
      <formula>0</formula>
    </cfRule>
    <cfRule type="cellIs" dxfId="24" priority="10946" operator="lessThan">
      <formula>0</formula>
    </cfRule>
  </conditionalFormatting>
  <conditionalFormatting sqref="Q878">
    <cfRule type="expression" dxfId="22" priority="38754">
      <formula>$I878=0</formula>
    </cfRule>
  </conditionalFormatting>
  <conditionalFormatting sqref="R878:T878">
    <cfRule type="expression" dxfId="22" priority="10944">
      <formula>$I878=0</formula>
    </cfRule>
  </conditionalFormatting>
  <conditionalFormatting sqref="S878:T878">
    <cfRule type="cellIs" dxfId="23" priority="10942" operator="lessThan">
      <formula>0</formula>
    </cfRule>
    <cfRule type="cellIs" dxfId="24" priority="10943" operator="lessThan">
      <formula>0</formula>
    </cfRule>
  </conditionalFormatting>
  <conditionalFormatting sqref="U878">
    <cfRule type="expression" dxfId="22" priority="38753">
      <formula>$I878=0</formula>
    </cfRule>
  </conditionalFormatting>
  <conditionalFormatting sqref="B879">
    <cfRule type="expression" dxfId="22" priority="38749">
      <formula>$I879=0</formula>
    </cfRule>
  </conditionalFormatting>
  <conditionalFormatting sqref="C879:E879">
    <cfRule type="expression" dxfId="22" priority="38748">
      <formula>$I879=0</formula>
    </cfRule>
  </conditionalFormatting>
  <conditionalFormatting sqref="D879:E879">
    <cfRule type="cellIs" dxfId="23" priority="38746" operator="lessThan">
      <formula>0</formula>
    </cfRule>
    <cfRule type="cellIs" dxfId="24" priority="38747" operator="lessThan">
      <formula>0</formula>
    </cfRule>
  </conditionalFormatting>
  <conditionalFormatting sqref="F879">
    <cfRule type="expression" dxfId="22" priority="38745">
      <formula>$I879=0</formula>
    </cfRule>
  </conditionalFormatting>
  <conditionalFormatting sqref="G879:H879">
    <cfRule type="cellIs" dxfId="23" priority="38742" operator="lessThan">
      <formula>0</formula>
    </cfRule>
    <cfRule type="cellIs" dxfId="24" priority="38743" operator="lessThan">
      <formula>0</formula>
    </cfRule>
  </conditionalFormatting>
  <conditionalFormatting sqref="I879">
    <cfRule type="expression" dxfId="22" priority="38741">
      <formula>$I879=0</formula>
    </cfRule>
  </conditionalFormatting>
  <conditionalFormatting sqref="J879">
    <cfRule type="expression" dxfId="22" priority="38740">
      <formula>$I879=0</formula>
    </cfRule>
  </conditionalFormatting>
  <conditionalFormatting sqref="M879">
    <cfRule type="expression" dxfId="22" priority="38733">
      <formula>$I879=0</formula>
    </cfRule>
  </conditionalFormatting>
  <conditionalFormatting sqref="N879:P879">
    <cfRule type="expression" dxfId="22" priority="38732">
      <formula>$I879=0</formula>
    </cfRule>
  </conditionalFormatting>
  <conditionalFormatting sqref="O879:P879">
    <cfRule type="cellIs" dxfId="23" priority="38730" operator="lessThan">
      <formula>0</formula>
    </cfRule>
    <cfRule type="cellIs" dxfId="24" priority="38731" operator="lessThan">
      <formula>0</formula>
    </cfRule>
  </conditionalFormatting>
  <conditionalFormatting sqref="Q879">
    <cfRule type="expression" dxfId="22" priority="38729">
      <formula>$I879=0</formula>
    </cfRule>
  </conditionalFormatting>
  <conditionalFormatting sqref="R879:T879">
    <cfRule type="expression" dxfId="22" priority="38728">
      <formula>$I879=0</formula>
    </cfRule>
  </conditionalFormatting>
  <conditionalFormatting sqref="S879:T879">
    <cfRule type="cellIs" dxfId="23" priority="38726" operator="lessThan">
      <formula>0</formula>
    </cfRule>
    <cfRule type="cellIs" dxfId="24" priority="38727" operator="lessThan">
      <formula>0</formula>
    </cfRule>
  </conditionalFormatting>
  <conditionalFormatting sqref="U879">
    <cfRule type="expression" dxfId="22" priority="38725">
      <formula>$I879=0</formula>
    </cfRule>
  </conditionalFormatting>
  <conditionalFormatting sqref="B880">
    <cfRule type="expression" dxfId="22" priority="38724">
      <formula>$I880=0</formula>
    </cfRule>
  </conditionalFormatting>
  <conditionalFormatting sqref="C880:E880">
    <cfRule type="expression" dxfId="22" priority="10938">
      <formula>$I880=0</formula>
    </cfRule>
  </conditionalFormatting>
  <conditionalFormatting sqref="D880:E880">
    <cfRule type="cellIs" dxfId="23" priority="10936" operator="lessThan">
      <formula>0</formula>
    </cfRule>
    <cfRule type="cellIs" dxfId="24" priority="10937" operator="lessThan">
      <formula>0</formula>
    </cfRule>
  </conditionalFormatting>
  <conditionalFormatting sqref="F880">
    <cfRule type="expression" dxfId="22" priority="38723">
      <formula>$I880=0</formula>
    </cfRule>
  </conditionalFormatting>
  <conditionalFormatting sqref="G880:H880">
    <cfRule type="cellIs" dxfId="23" priority="10933" operator="lessThan">
      <formula>0</formula>
    </cfRule>
    <cfRule type="cellIs" dxfId="24" priority="10934" operator="lessThan">
      <formula>0</formula>
    </cfRule>
  </conditionalFormatting>
  <conditionalFormatting sqref="I880">
    <cfRule type="expression" dxfId="22" priority="38722">
      <formula>$I880=0</formula>
    </cfRule>
  </conditionalFormatting>
  <conditionalFormatting sqref="J880">
    <cfRule type="expression" dxfId="22" priority="10932">
      <formula>$I880=0</formula>
    </cfRule>
  </conditionalFormatting>
  <conditionalFormatting sqref="M880">
    <cfRule type="expression" dxfId="22" priority="38720">
      <formula>$I880=0</formula>
    </cfRule>
  </conditionalFormatting>
  <conditionalFormatting sqref="N880:P880">
    <cfRule type="expression" dxfId="22" priority="10926">
      <formula>$I880=0</formula>
    </cfRule>
  </conditionalFormatting>
  <conditionalFormatting sqref="O880:P880">
    <cfRule type="cellIs" dxfId="23" priority="10924" operator="lessThan">
      <formula>0</formula>
    </cfRule>
    <cfRule type="cellIs" dxfId="24" priority="10925" operator="lessThan">
      <formula>0</formula>
    </cfRule>
  </conditionalFormatting>
  <conditionalFormatting sqref="Q880">
    <cfRule type="expression" dxfId="22" priority="38719">
      <formula>$I880=0</formula>
    </cfRule>
  </conditionalFormatting>
  <conditionalFormatting sqref="R880:T880">
    <cfRule type="expression" dxfId="22" priority="10923">
      <formula>$I880=0</formula>
    </cfRule>
  </conditionalFormatting>
  <conditionalFormatting sqref="S880:T880">
    <cfRule type="cellIs" dxfId="23" priority="10921" operator="lessThan">
      <formula>0</formula>
    </cfRule>
    <cfRule type="cellIs" dxfId="24" priority="10922" operator="lessThan">
      <formula>0</formula>
    </cfRule>
  </conditionalFormatting>
  <conditionalFormatting sqref="U880">
    <cfRule type="expression" dxfId="22" priority="38718">
      <formula>$I880=0</formula>
    </cfRule>
  </conditionalFormatting>
  <conditionalFormatting sqref="B881">
    <cfRule type="expression" dxfId="22" priority="38714">
      <formula>$I881=0</formula>
    </cfRule>
  </conditionalFormatting>
  <conditionalFormatting sqref="C881:E881">
    <cfRule type="expression" dxfId="22" priority="38713">
      <formula>$I881=0</formula>
    </cfRule>
  </conditionalFormatting>
  <conditionalFormatting sqref="D881:E881">
    <cfRule type="cellIs" dxfId="23" priority="38711" operator="lessThan">
      <formula>0</formula>
    </cfRule>
    <cfRule type="cellIs" dxfId="24" priority="38712" operator="lessThan">
      <formula>0</formula>
    </cfRule>
  </conditionalFormatting>
  <conditionalFormatting sqref="F881">
    <cfRule type="expression" dxfId="22" priority="38710">
      <formula>$I881=0</formula>
    </cfRule>
  </conditionalFormatting>
  <conditionalFormatting sqref="G881:H881">
    <cfRule type="cellIs" dxfId="23" priority="38707" operator="lessThan">
      <formula>0</formula>
    </cfRule>
    <cfRule type="cellIs" dxfId="24" priority="38708" operator="lessThan">
      <formula>0</formula>
    </cfRule>
  </conditionalFormatting>
  <conditionalFormatting sqref="I881">
    <cfRule type="expression" dxfId="22" priority="38706">
      <formula>$I881=0</formula>
    </cfRule>
  </conditionalFormatting>
  <conditionalFormatting sqref="J881">
    <cfRule type="expression" dxfId="22" priority="38705">
      <formula>$I881=0</formula>
    </cfRule>
  </conditionalFormatting>
  <conditionalFormatting sqref="M881">
    <cfRule type="expression" dxfId="22" priority="38698">
      <formula>$I881=0</formula>
    </cfRule>
  </conditionalFormatting>
  <conditionalFormatting sqref="N881:P881">
    <cfRule type="expression" dxfId="22" priority="38697">
      <formula>$I881=0</formula>
    </cfRule>
  </conditionalFormatting>
  <conditionalFormatting sqref="O881:P881">
    <cfRule type="cellIs" dxfId="23" priority="38695" operator="lessThan">
      <formula>0</formula>
    </cfRule>
    <cfRule type="cellIs" dxfId="24" priority="38696" operator="lessThan">
      <formula>0</formula>
    </cfRule>
  </conditionalFormatting>
  <conditionalFormatting sqref="Q881">
    <cfRule type="expression" dxfId="22" priority="38694">
      <formula>$I881=0</formula>
    </cfRule>
  </conditionalFormatting>
  <conditionalFormatting sqref="R881:T881">
    <cfRule type="expression" dxfId="22" priority="38693">
      <formula>$I881=0</formula>
    </cfRule>
  </conditionalFormatting>
  <conditionalFormatting sqref="S881:T881">
    <cfRule type="cellIs" dxfId="23" priority="38691" operator="lessThan">
      <formula>0</formula>
    </cfRule>
    <cfRule type="cellIs" dxfId="24" priority="38692" operator="lessThan">
      <formula>0</formula>
    </cfRule>
  </conditionalFormatting>
  <conditionalFormatting sqref="U881">
    <cfRule type="expression" dxfId="22" priority="38690">
      <formula>$I881=0</formula>
    </cfRule>
  </conditionalFormatting>
  <conditionalFormatting sqref="B882">
    <cfRule type="expression" dxfId="22" priority="38689">
      <formula>$I882=0</formula>
    </cfRule>
  </conditionalFormatting>
  <conditionalFormatting sqref="C882:E882">
    <cfRule type="expression" dxfId="22" priority="10917">
      <formula>$I882=0</formula>
    </cfRule>
  </conditionalFormatting>
  <conditionalFormatting sqref="D882:E882">
    <cfRule type="cellIs" dxfId="23" priority="10915" operator="lessThan">
      <formula>0</formula>
    </cfRule>
    <cfRule type="cellIs" dxfId="24" priority="10916" operator="lessThan">
      <formula>0</formula>
    </cfRule>
  </conditionalFormatting>
  <conditionalFormatting sqref="F882">
    <cfRule type="expression" dxfId="22" priority="38688">
      <formula>$I882=0</formula>
    </cfRule>
  </conditionalFormatting>
  <conditionalFormatting sqref="G882:H882">
    <cfRule type="cellIs" dxfId="23" priority="10912" operator="lessThan">
      <formula>0</formula>
    </cfRule>
    <cfRule type="cellIs" dxfId="24" priority="10913" operator="lessThan">
      <formula>0</formula>
    </cfRule>
  </conditionalFormatting>
  <conditionalFormatting sqref="I882">
    <cfRule type="expression" dxfId="22" priority="38687">
      <formula>$I882=0</formula>
    </cfRule>
  </conditionalFormatting>
  <conditionalFormatting sqref="J882">
    <cfRule type="expression" dxfId="22" priority="10911">
      <formula>$I882=0</formula>
    </cfRule>
  </conditionalFormatting>
  <conditionalFormatting sqref="M882">
    <cfRule type="expression" dxfId="22" priority="38685">
      <formula>$I882=0</formula>
    </cfRule>
  </conditionalFormatting>
  <conditionalFormatting sqref="N882:P882">
    <cfRule type="expression" dxfId="22" priority="10905">
      <formula>$I882=0</formula>
    </cfRule>
  </conditionalFormatting>
  <conditionalFormatting sqref="O882:P882">
    <cfRule type="cellIs" dxfId="23" priority="10903" operator="lessThan">
      <formula>0</formula>
    </cfRule>
    <cfRule type="cellIs" dxfId="24" priority="10904" operator="lessThan">
      <formula>0</formula>
    </cfRule>
  </conditionalFormatting>
  <conditionalFormatting sqref="Q882">
    <cfRule type="expression" dxfId="22" priority="38684">
      <formula>$I882=0</formula>
    </cfRule>
  </conditionalFormatting>
  <conditionalFormatting sqref="R882:T882">
    <cfRule type="expression" dxfId="22" priority="10902">
      <formula>$I882=0</formula>
    </cfRule>
  </conditionalFormatting>
  <conditionalFormatting sqref="S882:T882">
    <cfRule type="cellIs" dxfId="23" priority="10900" operator="lessThan">
      <formula>0</formula>
    </cfRule>
    <cfRule type="cellIs" dxfId="24" priority="10901" operator="lessThan">
      <formula>0</formula>
    </cfRule>
  </conditionalFormatting>
  <conditionalFormatting sqref="U882">
    <cfRule type="expression" dxfId="22" priority="38683">
      <formula>$I882=0</formula>
    </cfRule>
  </conditionalFormatting>
  <conditionalFormatting sqref="B883">
    <cfRule type="expression" dxfId="22" priority="38679">
      <formula>$I883=0</formula>
    </cfRule>
  </conditionalFormatting>
  <conditionalFormatting sqref="C883:E883">
    <cfRule type="expression" dxfId="22" priority="38678">
      <formula>$I883=0</formula>
    </cfRule>
  </conditionalFormatting>
  <conditionalFormatting sqref="D883:E883">
    <cfRule type="cellIs" dxfId="23" priority="38676" operator="lessThan">
      <formula>0</formula>
    </cfRule>
    <cfRule type="cellIs" dxfId="24" priority="38677" operator="lessThan">
      <formula>0</formula>
    </cfRule>
  </conditionalFormatting>
  <conditionalFormatting sqref="F883">
    <cfRule type="expression" dxfId="22" priority="38675">
      <formula>$I883=0</formula>
    </cfRule>
  </conditionalFormatting>
  <conditionalFormatting sqref="G883:H883">
    <cfRule type="cellIs" dxfId="23" priority="38672" operator="lessThan">
      <formula>0</formula>
    </cfRule>
    <cfRule type="cellIs" dxfId="24" priority="38673" operator="lessThan">
      <formula>0</formula>
    </cfRule>
  </conditionalFormatting>
  <conditionalFormatting sqref="I883">
    <cfRule type="expression" dxfId="22" priority="38671">
      <formula>$I883=0</formula>
    </cfRule>
  </conditionalFormatting>
  <conditionalFormatting sqref="J883">
    <cfRule type="expression" dxfId="22" priority="38670">
      <formula>$I883=0</formula>
    </cfRule>
  </conditionalFormatting>
  <conditionalFormatting sqref="M883">
    <cfRule type="expression" dxfId="22" priority="38663">
      <formula>$I883=0</formula>
    </cfRule>
  </conditionalFormatting>
  <conditionalFormatting sqref="N883:P883">
    <cfRule type="expression" dxfId="22" priority="38662">
      <formula>$I883=0</formula>
    </cfRule>
  </conditionalFormatting>
  <conditionalFormatting sqref="O883:P883">
    <cfRule type="cellIs" dxfId="23" priority="38660" operator="lessThan">
      <formula>0</formula>
    </cfRule>
    <cfRule type="cellIs" dxfId="24" priority="38661" operator="lessThan">
      <formula>0</formula>
    </cfRule>
  </conditionalFormatting>
  <conditionalFormatting sqref="Q883">
    <cfRule type="expression" dxfId="22" priority="38659">
      <formula>$I883=0</formula>
    </cfRule>
  </conditionalFormatting>
  <conditionalFormatting sqref="R883:T883">
    <cfRule type="expression" dxfId="22" priority="38658">
      <formula>$I883=0</formula>
    </cfRule>
  </conditionalFormatting>
  <conditionalFormatting sqref="S883:T883">
    <cfRule type="cellIs" dxfId="23" priority="38656" operator="lessThan">
      <formula>0</formula>
    </cfRule>
    <cfRule type="cellIs" dxfId="24" priority="38657" operator="lessThan">
      <formula>0</formula>
    </cfRule>
  </conditionalFormatting>
  <conditionalFormatting sqref="U883">
    <cfRule type="expression" dxfId="22" priority="38655">
      <formula>$I883=0</formula>
    </cfRule>
  </conditionalFormatting>
  <conditionalFormatting sqref="B884">
    <cfRule type="expression" dxfId="22" priority="38654">
      <formula>$I884=0</formula>
    </cfRule>
  </conditionalFormatting>
  <conditionalFormatting sqref="C884:E884">
    <cfRule type="expression" dxfId="22" priority="10896">
      <formula>$I884=0</formula>
    </cfRule>
  </conditionalFormatting>
  <conditionalFormatting sqref="D884:E884">
    <cfRule type="cellIs" dxfId="23" priority="10894" operator="lessThan">
      <formula>0</formula>
    </cfRule>
    <cfRule type="cellIs" dxfId="24" priority="10895" operator="lessThan">
      <formula>0</formula>
    </cfRule>
  </conditionalFormatting>
  <conditionalFormatting sqref="F884">
    <cfRule type="expression" dxfId="22" priority="38653">
      <formula>$I884=0</formula>
    </cfRule>
  </conditionalFormatting>
  <conditionalFormatting sqref="G884:H884">
    <cfRule type="cellIs" dxfId="23" priority="10891" operator="lessThan">
      <formula>0</formula>
    </cfRule>
    <cfRule type="cellIs" dxfId="24" priority="10892" operator="lessThan">
      <formula>0</formula>
    </cfRule>
  </conditionalFormatting>
  <conditionalFormatting sqref="I884">
    <cfRule type="expression" dxfId="22" priority="38652">
      <formula>$I884=0</formula>
    </cfRule>
  </conditionalFormatting>
  <conditionalFormatting sqref="J884">
    <cfRule type="expression" dxfId="22" priority="10890">
      <formula>$I884=0</formula>
    </cfRule>
  </conditionalFormatting>
  <conditionalFormatting sqref="M884">
    <cfRule type="expression" dxfId="22" priority="38650">
      <formula>$I884=0</formula>
    </cfRule>
  </conditionalFormatting>
  <conditionalFormatting sqref="N884:P884">
    <cfRule type="expression" dxfId="22" priority="10884">
      <formula>$I884=0</formula>
    </cfRule>
  </conditionalFormatting>
  <conditionalFormatting sqref="O884:P884">
    <cfRule type="cellIs" dxfId="23" priority="10882" operator="lessThan">
      <formula>0</formula>
    </cfRule>
    <cfRule type="cellIs" dxfId="24" priority="10883" operator="lessThan">
      <formula>0</formula>
    </cfRule>
  </conditionalFormatting>
  <conditionalFormatting sqref="Q884">
    <cfRule type="expression" dxfId="22" priority="38649">
      <formula>$I884=0</formula>
    </cfRule>
  </conditionalFormatting>
  <conditionalFormatting sqref="R884:T884">
    <cfRule type="expression" dxfId="22" priority="10881">
      <formula>$I884=0</formula>
    </cfRule>
  </conditionalFormatting>
  <conditionalFormatting sqref="S884:T884">
    <cfRule type="cellIs" dxfId="23" priority="10879" operator="lessThan">
      <formula>0</formula>
    </cfRule>
    <cfRule type="cellIs" dxfId="24" priority="10880" operator="lessThan">
      <formula>0</formula>
    </cfRule>
  </conditionalFormatting>
  <conditionalFormatting sqref="U884">
    <cfRule type="expression" dxfId="22" priority="38648">
      <formula>$I884=0</formula>
    </cfRule>
  </conditionalFormatting>
  <conditionalFormatting sqref="B885">
    <cfRule type="expression" dxfId="22" priority="38644">
      <formula>$I885=0</formula>
    </cfRule>
  </conditionalFormatting>
  <conditionalFormatting sqref="C885:E885">
    <cfRule type="expression" dxfId="22" priority="38643">
      <formula>$I885=0</formula>
    </cfRule>
  </conditionalFormatting>
  <conditionalFormatting sqref="D885:E885">
    <cfRule type="cellIs" dxfId="23" priority="38641" operator="lessThan">
      <formula>0</formula>
    </cfRule>
    <cfRule type="cellIs" dxfId="24" priority="38642" operator="lessThan">
      <formula>0</formula>
    </cfRule>
  </conditionalFormatting>
  <conditionalFormatting sqref="F885">
    <cfRule type="expression" dxfId="22" priority="38640">
      <formula>$I885=0</formula>
    </cfRule>
  </conditionalFormatting>
  <conditionalFormatting sqref="G885:H885">
    <cfRule type="cellIs" dxfId="23" priority="38637" operator="lessThan">
      <formula>0</formula>
    </cfRule>
    <cfRule type="cellIs" dxfId="24" priority="38638" operator="lessThan">
      <formula>0</formula>
    </cfRule>
  </conditionalFormatting>
  <conditionalFormatting sqref="I885">
    <cfRule type="expression" dxfId="22" priority="38636">
      <formula>$I885=0</formula>
    </cfRule>
  </conditionalFormatting>
  <conditionalFormatting sqref="J885">
    <cfRule type="expression" dxfId="22" priority="38635">
      <formula>$I885=0</formula>
    </cfRule>
  </conditionalFormatting>
  <conditionalFormatting sqref="M885">
    <cfRule type="expression" dxfId="22" priority="38628">
      <formula>$I885=0</formula>
    </cfRule>
  </conditionalFormatting>
  <conditionalFormatting sqref="N885:P885">
    <cfRule type="expression" dxfId="22" priority="38627">
      <formula>$I885=0</formula>
    </cfRule>
  </conditionalFormatting>
  <conditionalFormatting sqref="O885:P885">
    <cfRule type="cellIs" dxfId="23" priority="38625" operator="lessThan">
      <formula>0</formula>
    </cfRule>
    <cfRule type="cellIs" dxfId="24" priority="38626" operator="lessThan">
      <formula>0</formula>
    </cfRule>
  </conditionalFormatting>
  <conditionalFormatting sqref="Q885">
    <cfRule type="expression" dxfId="22" priority="38624">
      <formula>$I885=0</formula>
    </cfRule>
  </conditionalFormatting>
  <conditionalFormatting sqref="R885:T885">
    <cfRule type="expression" dxfId="22" priority="38623">
      <formula>$I885=0</formula>
    </cfRule>
  </conditionalFormatting>
  <conditionalFormatting sqref="S885:T885">
    <cfRule type="cellIs" dxfId="23" priority="38621" operator="lessThan">
      <formula>0</formula>
    </cfRule>
    <cfRule type="cellIs" dxfId="24" priority="38622" operator="lessThan">
      <formula>0</formula>
    </cfRule>
  </conditionalFormatting>
  <conditionalFormatting sqref="U885">
    <cfRule type="expression" dxfId="22" priority="38620">
      <formula>$I885=0</formula>
    </cfRule>
  </conditionalFormatting>
  <conditionalFormatting sqref="B886">
    <cfRule type="expression" dxfId="22" priority="38619">
      <formula>$I886=0</formula>
    </cfRule>
  </conditionalFormatting>
  <conditionalFormatting sqref="C886:E886">
    <cfRule type="expression" dxfId="22" priority="10875">
      <formula>$I886=0</formula>
    </cfRule>
  </conditionalFormatting>
  <conditionalFormatting sqref="D886:E886">
    <cfRule type="cellIs" dxfId="23" priority="10873" operator="lessThan">
      <formula>0</formula>
    </cfRule>
    <cfRule type="cellIs" dxfId="24" priority="10874" operator="lessThan">
      <formula>0</formula>
    </cfRule>
  </conditionalFormatting>
  <conditionalFormatting sqref="F886">
    <cfRule type="expression" dxfId="22" priority="38618">
      <formula>$I886=0</formula>
    </cfRule>
  </conditionalFormatting>
  <conditionalFormatting sqref="G886:H886">
    <cfRule type="cellIs" dxfId="23" priority="10870" operator="lessThan">
      <formula>0</formula>
    </cfRule>
    <cfRule type="cellIs" dxfId="24" priority="10871" operator="lessThan">
      <formula>0</formula>
    </cfRule>
  </conditionalFormatting>
  <conditionalFormatting sqref="I886">
    <cfRule type="expression" dxfId="22" priority="38617">
      <formula>$I886=0</formula>
    </cfRule>
  </conditionalFormatting>
  <conditionalFormatting sqref="J886">
    <cfRule type="expression" dxfId="22" priority="10869">
      <formula>$I886=0</formula>
    </cfRule>
  </conditionalFormatting>
  <conditionalFormatting sqref="M886">
    <cfRule type="expression" dxfId="22" priority="38615">
      <formula>$I886=0</formula>
    </cfRule>
  </conditionalFormatting>
  <conditionalFormatting sqref="N886:P886">
    <cfRule type="expression" dxfId="22" priority="10863">
      <formula>$I886=0</formula>
    </cfRule>
  </conditionalFormatting>
  <conditionalFormatting sqref="O886:P886">
    <cfRule type="cellIs" dxfId="23" priority="10861" operator="lessThan">
      <formula>0</formula>
    </cfRule>
    <cfRule type="cellIs" dxfId="24" priority="10862" operator="lessThan">
      <formula>0</formula>
    </cfRule>
  </conditionalFormatting>
  <conditionalFormatting sqref="Q886">
    <cfRule type="expression" dxfId="22" priority="38614">
      <formula>$I886=0</formula>
    </cfRule>
  </conditionalFormatting>
  <conditionalFormatting sqref="R886:T886">
    <cfRule type="expression" dxfId="22" priority="10860">
      <formula>$I886=0</formula>
    </cfRule>
  </conditionalFormatting>
  <conditionalFormatting sqref="S886:T886">
    <cfRule type="cellIs" dxfId="23" priority="10858" operator="lessThan">
      <formula>0</formula>
    </cfRule>
    <cfRule type="cellIs" dxfId="24" priority="10859" operator="lessThan">
      <formula>0</formula>
    </cfRule>
  </conditionalFormatting>
  <conditionalFormatting sqref="U886">
    <cfRule type="expression" dxfId="22" priority="38613">
      <formula>$I886=0</formula>
    </cfRule>
  </conditionalFormatting>
  <conditionalFormatting sqref="B887">
    <cfRule type="expression" dxfId="22" priority="38609">
      <formula>$I887=0</formula>
    </cfRule>
  </conditionalFormatting>
  <conditionalFormatting sqref="C887:E887">
    <cfRule type="expression" dxfId="22" priority="38608">
      <formula>$I887=0</formula>
    </cfRule>
  </conditionalFormatting>
  <conditionalFormatting sqref="D887:E887">
    <cfRule type="cellIs" dxfId="23" priority="38606" operator="lessThan">
      <formula>0</formula>
    </cfRule>
    <cfRule type="cellIs" dxfId="24" priority="38607" operator="lessThan">
      <formula>0</formula>
    </cfRule>
  </conditionalFormatting>
  <conditionalFormatting sqref="F887">
    <cfRule type="expression" dxfId="22" priority="38605">
      <formula>$I887=0</formula>
    </cfRule>
  </conditionalFormatting>
  <conditionalFormatting sqref="G887:H887">
    <cfRule type="cellIs" dxfId="23" priority="38602" operator="lessThan">
      <formula>0</formula>
    </cfRule>
    <cfRule type="cellIs" dxfId="24" priority="38603" operator="lessThan">
      <formula>0</formula>
    </cfRule>
  </conditionalFormatting>
  <conditionalFormatting sqref="I887">
    <cfRule type="expression" dxfId="22" priority="38601">
      <formula>$I887=0</formula>
    </cfRule>
  </conditionalFormatting>
  <conditionalFormatting sqref="J887">
    <cfRule type="expression" dxfId="22" priority="38600">
      <formula>$I887=0</formula>
    </cfRule>
  </conditionalFormatting>
  <conditionalFormatting sqref="M887">
    <cfRule type="expression" dxfId="22" priority="38593">
      <formula>$I887=0</formula>
    </cfRule>
  </conditionalFormatting>
  <conditionalFormatting sqref="N887:P887">
    <cfRule type="expression" dxfId="22" priority="38592">
      <formula>$I887=0</formula>
    </cfRule>
  </conditionalFormatting>
  <conditionalFormatting sqref="O887:P887">
    <cfRule type="cellIs" dxfId="23" priority="38590" operator="lessThan">
      <formula>0</formula>
    </cfRule>
    <cfRule type="cellIs" dxfId="24" priority="38591" operator="lessThan">
      <formula>0</formula>
    </cfRule>
  </conditionalFormatting>
  <conditionalFormatting sqref="Q887">
    <cfRule type="expression" dxfId="22" priority="38589">
      <formula>$I887=0</formula>
    </cfRule>
  </conditionalFormatting>
  <conditionalFormatting sqref="R887:T887">
    <cfRule type="expression" dxfId="22" priority="38588">
      <formula>$I887=0</formula>
    </cfRule>
  </conditionalFormatting>
  <conditionalFormatting sqref="S887:T887">
    <cfRule type="cellIs" dxfId="23" priority="38586" operator="lessThan">
      <formula>0</formula>
    </cfRule>
    <cfRule type="cellIs" dxfId="24" priority="38587" operator="lessThan">
      <formula>0</formula>
    </cfRule>
  </conditionalFormatting>
  <conditionalFormatting sqref="U887">
    <cfRule type="expression" dxfId="22" priority="38585">
      <formula>$I887=0</formula>
    </cfRule>
  </conditionalFormatting>
  <conditionalFormatting sqref="B888">
    <cfRule type="expression" dxfId="22" priority="38584">
      <formula>$I888=0</formula>
    </cfRule>
  </conditionalFormatting>
  <conditionalFormatting sqref="C888:E888">
    <cfRule type="expression" dxfId="22" priority="10854">
      <formula>$I888=0</formula>
    </cfRule>
  </conditionalFormatting>
  <conditionalFormatting sqref="D888:E888">
    <cfRule type="cellIs" dxfId="23" priority="10852" operator="lessThan">
      <formula>0</formula>
    </cfRule>
    <cfRule type="cellIs" dxfId="24" priority="10853" operator="lessThan">
      <formula>0</formula>
    </cfRule>
  </conditionalFormatting>
  <conditionalFormatting sqref="F888">
    <cfRule type="expression" dxfId="22" priority="38583">
      <formula>$I888=0</formula>
    </cfRule>
  </conditionalFormatting>
  <conditionalFormatting sqref="G888:H888">
    <cfRule type="cellIs" dxfId="23" priority="10849" operator="lessThan">
      <formula>0</formula>
    </cfRule>
    <cfRule type="cellIs" dxfId="24" priority="10850" operator="lessThan">
      <formula>0</formula>
    </cfRule>
  </conditionalFormatting>
  <conditionalFormatting sqref="I888">
    <cfRule type="expression" dxfId="22" priority="38582">
      <formula>$I888=0</formula>
    </cfRule>
  </conditionalFormatting>
  <conditionalFormatting sqref="J888">
    <cfRule type="expression" dxfId="22" priority="10848">
      <formula>$I888=0</formula>
    </cfRule>
  </conditionalFormatting>
  <conditionalFormatting sqref="M888">
    <cfRule type="expression" dxfId="22" priority="38580">
      <formula>$I888=0</formula>
    </cfRule>
  </conditionalFormatting>
  <conditionalFormatting sqref="N888:P888">
    <cfRule type="expression" dxfId="22" priority="10842">
      <formula>$I888=0</formula>
    </cfRule>
  </conditionalFormatting>
  <conditionalFormatting sqref="O888:P888">
    <cfRule type="cellIs" dxfId="23" priority="10840" operator="lessThan">
      <formula>0</formula>
    </cfRule>
    <cfRule type="cellIs" dxfId="24" priority="10841" operator="lessThan">
      <formula>0</formula>
    </cfRule>
  </conditionalFormatting>
  <conditionalFormatting sqref="Q888">
    <cfRule type="expression" dxfId="22" priority="38579">
      <formula>$I888=0</formula>
    </cfRule>
  </conditionalFormatting>
  <conditionalFormatting sqref="R888:T888">
    <cfRule type="expression" dxfId="22" priority="10839">
      <formula>$I888=0</formula>
    </cfRule>
  </conditionalFormatting>
  <conditionalFormatting sqref="S888:T888">
    <cfRule type="cellIs" dxfId="23" priority="10837" operator="lessThan">
      <formula>0</formula>
    </cfRule>
    <cfRule type="cellIs" dxfId="24" priority="10838" operator="lessThan">
      <formula>0</formula>
    </cfRule>
  </conditionalFormatting>
  <conditionalFormatting sqref="U888">
    <cfRule type="expression" dxfId="22" priority="38578">
      <formula>$I888=0</formula>
    </cfRule>
  </conditionalFormatting>
  <conditionalFormatting sqref="B889">
    <cfRule type="expression" dxfId="22" priority="38574">
      <formula>$I889=0</formula>
    </cfRule>
  </conditionalFormatting>
  <conditionalFormatting sqref="C889:E889">
    <cfRule type="expression" dxfId="22" priority="38573">
      <formula>$I889=0</formula>
    </cfRule>
  </conditionalFormatting>
  <conditionalFormatting sqref="D889:E889">
    <cfRule type="cellIs" dxfId="23" priority="38571" operator="lessThan">
      <formula>0</formula>
    </cfRule>
    <cfRule type="cellIs" dxfId="24" priority="38572" operator="lessThan">
      <formula>0</formula>
    </cfRule>
  </conditionalFormatting>
  <conditionalFormatting sqref="F889">
    <cfRule type="expression" dxfId="22" priority="38570">
      <formula>$I889=0</formula>
    </cfRule>
  </conditionalFormatting>
  <conditionalFormatting sqref="G889:H889">
    <cfRule type="cellIs" dxfId="23" priority="38567" operator="lessThan">
      <formula>0</formula>
    </cfRule>
    <cfRule type="cellIs" dxfId="24" priority="38568" operator="lessThan">
      <formula>0</formula>
    </cfRule>
  </conditionalFormatting>
  <conditionalFormatting sqref="I889">
    <cfRule type="expression" dxfId="22" priority="38566">
      <formula>$I889=0</formula>
    </cfRule>
  </conditionalFormatting>
  <conditionalFormatting sqref="J889">
    <cfRule type="expression" dxfId="22" priority="38565">
      <formula>$I889=0</formula>
    </cfRule>
  </conditionalFormatting>
  <conditionalFormatting sqref="M889">
    <cfRule type="expression" dxfId="22" priority="38558">
      <formula>$I889=0</formula>
    </cfRule>
  </conditionalFormatting>
  <conditionalFormatting sqref="N889:P889">
    <cfRule type="expression" dxfId="22" priority="38557">
      <formula>$I889=0</formula>
    </cfRule>
  </conditionalFormatting>
  <conditionalFormatting sqref="O889:P889">
    <cfRule type="cellIs" dxfId="23" priority="38555" operator="lessThan">
      <formula>0</formula>
    </cfRule>
    <cfRule type="cellIs" dxfId="24" priority="38556" operator="lessThan">
      <formula>0</formula>
    </cfRule>
  </conditionalFormatting>
  <conditionalFormatting sqref="Q889">
    <cfRule type="expression" dxfId="22" priority="38554">
      <formula>$I889=0</formula>
    </cfRule>
  </conditionalFormatting>
  <conditionalFormatting sqref="R889:T889">
    <cfRule type="expression" dxfId="22" priority="38553">
      <formula>$I889=0</formula>
    </cfRule>
  </conditionalFormatting>
  <conditionalFormatting sqref="S889:T889">
    <cfRule type="cellIs" dxfId="23" priority="38551" operator="lessThan">
      <formula>0</formula>
    </cfRule>
    <cfRule type="cellIs" dxfId="24" priority="38552" operator="lessThan">
      <formula>0</formula>
    </cfRule>
  </conditionalFormatting>
  <conditionalFormatting sqref="U889">
    <cfRule type="expression" dxfId="22" priority="38550">
      <formula>$I889=0</formula>
    </cfRule>
  </conditionalFormatting>
  <conditionalFormatting sqref="B890">
    <cfRule type="expression" dxfId="22" priority="38549">
      <formula>$I890=0</formula>
    </cfRule>
  </conditionalFormatting>
  <conditionalFormatting sqref="C890:E890">
    <cfRule type="expression" dxfId="22" priority="10833">
      <formula>$I890=0</formula>
    </cfRule>
  </conditionalFormatting>
  <conditionalFormatting sqref="D890:E890">
    <cfRule type="cellIs" dxfId="23" priority="10831" operator="lessThan">
      <formula>0</formula>
    </cfRule>
    <cfRule type="cellIs" dxfId="24" priority="10832" operator="lessThan">
      <formula>0</formula>
    </cfRule>
  </conditionalFormatting>
  <conditionalFormatting sqref="F890">
    <cfRule type="expression" dxfId="22" priority="38548">
      <formula>$I890=0</formula>
    </cfRule>
  </conditionalFormatting>
  <conditionalFormatting sqref="G890:H890">
    <cfRule type="cellIs" dxfId="23" priority="10828" operator="lessThan">
      <formula>0</formula>
    </cfRule>
    <cfRule type="cellIs" dxfId="24" priority="10829" operator="lessThan">
      <formula>0</formula>
    </cfRule>
  </conditionalFormatting>
  <conditionalFormatting sqref="I890">
    <cfRule type="expression" dxfId="22" priority="38547">
      <formula>$I890=0</formula>
    </cfRule>
  </conditionalFormatting>
  <conditionalFormatting sqref="J890">
    <cfRule type="expression" dxfId="22" priority="10827">
      <formula>$I890=0</formula>
    </cfRule>
  </conditionalFormatting>
  <conditionalFormatting sqref="M890">
    <cfRule type="expression" dxfId="22" priority="38545">
      <formula>$I890=0</formula>
    </cfRule>
  </conditionalFormatting>
  <conditionalFormatting sqref="N890:P890">
    <cfRule type="expression" dxfId="22" priority="10821">
      <formula>$I890=0</formula>
    </cfRule>
  </conditionalFormatting>
  <conditionalFormatting sqref="O890:P890">
    <cfRule type="cellIs" dxfId="23" priority="10819" operator="lessThan">
      <formula>0</formula>
    </cfRule>
    <cfRule type="cellIs" dxfId="24" priority="10820" operator="lessThan">
      <formula>0</formula>
    </cfRule>
  </conditionalFormatting>
  <conditionalFormatting sqref="Q890">
    <cfRule type="expression" dxfId="22" priority="38544">
      <formula>$I890=0</formula>
    </cfRule>
  </conditionalFormatting>
  <conditionalFormatting sqref="R890:T890">
    <cfRule type="expression" dxfId="22" priority="10818">
      <formula>$I890=0</formula>
    </cfRule>
  </conditionalFormatting>
  <conditionalFormatting sqref="S890:T890">
    <cfRule type="cellIs" dxfId="23" priority="10816" operator="lessThan">
      <formula>0</formula>
    </cfRule>
    <cfRule type="cellIs" dxfId="24" priority="10817" operator="lessThan">
      <formula>0</formula>
    </cfRule>
  </conditionalFormatting>
  <conditionalFormatting sqref="U890">
    <cfRule type="expression" dxfId="22" priority="38543">
      <formula>$I890=0</formula>
    </cfRule>
  </conditionalFormatting>
  <conditionalFormatting sqref="B891">
    <cfRule type="expression" dxfId="22" priority="38539">
      <formula>$I891=0</formula>
    </cfRule>
  </conditionalFormatting>
  <conditionalFormatting sqref="C891:E891">
    <cfRule type="expression" dxfId="22" priority="38538">
      <formula>$I891=0</formula>
    </cfRule>
  </conditionalFormatting>
  <conditionalFormatting sqref="D891:E891">
    <cfRule type="cellIs" dxfId="23" priority="38536" operator="lessThan">
      <formula>0</formula>
    </cfRule>
    <cfRule type="cellIs" dxfId="24" priority="38537" operator="lessThan">
      <formula>0</formula>
    </cfRule>
  </conditionalFormatting>
  <conditionalFormatting sqref="F891">
    <cfRule type="expression" dxfId="22" priority="38535">
      <formula>$I891=0</formula>
    </cfRule>
  </conditionalFormatting>
  <conditionalFormatting sqref="G891:H891">
    <cfRule type="cellIs" dxfId="23" priority="38532" operator="lessThan">
      <formula>0</formula>
    </cfRule>
    <cfRule type="cellIs" dxfId="24" priority="38533" operator="lessThan">
      <formula>0</formula>
    </cfRule>
  </conditionalFormatting>
  <conditionalFormatting sqref="I891">
    <cfRule type="expression" dxfId="22" priority="38531">
      <formula>$I891=0</formula>
    </cfRule>
  </conditionalFormatting>
  <conditionalFormatting sqref="J891">
    <cfRule type="expression" dxfId="22" priority="38530">
      <formula>$I891=0</formula>
    </cfRule>
  </conditionalFormatting>
  <conditionalFormatting sqref="M891">
    <cfRule type="expression" dxfId="22" priority="38523">
      <formula>$I891=0</formula>
    </cfRule>
  </conditionalFormatting>
  <conditionalFormatting sqref="N891:P891">
    <cfRule type="expression" dxfId="22" priority="38522">
      <formula>$I891=0</formula>
    </cfRule>
  </conditionalFormatting>
  <conditionalFormatting sqref="O891:P891">
    <cfRule type="cellIs" dxfId="23" priority="38520" operator="lessThan">
      <formula>0</formula>
    </cfRule>
    <cfRule type="cellIs" dxfId="24" priority="38521" operator="lessThan">
      <formula>0</formula>
    </cfRule>
  </conditionalFormatting>
  <conditionalFormatting sqref="Q891">
    <cfRule type="expression" dxfId="22" priority="38519">
      <formula>$I891=0</formula>
    </cfRule>
  </conditionalFormatting>
  <conditionalFormatting sqref="R891:T891">
    <cfRule type="expression" dxfId="22" priority="38518">
      <formula>$I891=0</formula>
    </cfRule>
  </conditionalFormatting>
  <conditionalFormatting sqref="S891:T891">
    <cfRule type="cellIs" dxfId="23" priority="38516" operator="lessThan">
      <formula>0</formula>
    </cfRule>
    <cfRule type="cellIs" dxfId="24" priority="38517" operator="lessThan">
      <formula>0</formula>
    </cfRule>
  </conditionalFormatting>
  <conditionalFormatting sqref="U891">
    <cfRule type="expression" dxfId="22" priority="38515">
      <formula>$I891=0</formula>
    </cfRule>
  </conditionalFormatting>
  <conditionalFormatting sqref="B892">
    <cfRule type="expression" dxfId="22" priority="38514">
      <formula>$I892=0</formula>
    </cfRule>
  </conditionalFormatting>
  <conditionalFormatting sqref="C892:E892">
    <cfRule type="expression" dxfId="22" priority="10812">
      <formula>$I892=0</formula>
    </cfRule>
  </conditionalFormatting>
  <conditionalFormatting sqref="D892:E892">
    <cfRule type="cellIs" dxfId="23" priority="10810" operator="lessThan">
      <formula>0</formula>
    </cfRule>
    <cfRule type="cellIs" dxfId="24" priority="10811" operator="lessThan">
      <formula>0</formula>
    </cfRule>
  </conditionalFormatting>
  <conditionalFormatting sqref="F892">
    <cfRule type="expression" dxfId="22" priority="38513">
      <formula>$I892=0</formula>
    </cfRule>
  </conditionalFormatting>
  <conditionalFormatting sqref="G892:H892">
    <cfRule type="cellIs" dxfId="23" priority="10807" operator="lessThan">
      <formula>0</formula>
    </cfRule>
    <cfRule type="cellIs" dxfId="24" priority="10808" operator="lessThan">
      <formula>0</formula>
    </cfRule>
  </conditionalFormatting>
  <conditionalFormatting sqref="I892">
    <cfRule type="expression" dxfId="22" priority="38512">
      <formula>$I892=0</formula>
    </cfRule>
  </conditionalFormatting>
  <conditionalFormatting sqref="J892">
    <cfRule type="expression" dxfId="22" priority="10806">
      <formula>$I892=0</formula>
    </cfRule>
  </conditionalFormatting>
  <conditionalFormatting sqref="M892">
    <cfRule type="expression" dxfId="22" priority="38510">
      <formula>$I892=0</formula>
    </cfRule>
  </conditionalFormatting>
  <conditionalFormatting sqref="N892:P892">
    <cfRule type="expression" dxfId="22" priority="10800">
      <formula>$I892=0</formula>
    </cfRule>
  </conditionalFormatting>
  <conditionalFormatting sqref="O892:P892">
    <cfRule type="cellIs" dxfId="23" priority="10798" operator="lessThan">
      <formula>0</formula>
    </cfRule>
    <cfRule type="cellIs" dxfId="24" priority="10799" operator="lessThan">
      <formula>0</formula>
    </cfRule>
  </conditionalFormatting>
  <conditionalFormatting sqref="Q892">
    <cfRule type="expression" dxfId="22" priority="38509">
      <formula>$I892=0</formula>
    </cfRule>
  </conditionalFormatting>
  <conditionalFormatting sqref="R892:T892">
    <cfRule type="expression" dxfId="22" priority="10797">
      <formula>$I892=0</formula>
    </cfRule>
  </conditionalFormatting>
  <conditionalFormatting sqref="S892:T892">
    <cfRule type="cellIs" dxfId="23" priority="10795" operator="lessThan">
      <formula>0</formula>
    </cfRule>
    <cfRule type="cellIs" dxfId="24" priority="10796" operator="lessThan">
      <formula>0</formula>
    </cfRule>
  </conditionalFormatting>
  <conditionalFormatting sqref="U892">
    <cfRule type="expression" dxfId="22" priority="38508">
      <formula>$I892=0</formula>
    </cfRule>
  </conditionalFormatting>
  <conditionalFormatting sqref="B893">
    <cfRule type="expression" dxfId="22" priority="38504">
      <formula>$I893=0</formula>
    </cfRule>
  </conditionalFormatting>
  <conditionalFormatting sqref="C893:E893">
    <cfRule type="expression" dxfId="22" priority="38503">
      <formula>$I893=0</formula>
    </cfRule>
  </conditionalFormatting>
  <conditionalFormatting sqref="D893:E893">
    <cfRule type="cellIs" dxfId="23" priority="38501" operator="lessThan">
      <formula>0</formula>
    </cfRule>
    <cfRule type="cellIs" dxfId="24" priority="38502" operator="lessThan">
      <formula>0</formula>
    </cfRule>
  </conditionalFormatting>
  <conditionalFormatting sqref="F893">
    <cfRule type="expression" dxfId="22" priority="38500">
      <formula>$I893=0</formula>
    </cfRule>
  </conditionalFormatting>
  <conditionalFormatting sqref="G893:H893">
    <cfRule type="cellIs" dxfId="23" priority="38497" operator="lessThan">
      <formula>0</formula>
    </cfRule>
    <cfRule type="cellIs" dxfId="24" priority="38498" operator="lessThan">
      <formula>0</formula>
    </cfRule>
  </conditionalFormatting>
  <conditionalFormatting sqref="I893">
    <cfRule type="expression" dxfId="22" priority="38496">
      <formula>$I893=0</formula>
    </cfRule>
  </conditionalFormatting>
  <conditionalFormatting sqref="J893">
    <cfRule type="expression" dxfId="22" priority="38495">
      <formula>$I893=0</formula>
    </cfRule>
  </conditionalFormatting>
  <conditionalFormatting sqref="M893">
    <cfRule type="expression" dxfId="22" priority="38488">
      <formula>$I893=0</formula>
    </cfRule>
  </conditionalFormatting>
  <conditionalFormatting sqref="N893:P893">
    <cfRule type="expression" dxfId="22" priority="38487">
      <formula>$I893=0</formula>
    </cfRule>
  </conditionalFormatting>
  <conditionalFormatting sqref="O893:P893">
    <cfRule type="cellIs" dxfId="23" priority="38485" operator="lessThan">
      <formula>0</formula>
    </cfRule>
    <cfRule type="cellIs" dxfId="24" priority="38486" operator="lessThan">
      <formula>0</formula>
    </cfRule>
  </conditionalFormatting>
  <conditionalFormatting sqref="Q893">
    <cfRule type="expression" dxfId="22" priority="38484">
      <formula>$I893=0</formula>
    </cfRule>
  </conditionalFormatting>
  <conditionalFormatting sqref="R893:T893">
    <cfRule type="expression" dxfId="22" priority="38483">
      <formula>$I893=0</formula>
    </cfRule>
  </conditionalFormatting>
  <conditionalFormatting sqref="S893:T893">
    <cfRule type="cellIs" dxfId="23" priority="38481" operator="lessThan">
      <formula>0</formula>
    </cfRule>
    <cfRule type="cellIs" dxfId="24" priority="38482" operator="lessThan">
      <formula>0</formula>
    </cfRule>
  </conditionalFormatting>
  <conditionalFormatting sqref="U893">
    <cfRule type="expression" dxfId="22" priority="38480">
      <formula>$I893=0</formula>
    </cfRule>
  </conditionalFormatting>
  <conditionalFormatting sqref="B894">
    <cfRule type="expression" dxfId="22" priority="38479">
      <formula>$I894=0</formula>
    </cfRule>
  </conditionalFormatting>
  <conditionalFormatting sqref="C894:E894">
    <cfRule type="expression" dxfId="22" priority="10791">
      <formula>$I894=0</formula>
    </cfRule>
  </conditionalFormatting>
  <conditionalFormatting sqref="D894:E894">
    <cfRule type="cellIs" dxfId="23" priority="10789" operator="lessThan">
      <formula>0</formula>
    </cfRule>
    <cfRule type="cellIs" dxfId="24" priority="10790" operator="lessThan">
      <formula>0</formula>
    </cfRule>
  </conditionalFormatting>
  <conditionalFormatting sqref="F894">
    <cfRule type="expression" dxfId="22" priority="38478">
      <formula>$I894=0</formula>
    </cfRule>
  </conditionalFormatting>
  <conditionalFormatting sqref="G894:H894">
    <cfRule type="cellIs" dxfId="23" priority="10786" operator="lessThan">
      <formula>0</formula>
    </cfRule>
    <cfRule type="cellIs" dxfId="24" priority="10787" operator="lessThan">
      <formula>0</formula>
    </cfRule>
  </conditionalFormatting>
  <conditionalFormatting sqref="I894">
    <cfRule type="expression" dxfId="22" priority="38477">
      <formula>$I894=0</formula>
    </cfRule>
  </conditionalFormatting>
  <conditionalFormatting sqref="J894">
    <cfRule type="expression" dxfId="22" priority="10785">
      <formula>$I894=0</formula>
    </cfRule>
  </conditionalFormatting>
  <conditionalFormatting sqref="M894">
    <cfRule type="expression" dxfId="22" priority="38475">
      <formula>$I894=0</formula>
    </cfRule>
  </conditionalFormatting>
  <conditionalFormatting sqref="N894:P894">
    <cfRule type="expression" dxfId="22" priority="10779">
      <formula>$I894=0</formula>
    </cfRule>
  </conditionalFormatting>
  <conditionalFormatting sqref="O894:P894">
    <cfRule type="cellIs" dxfId="23" priority="10777" operator="lessThan">
      <formula>0</formula>
    </cfRule>
    <cfRule type="cellIs" dxfId="24" priority="10778" operator="lessThan">
      <formula>0</formula>
    </cfRule>
  </conditionalFormatting>
  <conditionalFormatting sqref="Q894">
    <cfRule type="expression" dxfId="22" priority="38474">
      <formula>$I894=0</formula>
    </cfRule>
  </conditionalFormatting>
  <conditionalFormatting sqref="R894:T894">
    <cfRule type="expression" dxfId="22" priority="10776">
      <formula>$I894=0</formula>
    </cfRule>
  </conditionalFormatting>
  <conditionalFormatting sqref="S894:T894">
    <cfRule type="cellIs" dxfId="23" priority="10774" operator="lessThan">
      <formula>0</formula>
    </cfRule>
    <cfRule type="cellIs" dxfId="24" priority="10775" operator="lessThan">
      <formula>0</formula>
    </cfRule>
  </conditionalFormatting>
  <conditionalFormatting sqref="U894">
    <cfRule type="expression" dxfId="22" priority="38473">
      <formula>$I894=0</formula>
    </cfRule>
  </conditionalFormatting>
  <conditionalFormatting sqref="B895">
    <cfRule type="expression" dxfId="22" priority="38469">
      <formula>$I895=0</formula>
    </cfRule>
  </conditionalFormatting>
  <conditionalFormatting sqref="C895:E895">
    <cfRule type="expression" dxfId="22" priority="38468">
      <formula>$I895=0</formula>
    </cfRule>
  </conditionalFormatting>
  <conditionalFormatting sqref="D895:E895">
    <cfRule type="cellIs" dxfId="23" priority="38466" operator="lessThan">
      <formula>0</formula>
    </cfRule>
    <cfRule type="cellIs" dxfId="24" priority="38467" operator="lessThan">
      <formula>0</formula>
    </cfRule>
  </conditionalFormatting>
  <conditionalFormatting sqref="F895">
    <cfRule type="expression" dxfId="22" priority="38465">
      <formula>$I895=0</formula>
    </cfRule>
  </conditionalFormatting>
  <conditionalFormatting sqref="G895:H895">
    <cfRule type="cellIs" dxfId="23" priority="38462" operator="lessThan">
      <formula>0</formula>
    </cfRule>
    <cfRule type="cellIs" dxfId="24" priority="38463" operator="lessThan">
      <formula>0</formula>
    </cfRule>
  </conditionalFormatting>
  <conditionalFormatting sqref="I895">
    <cfRule type="expression" dxfId="22" priority="38461">
      <formula>$I895=0</formula>
    </cfRule>
  </conditionalFormatting>
  <conditionalFormatting sqref="J895">
    <cfRule type="expression" dxfId="22" priority="38460">
      <formula>$I895=0</formula>
    </cfRule>
  </conditionalFormatting>
  <conditionalFormatting sqref="M895">
    <cfRule type="expression" dxfId="22" priority="38453">
      <formula>$I895=0</formula>
    </cfRule>
  </conditionalFormatting>
  <conditionalFormatting sqref="N895:P895">
    <cfRule type="expression" dxfId="22" priority="38452">
      <formula>$I895=0</formula>
    </cfRule>
  </conditionalFormatting>
  <conditionalFormatting sqref="O895:P895">
    <cfRule type="cellIs" dxfId="23" priority="38450" operator="lessThan">
      <formula>0</formula>
    </cfRule>
    <cfRule type="cellIs" dxfId="24" priority="38451" operator="lessThan">
      <formula>0</formula>
    </cfRule>
  </conditionalFormatting>
  <conditionalFormatting sqref="Q895">
    <cfRule type="expression" dxfId="22" priority="38449">
      <formula>$I895=0</formula>
    </cfRule>
  </conditionalFormatting>
  <conditionalFormatting sqref="R895:T895">
    <cfRule type="expression" dxfId="22" priority="38448">
      <formula>$I895=0</formula>
    </cfRule>
  </conditionalFormatting>
  <conditionalFormatting sqref="S895:T895">
    <cfRule type="cellIs" dxfId="23" priority="38446" operator="lessThan">
      <formula>0</formula>
    </cfRule>
    <cfRule type="cellIs" dxfId="24" priority="38447" operator="lessThan">
      <formula>0</formula>
    </cfRule>
  </conditionalFormatting>
  <conditionalFormatting sqref="U895">
    <cfRule type="expression" dxfId="22" priority="38445">
      <formula>$I895=0</formula>
    </cfRule>
  </conditionalFormatting>
  <conditionalFormatting sqref="B896">
    <cfRule type="expression" dxfId="22" priority="38444">
      <formula>$I896=0</formula>
    </cfRule>
  </conditionalFormatting>
  <conditionalFormatting sqref="C896:E896">
    <cfRule type="expression" dxfId="22" priority="10770">
      <formula>$I896=0</formula>
    </cfRule>
  </conditionalFormatting>
  <conditionalFormatting sqref="D896:E896">
    <cfRule type="cellIs" dxfId="23" priority="10768" operator="lessThan">
      <formula>0</formula>
    </cfRule>
    <cfRule type="cellIs" dxfId="24" priority="10769" operator="lessThan">
      <formula>0</formula>
    </cfRule>
  </conditionalFormatting>
  <conditionalFormatting sqref="F896">
    <cfRule type="expression" dxfId="22" priority="38443">
      <formula>$I896=0</formula>
    </cfRule>
  </conditionalFormatting>
  <conditionalFormatting sqref="G896:H896">
    <cfRule type="cellIs" dxfId="23" priority="10765" operator="lessThan">
      <formula>0</formula>
    </cfRule>
    <cfRule type="cellIs" dxfId="24" priority="10766" operator="lessThan">
      <formula>0</formula>
    </cfRule>
  </conditionalFormatting>
  <conditionalFormatting sqref="I896">
    <cfRule type="expression" dxfId="22" priority="38442">
      <formula>$I896=0</formula>
    </cfRule>
  </conditionalFormatting>
  <conditionalFormatting sqref="J896">
    <cfRule type="expression" dxfId="22" priority="10764">
      <formula>$I896=0</formula>
    </cfRule>
  </conditionalFormatting>
  <conditionalFormatting sqref="M896">
    <cfRule type="expression" dxfId="22" priority="38440">
      <formula>$I896=0</formula>
    </cfRule>
  </conditionalFormatting>
  <conditionalFormatting sqref="N896:P896">
    <cfRule type="expression" dxfId="22" priority="10758">
      <formula>$I896=0</formula>
    </cfRule>
  </conditionalFormatting>
  <conditionalFormatting sqref="O896:P896">
    <cfRule type="cellIs" dxfId="23" priority="10756" operator="lessThan">
      <formula>0</formula>
    </cfRule>
    <cfRule type="cellIs" dxfId="24" priority="10757" operator="lessThan">
      <formula>0</formula>
    </cfRule>
  </conditionalFormatting>
  <conditionalFormatting sqref="Q896">
    <cfRule type="expression" dxfId="22" priority="38439">
      <formula>$I896=0</formula>
    </cfRule>
  </conditionalFormatting>
  <conditionalFormatting sqref="R896:T896">
    <cfRule type="expression" dxfId="22" priority="10755">
      <formula>$I896=0</formula>
    </cfRule>
  </conditionalFormatting>
  <conditionalFormatting sqref="S896:T896">
    <cfRule type="cellIs" dxfId="23" priority="10753" operator="lessThan">
      <formula>0</formula>
    </cfRule>
    <cfRule type="cellIs" dxfId="24" priority="10754" operator="lessThan">
      <formula>0</formula>
    </cfRule>
  </conditionalFormatting>
  <conditionalFormatting sqref="U896">
    <cfRule type="expression" dxfId="22" priority="38438">
      <formula>$I896=0</formula>
    </cfRule>
  </conditionalFormatting>
  <conditionalFormatting sqref="B897">
    <cfRule type="expression" dxfId="22" priority="38434">
      <formula>$I897=0</formula>
    </cfRule>
  </conditionalFormatting>
  <conditionalFormatting sqref="C897:E897">
    <cfRule type="expression" dxfId="22" priority="38433">
      <formula>$I897=0</formula>
    </cfRule>
  </conditionalFormatting>
  <conditionalFormatting sqref="D897:E897">
    <cfRule type="cellIs" dxfId="23" priority="38431" operator="lessThan">
      <formula>0</formula>
    </cfRule>
    <cfRule type="cellIs" dxfId="24" priority="38432" operator="lessThan">
      <formula>0</formula>
    </cfRule>
  </conditionalFormatting>
  <conditionalFormatting sqref="F897">
    <cfRule type="expression" dxfId="22" priority="38430">
      <formula>$I897=0</formula>
    </cfRule>
  </conditionalFormatting>
  <conditionalFormatting sqref="G897:H897">
    <cfRule type="cellIs" dxfId="23" priority="38427" operator="lessThan">
      <formula>0</formula>
    </cfRule>
    <cfRule type="cellIs" dxfId="24" priority="38428" operator="lessThan">
      <formula>0</formula>
    </cfRule>
  </conditionalFormatting>
  <conditionalFormatting sqref="I897">
    <cfRule type="expression" dxfId="22" priority="38426">
      <formula>$I897=0</formula>
    </cfRule>
  </conditionalFormatting>
  <conditionalFormatting sqref="J897">
    <cfRule type="expression" dxfId="22" priority="38425">
      <formula>$I897=0</formula>
    </cfRule>
  </conditionalFormatting>
  <conditionalFormatting sqref="M897">
    <cfRule type="expression" dxfId="22" priority="38418">
      <formula>$I897=0</formula>
    </cfRule>
  </conditionalFormatting>
  <conditionalFormatting sqref="N897:P897">
    <cfRule type="expression" dxfId="22" priority="38417">
      <formula>$I897=0</formula>
    </cfRule>
  </conditionalFormatting>
  <conditionalFormatting sqref="O897:P897">
    <cfRule type="cellIs" dxfId="23" priority="38415" operator="lessThan">
      <formula>0</formula>
    </cfRule>
    <cfRule type="cellIs" dxfId="24" priority="38416" operator="lessThan">
      <formula>0</formula>
    </cfRule>
  </conditionalFormatting>
  <conditionalFormatting sqref="Q897">
    <cfRule type="expression" dxfId="22" priority="38414">
      <formula>$I897=0</formula>
    </cfRule>
  </conditionalFormatting>
  <conditionalFormatting sqref="R897:T897">
    <cfRule type="expression" dxfId="22" priority="38413">
      <formula>$I897=0</formula>
    </cfRule>
  </conditionalFormatting>
  <conditionalFormatting sqref="S897:T897">
    <cfRule type="cellIs" dxfId="23" priority="38411" operator="lessThan">
      <formula>0</formula>
    </cfRule>
    <cfRule type="cellIs" dxfId="24" priority="38412" operator="lessThan">
      <formula>0</formula>
    </cfRule>
  </conditionalFormatting>
  <conditionalFormatting sqref="U897">
    <cfRule type="expression" dxfId="22" priority="38410">
      <formula>$I897=0</formula>
    </cfRule>
  </conditionalFormatting>
  <conditionalFormatting sqref="B898">
    <cfRule type="expression" dxfId="22" priority="38409">
      <formula>$I898=0</formula>
    </cfRule>
  </conditionalFormatting>
  <conditionalFormatting sqref="C898:E898">
    <cfRule type="expression" dxfId="22" priority="10749">
      <formula>$I898=0</formula>
    </cfRule>
  </conditionalFormatting>
  <conditionalFormatting sqref="D898:E898">
    <cfRule type="cellIs" dxfId="23" priority="10747" operator="lessThan">
      <formula>0</formula>
    </cfRule>
    <cfRule type="cellIs" dxfId="24" priority="10748" operator="lessThan">
      <formula>0</formula>
    </cfRule>
  </conditionalFormatting>
  <conditionalFormatting sqref="F898">
    <cfRule type="expression" dxfId="22" priority="38408">
      <formula>$I898=0</formula>
    </cfRule>
  </conditionalFormatting>
  <conditionalFormatting sqref="G898:H898">
    <cfRule type="cellIs" dxfId="23" priority="10744" operator="lessThan">
      <formula>0</formula>
    </cfRule>
    <cfRule type="cellIs" dxfId="24" priority="10745" operator="lessThan">
      <formula>0</formula>
    </cfRule>
  </conditionalFormatting>
  <conditionalFormatting sqref="I898">
    <cfRule type="expression" dxfId="22" priority="38407">
      <formula>$I898=0</formula>
    </cfRule>
  </conditionalFormatting>
  <conditionalFormatting sqref="J898">
    <cfRule type="expression" dxfId="22" priority="10743">
      <formula>$I898=0</formula>
    </cfRule>
  </conditionalFormatting>
  <conditionalFormatting sqref="M898">
    <cfRule type="expression" dxfId="22" priority="38405">
      <formula>$I898=0</formula>
    </cfRule>
  </conditionalFormatting>
  <conditionalFormatting sqref="N898:P898">
    <cfRule type="expression" dxfId="22" priority="10737">
      <formula>$I898=0</formula>
    </cfRule>
  </conditionalFormatting>
  <conditionalFormatting sqref="O898:P898">
    <cfRule type="cellIs" dxfId="23" priority="10735" operator="lessThan">
      <formula>0</formula>
    </cfRule>
    <cfRule type="cellIs" dxfId="24" priority="10736" operator="lessThan">
      <formula>0</formula>
    </cfRule>
  </conditionalFormatting>
  <conditionalFormatting sqref="Q898">
    <cfRule type="expression" dxfId="22" priority="38404">
      <formula>$I898=0</formula>
    </cfRule>
  </conditionalFormatting>
  <conditionalFormatting sqref="R898:T898">
    <cfRule type="expression" dxfId="22" priority="10734">
      <formula>$I898=0</formula>
    </cfRule>
  </conditionalFormatting>
  <conditionalFormatting sqref="S898:T898">
    <cfRule type="cellIs" dxfId="23" priority="10732" operator="lessThan">
      <formula>0</formula>
    </cfRule>
    <cfRule type="cellIs" dxfId="24" priority="10733" operator="lessThan">
      <formula>0</formula>
    </cfRule>
  </conditionalFormatting>
  <conditionalFormatting sqref="U898">
    <cfRule type="expression" dxfId="22" priority="38403">
      <formula>$I898=0</formula>
    </cfRule>
  </conditionalFormatting>
  <conditionalFormatting sqref="B899">
    <cfRule type="expression" dxfId="22" priority="38399">
      <formula>$I899=0</formula>
    </cfRule>
  </conditionalFormatting>
  <conditionalFormatting sqref="C899:E899">
    <cfRule type="expression" dxfId="22" priority="38398">
      <formula>$I899=0</formula>
    </cfRule>
  </conditionalFormatting>
  <conditionalFormatting sqref="D899:E899">
    <cfRule type="cellIs" dxfId="23" priority="38396" operator="lessThan">
      <formula>0</formula>
    </cfRule>
    <cfRule type="cellIs" dxfId="24" priority="38397" operator="lessThan">
      <formula>0</formula>
    </cfRule>
  </conditionalFormatting>
  <conditionalFormatting sqref="F899">
    <cfRule type="expression" dxfId="22" priority="38395">
      <formula>$I899=0</formula>
    </cfRule>
  </conditionalFormatting>
  <conditionalFormatting sqref="G899:H899">
    <cfRule type="cellIs" dxfId="23" priority="38392" operator="lessThan">
      <formula>0</formula>
    </cfRule>
    <cfRule type="cellIs" dxfId="24" priority="38393" operator="lessThan">
      <formula>0</formula>
    </cfRule>
  </conditionalFormatting>
  <conditionalFormatting sqref="I899">
    <cfRule type="expression" dxfId="22" priority="38391">
      <formula>$I899=0</formula>
    </cfRule>
  </conditionalFormatting>
  <conditionalFormatting sqref="J899">
    <cfRule type="expression" dxfId="22" priority="38390">
      <formula>$I899=0</formula>
    </cfRule>
  </conditionalFormatting>
  <conditionalFormatting sqref="M899">
    <cfRule type="expression" dxfId="22" priority="38383">
      <formula>$I899=0</formula>
    </cfRule>
  </conditionalFormatting>
  <conditionalFormatting sqref="N899:P899">
    <cfRule type="expression" dxfId="22" priority="38382">
      <formula>$I899=0</formula>
    </cfRule>
  </conditionalFormatting>
  <conditionalFormatting sqref="O899:P899">
    <cfRule type="cellIs" dxfId="23" priority="38380" operator="lessThan">
      <formula>0</formula>
    </cfRule>
    <cfRule type="cellIs" dxfId="24" priority="38381" operator="lessThan">
      <formula>0</formula>
    </cfRule>
  </conditionalFormatting>
  <conditionalFormatting sqref="Q899">
    <cfRule type="expression" dxfId="22" priority="38379">
      <formula>$I899=0</formula>
    </cfRule>
  </conditionalFormatting>
  <conditionalFormatting sqref="R899:T899">
    <cfRule type="expression" dxfId="22" priority="38378">
      <formula>$I899=0</formula>
    </cfRule>
  </conditionalFormatting>
  <conditionalFormatting sqref="S899:T899">
    <cfRule type="cellIs" dxfId="23" priority="38376" operator="lessThan">
      <formula>0</formula>
    </cfRule>
    <cfRule type="cellIs" dxfId="24" priority="38377" operator="lessThan">
      <formula>0</formula>
    </cfRule>
  </conditionalFormatting>
  <conditionalFormatting sqref="U899">
    <cfRule type="expression" dxfId="22" priority="38375">
      <formula>$I899=0</formula>
    </cfRule>
  </conditionalFormatting>
  <conditionalFormatting sqref="B900">
    <cfRule type="expression" dxfId="22" priority="38374">
      <formula>$I900=0</formula>
    </cfRule>
  </conditionalFormatting>
  <conditionalFormatting sqref="C900:E900">
    <cfRule type="expression" dxfId="22" priority="10728">
      <formula>$I900=0</formula>
    </cfRule>
  </conditionalFormatting>
  <conditionalFormatting sqref="D900:E900">
    <cfRule type="cellIs" dxfId="23" priority="10726" operator="lessThan">
      <formula>0</formula>
    </cfRule>
    <cfRule type="cellIs" dxfId="24" priority="10727" operator="lessThan">
      <formula>0</formula>
    </cfRule>
  </conditionalFormatting>
  <conditionalFormatting sqref="F900">
    <cfRule type="expression" dxfId="22" priority="38373">
      <formula>$I900=0</formula>
    </cfRule>
  </conditionalFormatting>
  <conditionalFormatting sqref="G900:H900">
    <cfRule type="cellIs" dxfId="23" priority="10723" operator="lessThan">
      <formula>0</formula>
    </cfRule>
    <cfRule type="cellIs" dxfId="24" priority="10724" operator="lessThan">
      <formula>0</formula>
    </cfRule>
  </conditionalFormatting>
  <conditionalFormatting sqref="I900">
    <cfRule type="expression" dxfId="22" priority="38372">
      <formula>$I900=0</formula>
    </cfRule>
  </conditionalFormatting>
  <conditionalFormatting sqref="J900">
    <cfRule type="expression" dxfId="22" priority="10722">
      <formula>$I900=0</formula>
    </cfRule>
  </conditionalFormatting>
  <conditionalFormatting sqref="M900">
    <cfRule type="expression" dxfId="22" priority="38370">
      <formula>$I900=0</formula>
    </cfRule>
  </conditionalFormatting>
  <conditionalFormatting sqref="N900:P900">
    <cfRule type="expression" dxfId="22" priority="10716">
      <formula>$I900=0</formula>
    </cfRule>
  </conditionalFormatting>
  <conditionalFormatting sqref="O900:P900">
    <cfRule type="cellIs" dxfId="23" priority="10714" operator="lessThan">
      <formula>0</formula>
    </cfRule>
    <cfRule type="cellIs" dxfId="24" priority="10715" operator="lessThan">
      <formula>0</formula>
    </cfRule>
  </conditionalFormatting>
  <conditionalFormatting sqref="Q900">
    <cfRule type="expression" dxfId="22" priority="38369">
      <formula>$I900=0</formula>
    </cfRule>
  </conditionalFormatting>
  <conditionalFormatting sqref="R900:T900">
    <cfRule type="expression" dxfId="22" priority="10713">
      <formula>$I900=0</formula>
    </cfRule>
  </conditionalFormatting>
  <conditionalFormatting sqref="S900:T900">
    <cfRule type="cellIs" dxfId="23" priority="10711" operator="lessThan">
      <formula>0</formula>
    </cfRule>
    <cfRule type="cellIs" dxfId="24" priority="10712" operator="lessThan">
      <formula>0</formula>
    </cfRule>
  </conditionalFormatting>
  <conditionalFormatting sqref="U900">
    <cfRule type="expression" dxfId="22" priority="38368">
      <formula>$I900=0</formula>
    </cfRule>
  </conditionalFormatting>
  <conditionalFormatting sqref="B901">
    <cfRule type="expression" dxfId="22" priority="38364">
      <formula>$I901=0</formula>
    </cfRule>
  </conditionalFormatting>
  <conditionalFormatting sqref="C901:E901">
    <cfRule type="expression" dxfId="22" priority="38363">
      <formula>$I901=0</formula>
    </cfRule>
  </conditionalFormatting>
  <conditionalFormatting sqref="D901:E901">
    <cfRule type="cellIs" dxfId="23" priority="38361" operator="lessThan">
      <formula>0</formula>
    </cfRule>
    <cfRule type="cellIs" dxfId="24" priority="38362" operator="lessThan">
      <formula>0</formula>
    </cfRule>
  </conditionalFormatting>
  <conditionalFormatting sqref="F901">
    <cfRule type="expression" dxfId="22" priority="38360">
      <formula>$I901=0</formula>
    </cfRule>
  </conditionalFormatting>
  <conditionalFormatting sqref="G901:H901">
    <cfRule type="cellIs" dxfId="23" priority="38357" operator="lessThan">
      <formula>0</formula>
    </cfRule>
    <cfRule type="cellIs" dxfId="24" priority="38358" operator="lessThan">
      <formula>0</formula>
    </cfRule>
  </conditionalFormatting>
  <conditionalFormatting sqref="I901">
    <cfRule type="expression" dxfId="22" priority="38356">
      <formula>$I901=0</formula>
    </cfRule>
  </conditionalFormatting>
  <conditionalFormatting sqref="J901">
    <cfRule type="expression" dxfId="22" priority="38355">
      <formula>$I901=0</formula>
    </cfRule>
  </conditionalFormatting>
  <conditionalFormatting sqref="M901">
    <cfRule type="expression" dxfId="22" priority="38348">
      <formula>$I901=0</formula>
    </cfRule>
  </conditionalFormatting>
  <conditionalFormatting sqref="N901:P901">
    <cfRule type="expression" dxfId="22" priority="38347">
      <formula>$I901=0</formula>
    </cfRule>
  </conditionalFormatting>
  <conditionalFormatting sqref="O901:P901">
    <cfRule type="cellIs" dxfId="23" priority="38345" operator="lessThan">
      <formula>0</formula>
    </cfRule>
    <cfRule type="cellIs" dxfId="24" priority="38346" operator="lessThan">
      <formula>0</formula>
    </cfRule>
  </conditionalFormatting>
  <conditionalFormatting sqref="Q901">
    <cfRule type="expression" dxfId="22" priority="38344">
      <formula>$I901=0</formula>
    </cfRule>
  </conditionalFormatting>
  <conditionalFormatting sqref="R901:T901">
    <cfRule type="expression" dxfId="22" priority="38343">
      <formula>$I901=0</formula>
    </cfRule>
  </conditionalFormatting>
  <conditionalFormatting sqref="S901:T901">
    <cfRule type="cellIs" dxfId="23" priority="38341" operator="lessThan">
      <formula>0</formula>
    </cfRule>
    <cfRule type="cellIs" dxfId="24" priority="38342" operator="lessThan">
      <formula>0</formula>
    </cfRule>
  </conditionalFormatting>
  <conditionalFormatting sqref="U901">
    <cfRule type="expression" dxfId="22" priority="38340">
      <formula>$I901=0</formula>
    </cfRule>
  </conditionalFormatting>
  <conditionalFormatting sqref="B902">
    <cfRule type="expression" dxfId="22" priority="38339">
      <formula>$I902=0</formula>
    </cfRule>
  </conditionalFormatting>
  <conditionalFormatting sqref="C902:E902">
    <cfRule type="expression" dxfId="22" priority="10707">
      <formula>$I902=0</formula>
    </cfRule>
  </conditionalFormatting>
  <conditionalFormatting sqref="D902:E902">
    <cfRule type="cellIs" dxfId="23" priority="10705" operator="lessThan">
      <formula>0</formula>
    </cfRule>
    <cfRule type="cellIs" dxfId="24" priority="10706" operator="lessThan">
      <formula>0</formula>
    </cfRule>
  </conditionalFormatting>
  <conditionalFormatting sqref="F902">
    <cfRule type="expression" dxfId="22" priority="38338">
      <formula>$I902=0</formula>
    </cfRule>
  </conditionalFormatting>
  <conditionalFormatting sqref="G902:H902">
    <cfRule type="cellIs" dxfId="23" priority="10702" operator="lessThan">
      <formula>0</formula>
    </cfRule>
    <cfRule type="cellIs" dxfId="24" priority="10703" operator="lessThan">
      <formula>0</formula>
    </cfRule>
  </conditionalFormatting>
  <conditionalFormatting sqref="I902">
    <cfRule type="expression" dxfId="22" priority="38337">
      <formula>$I902=0</formula>
    </cfRule>
  </conditionalFormatting>
  <conditionalFormatting sqref="J902">
    <cfRule type="expression" dxfId="22" priority="10701">
      <formula>$I902=0</formula>
    </cfRule>
  </conditionalFormatting>
  <conditionalFormatting sqref="M902">
    <cfRule type="expression" dxfId="22" priority="38335">
      <formula>$I902=0</formula>
    </cfRule>
  </conditionalFormatting>
  <conditionalFormatting sqref="N902:P902">
    <cfRule type="expression" dxfId="22" priority="10695">
      <formula>$I902=0</formula>
    </cfRule>
  </conditionalFormatting>
  <conditionalFormatting sqref="O902:P902">
    <cfRule type="cellIs" dxfId="23" priority="10693" operator="lessThan">
      <formula>0</formula>
    </cfRule>
    <cfRule type="cellIs" dxfId="24" priority="10694" operator="lessThan">
      <formula>0</formula>
    </cfRule>
  </conditionalFormatting>
  <conditionalFormatting sqref="Q902">
    <cfRule type="expression" dxfId="22" priority="38334">
      <formula>$I902=0</formula>
    </cfRule>
  </conditionalFormatting>
  <conditionalFormatting sqref="R902:T902">
    <cfRule type="expression" dxfId="22" priority="10692">
      <formula>$I902=0</formula>
    </cfRule>
  </conditionalFormatting>
  <conditionalFormatting sqref="S902:T902">
    <cfRule type="cellIs" dxfId="23" priority="10690" operator="lessThan">
      <formula>0</formula>
    </cfRule>
    <cfRule type="cellIs" dxfId="24" priority="10691" operator="lessThan">
      <formula>0</formula>
    </cfRule>
  </conditionalFormatting>
  <conditionalFormatting sqref="U902">
    <cfRule type="expression" dxfId="22" priority="38333">
      <formula>$I902=0</formula>
    </cfRule>
  </conditionalFormatting>
  <conditionalFormatting sqref="B903">
    <cfRule type="expression" dxfId="22" priority="38329">
      <formula>$I903=0</formula>
    </cfRule>
  </conditionalFormatting>
  <conditionalFormatting sqref="C903:E903">
    <cfRule type="expression" dxfId="22" priority="38328">
      <formula>$I903=0</formula>
    </cfRule>
  </conditionalFormatting>
  <conditionalFormatting sqref="D903:E903">
    <cfRule type="cellIs" dxfId="23" priority="38326" operator="lessThan">
      <formula>0</formula>
    </cfRule>
    <cfRule type="cellIs" dxfId="24" priority="38327" operator="lessThan">
      <formula>0</formula>
    </cfRule>
  </conditionalFormatting>
  <conditionalFormatting sqref="F903">
    <cfRule type="expression" dxfId="22" priority="38325">
      <formula>$I903=0</formula>
    </cfRule>
  </conditionalFormatting>
  <conditionalFormatting sqref="G903:H903">
    <cfRule type="cellIs" dxfId="23" priority="38322" operator="lessThan">
      <formula>0</formula>
    </cfRule>
    <cfRule type="cellIs" dxfId="24" priority="38323" operator="lessThan">
      <formula>0</formula>
    </cfRule>
  </conditionalFormatting>
  <conditionalFormatting sqref="I903">
    <cfRule type="expression" dxfId="22" priority="38321">
      <formula>$I903=0</formula>
    </cfRule>
  </conditionalFormatting>
  <conditionalFormatting sqref="J903">
    <cfRule type="expression" dxfId="22" priority="38320">
      <formula>$I903=0</formula>
    </cfRule>
  </conditionalFormatting>
  <conditionalFormatting sqref="M903">
    <cfRule type="expression" dxfId="22" priority="38313">
      <formula>$I903=0</formula>
    </cfRule>
  </conditionalFormatting>
  <conditionalFormatting sqref="N903:P903">
    <cfRule type="expression" dxfId="22" priority="38312">
      <formula>$I903=0</formula>
    </cfRule>
  </conditionalFormatting>
  <conditionalFormatting sqref="O903:P903">
    <cfRule type="cellIs" dxfId="23" priority="38310" operator="lessThan">
      <formula>0</formula>
    </cfRule>
    <cfRule type="cellIs" dxfId="24" priority="38311" operator="lessThan">
      <formula>0</formula>
    </cfRule>
  </conditionalFormatting>
  <conditionalFormatting sqref="Q903">
    <cfRule type="expression" dxfId="22" priority="38309">
      <formula>$I903=0</formula>
    </cfRule>
  </conditionalFormatting>
  <conditionalFormatting sqref="R903:T903">
    <cfRule type="expression" dxfId="22" priority="38308">
      <formula>$I903=0</formula>
    </cfRule>
  </conditionalFormatting>
  <conditionalFormatting sqref="S903:T903">
    <cfRule type="cellIs" dxfId="23" priority="38306" operator="lessThan">
      <formula>0</formula>
    </cfRule>
    <cfRule type="cellIs" dxfId="24" priority="38307" operator="lessThan">
      <formula>0</formula>
    </cfRule>
  </conditionalFormatting>
  <conditionalFormatting sqref="U903">
    <cfRule type="expression" dxfId="22" priority="38305">
      <formula>$I903=0</formula>
    </cfRule>
  </conditionalFormatting>
  <conditionalFormatting sqref="B904">
    <cfRule type="expression" dxfId="22" priority="38304">
      <formula>$I904=0</formula>
    </cfRule>
  </conditionalFormatting>
  <conditionalFormatting sqref="C904:E904">
    <cfRule type="expression" dxfId="22" priority="10686">
      <formula>$I904=0</formula>
    </cfRule>
  </conditionalFormatting>
  <conditionalFormatting sqref="D904:E904">
    <cfRule type="cellIs" dxfId="23" priority="10684" operator="lessThan">
      <formula>0</formula>
    </cfRule>
    <cfRule type="cellIs" dxfId="24" priority="10685" operator="lessThan">
      <formula>0</formula>
    </cfRule>
  </conditionalFormatting>
  <conditionalFormatting sqref="F904">
    <cfRule type="expression" dxfId="22" priority="38303">
      <formula>$I904=0</formula>
    </cfRule>
  </conditionalFormatting>
  <conditionalFormatting sqref="G904:H904">
    <cfRule type="cellIs" dxfId="23" priority="10681" operator="lessThan">
      <formula>0</formula>
    </cfRule>
    <cfRule type="cellIs" dxfId="24" priority="10682" operator="lessThan">
      <formula>0</formula>
    </cfRule>
  </conditionalFormatting>
  <conditionalFormatting sqref="I904">
    <cfRule type="expression" dxfId="22" priority="38302">
      <formula>$I904=0</formula>
    </cfRule>
  </conditionalFormatting>
  <conditionalFormatting sqref="J904">
    <cfRule type="expression" dxfId="22" priority="10680">
      <formula>$I904=0</formula>
    </cfRule>
  </conditionalFormatting>
  <conditionalFormatting sqref="M904">
    <cfRule type="expression" dxfId="22" priority="38300">
      <formula>$I904=0</formula>
    </cfRule>
  </conditionalFormatting>
  <conditionalFormatting sqref="N904:P904">
    <cfRule type="expression" dxfId="22" priority="10674">
      <formula>$I904=0</formula>
    </cfRule>
  </conditionalFormatting>
  <conditionalFormatting sqref="O904:P904">
    <cfRule type="cellIs" dxfId="23" priority="10672" operator="lessThan">
      <formula>0</formula>
    </cfRule>
    <cfRule type="cellIs" dxfId="24" priority="10673" operator="lessThan">
      <formula>0</formula>
    </cfRule>
  </conditionalFormatting>
  <conditionalFormatting sqref="Q904">
    <cfRule type="expression" dxfId="22" priority="38299">
      <formula>$I904=0</formula>
    </cfRule>
  </conditionalFormatting>
  <conditionalFormatting sqref="R904:T904">
    <cfRule type="expression" dxfId="22" priority="10671">
      <formula>$I904=0</formula>
    </cfRule>
  </conditionalFormatting>
  <conditionalFormatting sqref="S904:T904">
    <cfRule type="cellIs" dxfId="23" priority="10669" operator="lessThan">
      <formula>0</formula>
    </cfRule>
    <cfRule type="cellIs" dxfId="24" priority="10670" operator="lessThan">
      <formula>0</formula>
    </cfRule>
  </conditionalFormatting>
  <conditionalFormatting sqref="U904">
    <cfRule type="expression" dxfId="22" priority="38298">
      <formula>$I904=0</formula>
    </cfRule>
  </conditionalFormatting>
  <conditionalFormatting sqref="B905">
    <cfRule type="expression" dxfId="22" priority="38294">
      <formula>$I905=0</formula>
    </cfRule>
  </conditionalFormatting>
  <conditionalFormatting sqref="C905:E905">
    <cfRule type="expression" dxfId="22" priority="38293">
      <formula>$I905=0</formula>
    </cfRule>
  </conditionalFormatting>
  <conditionalFormatting sqref="D905:E905">
    <cfRule type="cellIs" dxfId="23" priority="38291" operator="lessThan">
      <formula>0</formula>
    </cfRule>
    <cfRule type="cellIs" dxfId="24" priority="38292" operator="lessThan">
      <formula>0</formula>
    </cfRule>
  </conditionalFormatting>
  <conditionalFormatting sqref="F905">
    <cfRule type="expression" dxfId="22" priority="38290">
      <formula>$I905=0</formula>
    </cfRule>
  </conditionalFormatting>
  <conditionalFormatting sqref="G905:H905">
    <cfRule type="cellIs" dxfId="23" priority="38287" operator="lessThan">
      <formula>0</formula>
    </cfRule>
    <cfRule type="cellIs" dxfId="24" priority="38288" operator="lessThan">
      <formula>0</formula>
    </cfRule>
  </conditionalFormatting>
  <conditionalFormatting sqref="I905">
    <cfRule type="expression" dxfId="22" priority="38286">
      <formula>$I905=0</formula>
    </cfRule>
  </conditionalFormatting>
  <conditionalFormatting sqref="J905">
    <cfRule type="expression" dxfId="22" priority="38285">
      <formula>$I905=0</formula>
    </cfRule>
  </conditionalFormatting>
  <conditionalFormatting sqref="M905">
    <cfRule type="expression" dxfId="22" priority="38278">
      <formula>$I905=0</formula>
    </cfRule>
  </conditionalFormatting>
  <conditionalFormatting sqref="N905:P905">
    <cfRule type="expression" dxfId="22" priority="38277">
      <formula>$I905=0</formula>
    </cfRule>
  </conditionalFormatting>
  <conditionalFormatting sqref="O905:P905">
    <cfRule type="cellIs" dxfId="23" priority="38275" operator="lessThan">
      <formula>0</formula>
    </cfRule>
    <cfRule type="cellIs" dxfId="24" priority="38276" operator="lessThan">
      <formula>0</formula>
    </cfRule>
  </conditionalFormatting>
  <conditionalFormatting sqref="Q905">
    <cfRule type="expression" dxfId="22" priority="38274">
      <formula>$I905=0</formula>
    </cfRule>
  </conditionalFormatting>
  <conditionalFormatting sqref="R905:T905">
    <cfRule type="expression" dxfId="22" priority="38273">
      <formula>$I905=0</formula>
    </cfRule>
  </conditionalFormatting>
  <conditionalFormatting sqref="S905:T905">
    <cfRule type="cellIs" dxfId="23" priority="38271" operator="lessThan">
      <formula>0</formula>
    </cfRule>
    <cfRule type="cellIs" dxfId="24" priority="38272" operator="lessThan">
      <formula>0</formula>
    </cfRule>
  </conditionalFormatting>
  <conditionalFormatting sqref="U905">
    <cfRule type="expression" dxfId="22" priority="38270">
      <formula>$I905=0</formula>
    </cfRule>
  </conditionalFormatting>
  <conditionalFormatting sqref="B906">
    <cfRule type="expression" dxfId="22" priority="38269">
      <formula>$I906=0</formula>
    </cfRule>
  </conditionalFormatting>
  <conditionalFormatting sqref="C906:E906">
    <cfRule type="expression" dxfId="22" priority="10665">
      <formula>$I906=0</formula>
    </cfRule>
  </conditionalFormatting>
  <conditionalFormatting sqref="D906:E906">
    <cfRule type="cellIs" dxfId="23" priority="10663" operator="lessThan">
      <formula>0</formula>
    </cfRule>
    <cfRule type="cellIs" dxfId="24" priority="10664" operator="lessThan">
      <formula>0</formula>
    </cfRule>
  </conditionalFormatting>
  <conditionalFormatting sqref="F906">
    <cfRule type="expression" dxfId="22" priority="38268">
      <formula>$I906=0</formula>
    </cfRule>
  </conditionalFormatting>
  <conditionalFormatting sqref="G906:H906">
    <cfRule type="cellIs" dxfId="23" priority="10660" operator="lessThan">
      <formula>0</formula>
    </cfRule>
    <cfRule type="cellIs" dxfId="24" priority="10661" operator="lessThan">
      <formula>0</formula>
    </cfRule>
  </conditionalFormatting>
  <conditionalFormatting sqref="I906">
    <cfRule type="expression" dxfId="22" priority="38267">
      <formula>$I906=0</formula>
    </cfRule>
  </conditionalFormatting>
  <conditionalFormatting sqref="J906">
    <cfRule type="expression" dxfId="22" priority="10659">
      <formula>$I906=0</formula>
    </cfRule>
  </conditionalFormatting>
  <conditionalFormatting sqref="M906">
    <cfRule type="expression" dxfId="22" priority="38265">
      <formula>$I906=0</formula>
    </cfRule>
  </conditionalFormatting>
  <conditionalFormatting sqref="N906:P906">
    <cfRule type="expression" dxfId="22" priority="10653">
      <formula>$I906=0</formula>
    </cfRule>
  </conditionalFormatting>
  <conditionalFormatting sqref="O906:P906">
    <cfRule type="cellIs" dxfId="23" priority="10651" operator="lessThan">
      <formula>0</formula>
    </cfRule>
    <cfRule type="cellIs" dxfId="24" priority="10652" operator="lessThan">
      <formula>0</formula>
    </cfRule>
  </conditionalFormatting>
  <conditionalFormatting sqref="Q906">
    <cfRule type="expression" dxfId="22" priority="38264">
      <formula>$I906=0</formula>
    </cfRule>
  </conditionalFormatting>
  <conditionalFormatting sqref="R906:T906">
    <cfRule type="expression" dxfId="22" priority="10650">
      <formula>$I906=0</formula>
    </cfRule>
  </conditionalFormatting>
  <conditionalFormatting sqref="S906:T906">
    <cfRule type="cellIs" dxfId="23" priority="10648" operator="lessThan">
      <formula>0</formula>
    </cfRule>
    <cfRule type="cellIs" dxfId="24" priority="10649" operator="lessThan">
      <formula>0</formula>
    </cfRule>
  </conditionalFormatting>
  <conditionalFormatting sqref="U906">
    <cfRule type="expression" dxfId="22" priority="38263">
      <formula>$I906=0</formula>
    </cfRule>
  </conditionalFormatting>
  <conditionalFormatting sqref="B907">
    <cfRule type="expression" dxfId="22" priority="38259">
      <formula>$I907=0</formula>
    </cfRule>
  </conditionalFormatting>
  <conditionalFormatting sqref="C907:E907">
    <cfRule type="expression" dxfId="22" priority="38258">
      <formula>$I907=0</formula>
    </cfRule>
  </conditionalFormatting>
  <conditionalFormatting sqref="D907:E907">
    <cfRule type="cellIs" dxfId="23" priority="38256" operator="lessThan">
      <formula>0</formula>
    </cfRule>
    <cfRule type="cellIs" dxfId="24" priority="38257" operator="lessThan">
      <formula>0</formula>
    </cfRule>
  </conditionalFormatting>
  <conditionalFormatting sqref="F907">
    <cfRule type="expression" dxfId="22" priority="38255">
      <formula>$I907=0</formula>
    </cfRule>
  </conditionalFormatting>
  <conditionalFormatting sqref="G907:H907">
    <cfRule type="cellIs" dxfId="23" priority="38252" operator="lessThan">
      <formula>0</formula>
    </cfRule>
    <cfRule type="cellIs" dxfId="24" priority="38253" operator="lessThan">
      <formula>0</formula>
    </cfRule>
  </conditionalFormatting>
  <conditionalFormatting sqref="I907">
    <cfRule type="expression" dxfId="22" priority="38251">
      <formula>$I907=0</formula>
    </cfRule>
  </conditionalFormatting>
  <conditionalFormatting sqref="J907">
    <cfRule type="expression" dxfId="22" priority="38250">
      <formula>$I907=0</formula>
    </cfRule>
  </conditionalFormatting>
  <conditionalFormatting sqref="M907">
    <cfRule type="expression" dxfId="22" priority="38243">
      <formula>$I907=0</formula>
    </cfRule>
  </conditionalFormatting>
  <conditionalFormatting sqref="N907:P907">
    <cfRule type="expression" dxfId="22" priority="38242">
      <formula>$I907=0</formula>
    </cfRule>
  </conditionalFormatting>
  <conditionalFormatting sqref="O907:P907">
    <cfRule type="cellIs" dxfId="23" priority="38240" operator="lessThan">
      <formula>0</formula>
    </cfRule>
    <cfRule type="cellIs" dxfId="24" priority="38241" operator="lessThan">
      <formula>0</formula>
    </cfRule>
  </conditionalFormatting>
  <conditionalFormatting sqref="Q907">
    <cfRule type="expression" dxfId="22" priority="38239">
      <formula>$I907=0</formula>
    </cfRule>
  </conditionalFormatting>
  <conditionalFormatting sqref="R907:T907">
    <cfRule type="expression" dxfId="22" priority="38238">
      <formula>$I907=0</formula>
    </cfRule>
  </conditionalFormatting>
  <conditionalFormatting sqref="S907:T907">
    <cfRule type="cellIs" dxfId="23" priority="38236" operator="lessThan">
      <formula>0</formula>
    </cfRule>
    <cfRule type="cellIs" dxfId="24" priority="38237" operator="lessThan">
      <formula>0</formula>
    </cfRule>
  </conditionalFormatting>
  <conditionalFormatting sqref="U907">
    <cfRule type="expression" dxfId="22" priority="38235">
      <formula>$I907=0</formula>
    </cfRule>
  </conditionalFormatting>
  <conditionalFormatting sqref="B908">
    <cfRule type="expression" dxfId="22" priority="38234">
      <formula>$I908=0</formula>
    </cfRule>
  </conditionalFormatting>
  <conditionalFormatting sqref="C908:E908">
    <cfRule type="expression" dxfId="22" priority="10644">
      <formula>$I908=0</formula>
    </cfRule>
  </conditionalFormatting>
  <conditionalFormatting sqref="D908:E908">
    <cfRule type="cellIs" dxfId="23" priority="10642" operator="lessThan">
      <formula>0</formula>
    </cfRule>
    <cfRule type="cellIs" dxfId="24" priority="10643" operator="lessThan">
      <formula>0</formula>
    </cfRule>
  </conditionalFormatting>
  <conditionalFormatting sqref="F908">
    <cfRule type="expression" dxfId="22" priority="38233">
      <formula>$I908=0</formula>
    </cfRule>
  </conditionalFormatting>
  <conditionalFormatting sqref="G908:H908">
    <cfRule type="cellIs" dxfId="23" priority="10639" operator="lessThan">
      <formula>0</formula>
    </cfRule>
    <cfRule type="cellIs" dxfId="24" priority="10640" operator="lessThan">
      <formula>0</formula>
    </cfRule>
  </conditionalFormatting>
  <conditionalFormatting sqref="I908">
    <cfRule type="expression" dxfId="22" priority="38232">
      <formula>$I908=0</formula>
    </cfRule>
  </conditionalFormatting>
  <conditionalFormatting sqref="J908">
    <cfRule type="expression" dxfId="22" priority="10638">
      <formula>$I908=0</formula>
    </cfRule>
  </conditionalFormatting>
  <conditionalFormatting sqref="M908">
    <cfRule type="expression" dxfId="22" priority="38230">
      <formula>$I908=0</formula>
    </cfRule>
  </conditionalFormatting>
  <conditionalFormatting sqref="N908:P908">
    <cfRule type="expression" dxfId="22" priority="10632">
      <formula>$I908=0</formula>
    </cfRule>
  </conditionalFormatting>
  <conditionalFormatting sqref="O908:P908">
    <cfRule type="cellIs" dxfId="23" priority="10630" operator="lessThan">
      <formula>0</formula>
    </cfRule>
    <cfRule type="cellIs" dxfId="24" priority="10631" operator="lessThan">
      <formula>0</formula>
    </cfRule>
  </conditionalFormatting>
  <conditionalFormatting sqref="Q908">
    <cfRule type="expression" dxfId="22" priority="38229">
      <formula>$I908=0</formula>
    </cfRule>
  </conditionalFormatting>
  <conditionalFormatting sqref="R908:T908">
    <cfRule type="expression" dxfId="22" priority="10629">
      <formula>$I908=0</formula>
    </cfRule>
  </conditionalFormatting>
  <conditionalFormatting sqref="S908:T908">
    <cfRule type="cellIs" dxfId="23" priority="10627" operator="lessThan">
      <formula>0</formula>
    </cfRule>
    <cfRule type="cellIs" dxfId="24" priority="10628" operator="lessThan">
      <formula>0</formula>
    </cfRule>
  </conditionalFormatting>
  <conditionalFormatting sqref="U908">
    <cfRule type="expression" dxfId="22" priority="38228">
      <formula>$I908=0</formula>
    </cfRule>
  </conditionalFormatting>
  <conditionalFormatting sqref="B909">
    <cfRule type="expression" dxfId="22" priority="38224">
      <formula>$I909=0</formula>
    </cfRule>
  </conditionalFormatting>
  <conditionalFormatting sqref="C909:E909">
    <cfRule type="expression" dxfId="22" priority="38223">
      <formula>$I909=0</formula>
    </cfRule>
  </conditionalFormatting>
  <conditionalFormatting sqref="D909:E909">
    <cfRule type="cellIs" dxfId="23" priority="38221" operator="lessThan">
      <formula>0</formula>
    </cfRule>
    <cfRule type="cellIs" dxfId="24" priority="38222" operator="lessThan">
      <formula>0</formula>
    </cfRule>
  </conditionalFormatting>
  <conditionalFormatting sqref="F909">
    <cfRule type="expression" dxfId="22" priority="38220">
      <formula>$I909=0</formula>
    </cfRule>
  </conditionalFormatting>
  <conditionalFormatting sqref="G909:H909">
    <cfRule type="cellIs" dxfId="23" priority="38217" operator="lessThan">
      <formula>0</formula>
    </cfRule>
    <cfRule type="cellIs" dxfId="24" priority="38218" operator="lessThan">
      <formula>0</formula>
    </cfRule>
  </conditionalFormatting>
  <conditionalFormatting sqref="I909">
    <cfRule type="expression" dxfId="22" priority="38216">
      <formula>$I909=0</formula>
    </cfRule>
  </conditionalFormatting>
  <conditionalFormatting sqref="J909">
    <cfRule type="expression" dxfId="22" priority="38215">
      <formula>$I909=0</formula>
    </cfRule>
  </conditionalFormatting>
  <conditionalFormatting sqref="K909">
    <cfRule type="expression" dxfId="22" priority="38212">
      <formula>$I909=0</formula>
    </cfRule>
  </conditionalFormatting>
  <conditionalFormatting sqref="M909">
    <cfRule type="expression" dxfId="22" priority="38208">
      <formula>$I909=0</formula>
    </cfRule>
  </conditionalFormatting>
  <conditionalFormatting sqref="N909:P909">
    <cfRule type="expression" dxfId="22" priority="38207">
      <formula>$I909=0</formula>
    </cfRule>
  </conditionalFormatting>
  <conditionalFormatting sqref="O909:P909">
    <cfRule type="cellIs" dxfId="23" priority="38205" operator="lessThan">
      <formula>0</formula>
    </cfRule>
    <cfRule type="cellIs" dxfId="24" priority="38206" operator="lessThan">
      <formula>0</formula>
    </cfRule>
  </conditionalFormatting>
  <conditionalFormatting sqref="Q909">
    <cfRule type="expression" dxfId="22" priority="38204">
      <formula>$I909=0</formula>
    </cfRule>
  </conditionalFormatting>
  <conditionalFormatting sqref="R909:T909">
    <cfRule type="expression" dxfId="22" priority="38203">
      <formula>$I909=0</formula>
    </cfRule>
  </conditionalFormatting>
  <conditionalFormatting sqref="S909:T909">
    <cfRule type="cellIs" dxfId="23" priority="38201" operator="lessThan">
      <formula>0</formula>
    </cfRule>
    <cfRule type="cellIs" dxfId="24" priority="38202" operator="lessThan">
      <formula>0</formula>
    </cfRule>
  </conditionalFormatting>
  <conditionalFormatting sqref="U909">
    <cfRule type="expression" dxfId="22" priority="38200">
      <formula>$I909=0</formula>
    </cfRule>
  </conditionalFormatting>
  <conditionalFormatting sqref="B910">
    <cfRule type="expression" dxfId="22" priority="38199">
      <formula>$I910=0</formula>
    </cfRule>
  </conditionalFormatting>
  <conditionalFormatting sqref="C910:E910">
    <cfRule type="expression" dxfId="22" priority="10623">
      <formula>$I910=0</formula>
    </cfRule>
  </conditionalFormatting>
  <conditionalFormatting sqref="D910:E910">
    <cfRule type="cellIs" dxfId="23" priority="10621" operator="lessThan">
      <formula>0</formula>
    </cfRule>
    <cfRule type="cellIs" dxfId="24" priority="10622" operator="lessThan">
      <formula>0</formula>
    </cfRule>
  </conditionalFormatting>
  <conditionalFormatting sqref="F910">
    <cfRule type="expression" dxfId="22" priority="38198">
      <formula>$I910=0</formula>
    </cfRule>
  </conditionalFormatting>
  <conditionalFormatting sqref="G910:H910">
    <cfRule type="cellIs" dxfId="23" priority="10618" operator="lessThan">
      <formula>0</formula>
    </cfRule>
    <cfRule type="cellIs" dxfId="24" priority="10619" operator="lessThan">
      <formula>0</formula>
    </cfRule>
  </conditionalFormatting>
  <conditionalFormatting sqref="I910">
    <cfRule type="expression" dxfId="22" priority="38197">
      <formula>$I910=0</formula>
    </cfRule>
  </conditionalFormatting>
  <conditionalFormatting sqref="J910">
    <cfRule type="expression" dxfId="22" priority="10617">
      <formula>$I910=0</formula>
    </cfRule>
  </conditionalFormatting>
  <conditionalFormatting sqref="K910">
    <cfRule type="expression" dxfId="22" priority="38196">
      <formula>$I910=0</formula>
    </cfRule>
  </conditionalFormatting>
  <conditionalFormatting sqref="M910">
    <cfRule type="expression" dxfId="22" priority="38195">
      <formula>$I910=0</formula>
    </cfRule>
  </conditionalFormatting>
  <conditionalFormatting sqref="N910:P910">
    <cfRule type="expression" dxfId="22" priority="10611">
      <formula>$I910=0</formula>
    </cfRule>
  </conditionalFormatting>
  <conditionalFormatting sqref="O910:P910">
    <cfRule type="cellIs" dxfId="23" priority="10609" operator="lessThan">
      <formula>0</formula>
    </cfRule>
    <cfRule type="cellIs" dxfId="24" priority="10610" operator="lessThan">
      <formula>0</formula>
    </cfRule>
  </conditionalFormatting>
  <conditionalFormatting sqref="Q910">
    <cfRule type="expression" dxfId="22" priority="38194">
      <formula>$I910=0</formula>
    </cfRule>
  </conditionalFormatting>
  <conditionalFormatting sqref="R910:T910">
    <cfRule type="expression" dxfId="22" priority="10608">
      <formula>$I910=0</formula>
    </cfRule>
  </conditionalFormatting>
  <conditionalFormatting sqref="S910:T910">
    <cfRule type="cellIs" dxfId="23" priority="10606" operator="lessThan">
      <formula>0</formula>
    </cfRule>
    <cfRule type="cellIs" dxfId="24" priority="10607" operator="lessThan">
      <formula>0</formula>
    </cfRule>
  </conditionalFormatting>
  <conditionalFormatting sqref="U910">
    <cfRule type="expression" dxfId="22" priority="38193">
      <formula>$I910=0</formula>
    </cfRule>
  </conditionalFormatting>
  <conditionalFormatting sqref="B911">
    <cfRule type="expression" dxfId="22" priority="38189">
      <formula>$I911=0</formula>
    </cfRule>
  </conditionalFormatting>
  <conditionalFormatting sqref="C911:E911">
    <cfRule type="expression" dxfId="22" priority="38188">
      <formula>$I911=0</formula>
    </cfRule>
  </conditionalFormatting>
  <conditionalFormatting sqref="D911:E911">
    <cfRule type="cellIs" dxfId="23" priority="38186" operator="lessThan">
      <formula>0</formula>
    </cfRule>
    <cfRule type="cellIs" dxfId="24" priority="38187" operator="lessThan">
      <formula>0</formula>
    </cfRule>
  </conditionalFormatting>
  <conditionalFormatting sqref="F911">
    <cfRule type="expression" dxfId="22" priority="38185">
      <formula>$I911=0</formula>
    </cfRule>
  </conditionalFormatting>
  <conditionalFormatting sqref="G911:H911">
    <cfRule type="cellIs" dxfId="23" priority="38182" operator="lessThan">
      <formula>0</formula>
    </cfRule>
    <cfRule type="cellIs" dxfId="24" priority="38183" operator="lessThan">
      <formula>0</formula>
    </cfRule>
  </conditionalFormatting>
  <conditionalFormatting sqref="I911">
    <cfRule type="expression" dxfId="22" priority="38181">
      <formula>$I911=0</formula>
    </cfRule>
  </conditionalFormatting>
  <conditionalFormatting sqref="J911">
    <cfRule type="expression" dxfId="22" priority="38180">
      <formula>$I911=0</formula>
    </cfRule>
  </conditionalFormatting>
  <conditionalFormatting sqref="K911">
    <cfRule type="expression" dxfId="22" priority="38177">
      <formula>$I911=0</formula>
    </cfRule>
  </conditionalFormatting>
  <conditionalFormatting sqref="M911">
    <cfRule type="expression" dxfId="22" priority="38173">
      <formula>$I911=0</formula>
    </cfRule>
  </conditionalFormatting>
  <conditionalFormatting sqref="N911:P911">
    <cfRule type="expression" dxfId="22" priority="38172">
      <formula>$I911=0</formula>
    </cfRule>
  </conditionalFormatting>
  <conditionalFormatting sqref="O911:P911">
    <cfRule type="cellIs" dxfId="23" priority="38170" operator="lessThan">
      <formula>0</formula>
    </cfRule>
    <cfRule type="cellIs" dxfId="24" priority="38171" operator="lessThan">
      <formula>0</formula>
    </cfRule>
  </conditionalFormatting>
  <conditionalFormatting sqref="Q911">
    <cfRule type="expression" dxfId="22" priority="38169">
      <formula>$I911=0</formula>
    </cfRule>
  </conditionalFormatting>
  <conditionalFormatting sqref="R911:T911">
    <cfRule type="expression" dxfId="22" priority="38168">
      <formula>$I911=0</formula>
    </cfRule>
  </conditionalFormatting>
  <conditionalFormatting sqref="S911:T911">
    <cfRule type="cellIs" dxfId="23" priority="38166" operator="lessThan">
      <formula>0</formula>
    </cfRule>
    <cfRule type="cellIs" dxfId="24" priority="38167" operator="lessThan">
      <formula>0</formula>
    </cfRule>
  </conditionalFormatting>
  <conditionalFormatting sqref="U911">
    <cfRule type="expression" dxfId="22" priority="38165">
      <formula>$I911=0</formula>
    </cfRule>
  </conditionalFormatting>
  <conditionalFormatting sqref="B912">
    <cfRule type="expression" dxfId="22" priority="38164">
      <formula>$I912=0</formula>
    </cfRule>
  </conditionalFormatting>
  <conditionalFormatting sqref="C912:E912">
    <cfRule type="expression" dxfId="22" priority="10602">
      <formula>$I912=0</formula>
    </cfRule>
  </conditionalFormatting>
  <conditionalFormatting sqref="D912:E912">
    <cfRule type="cellIs" dxfId="23" priority="10600" operator="lessThan">
      <formula>0</formula>
    </cfRule>
    <cfRule type="cellIs" dxfId="24" priority="10601" operator="lessThan">
      <formula>0</formula>
    </cfRule>
  </conditionalFormatting>
  <conditionalFormatting sqref="F912">
    <cfRule type="expression" dxfId="22" priority="38163">
      <formula>$I912=0</formula>
    </cfRule>
  </conditionalFormatting>
  <conditionalFormatting sqref="G912:H912">
    <cfRule type="cellIs" dxfId="23" priority="10597" operator="lessThan">
      <formula>0</formula>
    </cfRule>
    <cfRule type="cellIs" dxfId="24" priority="10598" operator="lessThan">
      <formula>0</formula>
    </cfRule>
  </conditionalFormatting>
  <conditionalFormatting sqref="I912">
    <cfRule type="expression" dxfId="22" priority="38162">
      <formula>$I912=0</formula>
    </cfRule>
  </conditionalFormatting>
  <conditionalFormatting sqref="J912">
    <cfRule type="expression" dxfId="22" priority="10596">
      <formula>$I912=0</formula>
    </cfRule>
  </conditionalFormatting>
  <conditionalFormatting sqref="M912">
    <cfRule type="expression" dxfId="22" priority="38160">
      <formula>$I912=0</formula>
    </cfRule>
  </conditionalFormatting>
  <conditionalFormatting sqref="N912:P912">
    <cfRule type="expression" dxfId="22" priority="10590">
      <formula>$I912=0</formula>
    </cfRule>
  </conditionalFormatting>
  <conditionalFormatting sqref="O912:P912">
    <cfRule type="cellIs" dxfId="23" priority="10588" operator="lessThan">
      <formula>0</formula>
    </cfRule>
    <cfRule type="cellIs" dxfId="24" priority="10589" operator="lessThan">
      <formula>0</formula>
    </cfRule>
  </conditionalFormatting>
  <conditionalFormatting sqref="Q912">
    <cfRule type="expression" dxfId="22" priority="38159">
      <formula>$I912=0</formula>
    </cfRule>
  </conditionalFormatting>
  <conditionalFormatting sqref="R912:T912">
    <cfRule type="expression" dxfId="22" priority="10587">
      <formula>$I912=0</formula>
    </cfRule>
  </conditionalFormatting>
  <conditionalFormatting sqref="S912:T912">
    <cfRule type="cellIs" dxfId="23" priority="10585" operator="lessThan">
      <formula>0</formula>
    </cfRule>
    <cfRule type="cellIs" dxfId="24" priority="10586" operator="lessThan">
      <formula>0</formula>
    </cfRule>
  </conditionalFormatting>
  <conditionalFormatting sqref="U912">
    <cfRule type="expression" dxfId="22" priority="38158">
      <formula>$I912=0</formula>
    </cfRule>
  </conditionalFormatting>
  <conditionalFormatting sqref="B913">
    <cfRule type="expression" dxfId="22" priority="38154">
      <formula>$I913=0</formula>
    </cfRule>
  </conditionalFormatting>
  <conditionalFormatting sqref="C913:E913">
    <cfRule type="expression" dxfId="22" priority="38153">
      <formula>$I913=0</formula>
    </cfRule>
  </conditionalFormatting>
  <conditionalFormatting sqref="D913:E913">
    <cfRule type="cellIs" dxfId="23" priority="38151" operator="lessThan">
      <formula>0</formula>
    </cfRule>
    <cfRule type="cellIs" dxfId="24" priority="38152" operator="lessThan">
      <formula>0</formula>
    </cfRule>
  </conditionalFormatting>
  <conditionalFormatting sqref="F913">
    <cfRule type="expression" dxfId="22" priority="38150">
      <formula>$I913=0</formula>
    </cfRule>
  </conditionalFormatting>
  <conditionalFormatting sqref="G913:H913">
    <cfRule type="cellIs" dxfId="23" priority="38147" operator="lessThan">
      <formula>0</formula>
    </cfRule>
    <cfRule type="cellIs" dxfId="24" priority="38148" operator="lessThan">
      <formula>0</formula>
    </cfRule>
  </conditionalFormatting>
  <conditionalFormatting sqref="I913">
    <cfRule type="expression" dxfId="22" priority="38146">
      <formula>$I913=0</formula>
    </cfRule>
  </conditionalFormatting>
  <conditionalFormatting sqref="J913">
    <cfRule type="expression" dxfId="22" priority="38145">
      <formula>$I913=0</formula>
    </cfRule>
  </conditionalFormatting>
  <conditionalFormatting sqref="M913">
    <cfRule type="expression" dxfId="22" priority="38138">
      <formula>$I913=0</formula>
    </cfRule>
  </conditionalFormatting>
  <conditionalFormatting sqref="N913:P913">
    <cfRule type="expression" dxfId="22" priority="38137">
      <formula>$I913=0</formula>
    </cfRule>
  </conditionalFormatting>
  <conditionalFormatting sqref="O913:P913">
    <cfRule type="cellIs" dxfId="23" priority="38135" operator="lessThan">
      <formula>0</formula>
    </cfRule>
    <cfRule type="cellIs" dxfId="24" priority="38136" operator="lessThan">
      <formula>0</formula>
    </cfRule>
  </conditionalFormatting>
  <conditionalFormatting sqref="Q913">
    <cfRule type="expression" dxfId="22" priority="38134">
      <formula>$I913=0</formula>
    </cfRule>
  </conditionalFormatting>
  <conditionalFormatting sqref="R913:T913">
    <cfRule type="expression" dxfId="22" priority="38133">
      <formula>$I913=0</formula>
    </cfRule>
  </conditionalFormatting>
  <conditionalFormatting sqref="S913:T913">
    <cfRule type="cellIs" dxfId="23" priority="38131" operator="lessThan">
      <formula>0</formula>
    </cfRule>
    <cfRule type="cellIs" dxfId="24" priority="38132" operator="lessThan">
      <formula>0</formula>
    </cfRule>
  </conditionalFormatting>
  <conditionalFormatting sqref="U913">
    <cfRule type="expression" dxfId="22" priority="38130">
      <formula>$I913=0</formula>
    </cfRule>
  </conditionalFormatting>
  <conditionalFormatting sqref="B914">
    <cfRule type="expression" dxfId="22" priority="38129">
      <formula>$I914=0</formula>
    </cfRule>
  </conditionalFormatting>
  <conditionalFormatting sqref="C914:E914">
    <cfRule type="expression" dxfId="22" priority="10581">
      <formula>$I914=0</formula>
    </cfRule>
  </conditionalFormatting>
  <conditionalFormatting sqref="D914:E914">
    <cfRule type="cellIs" dxfId="23" priority="10579" operator="lessThan">
      <formula>0</formula>
    </cfRule>
    <cfRule type="cellIs" dxfId="24" priority="10580" operator="lessThan">
      <formula>0</formula>
    </cfRule>
  </conditionalFormatting>
  <conditionalFormatting sqref="F914">
    <cfRule type="expression" dxfId="22" priority="38128">
      <formula>$I914=0</formula>
    </cfRule>
  </conditionalFormatting>
  <conditionalFormatting sqref="G914:H914">
    <cfRule type="cellIs" dxfId="23" priority="10576" operator="lessThan">
      <formula>0</formula>
    </cfRule>
    <cfRule type="cellIs" dxfId="24" priority="10577" operator="lessThan">
      <formula>0</formula>
    </cfRule>
  </conditionalFormatting>
  <conditionalFormatting sqref="I914">
    <cfRule type="expression" dxfId="22" priority="38127">
      <formula>$I914=0</formula>
    </cfRule>
  </conditionalFormatting>
  <conditionalFormatting sqref="J914">
    <cfRule type="expression" dxfId="22" priority="10575">
      <formula>$I914=0</formula>
    </cfRule>
  </conditionalFormatting>
  <conditionalFormatting sqref="M914">
    <cfRule type="expression" dxfId="22" priority="38125">
      <formula>$I914=0</formula>
    </cfRule>
  </conditionalFormatting>
  <conditionalFormatting sqref="N914:P914">
    <cfRule type="expression" dxfId="22" priority="10569">
      <formula>$I914=0</formula>
    </cfRule>
  </conditionalFormatting>
  <conditionalFormatting sqref="O914:P914">
    <cfRule type="cellIs" dxfId="23" priority="10567" operator="lessThan">
      <formula>0</formula>
    </cfRule>
    <cfRule type="cellIs" dxfId="24" priority="10568" operator="lessThan">
      <formula>0</formula>
    </cfRule>
  </conditionalFormatting>
  <conditionalFormatting sqref="Q914">
    <cfRule type="expression" dxfId="22" priority="38124">
      <formula>$I914=0</formula>
    </cfRule>
  </conditionalFormatting>
  <conditionalFormatting sqref="R914:T914">
    <cfRule type="expression" dxfId="22" priority="10566">
      <formula>$I914=0</formula>
    </cfRule>
  </conditionalFormatting>
  <conditionalFormatting sqref="S914:T914">
    <cfRule type="cellIs" dxfId="23" priority="10564" operator="lessThan">
      <formula>0</formula>
    </cfRule>
    <cfRule type="cellIs" dxfId="24" priority="10565" operator="lessThan">
      <formula>0</formula>
    </cfRule>
  </conditionalFormatting>
  <conditionalFormatting sqref="U914">
    <cfRule type="expression" dxfId="22" priority="38123">
      <formula>$I914=0</formula>
    </cfRule>
  </conditionalFormatting>
  <conditionalFormatting sqref="B915">
    <cfRule type="expression" dxfId="22" priority="38119">
      <formula>$I915=0</formula>
    </cfRule>
  </conditionalFormatting>
  <conditionalFormatting sqref="C915:E915">
    <cfRule type="expression" dxfId="22" priority="38118">
      <formula>$I915=0</formula>
    </cfRule>
  </conditionalFormatting>
  <conditionalFormatting sqref="D915:E915">
    <cfRule type="cellIs" dxfId="23" priority="38116" operator="lessThan">
      <formula>0</formula>
    </cfRule>
    <cfRule type="cellIs" dxfId="24" priority="38117" operator="lessThan">
      <formula>0</formula>
    </cfRule>
  </conditionalFormatting>
  <conditionalFormatting sqref="F915">
    <cfRule type="expression" dxfId="22" priority="38115">
      <formula>$I915=0</formula>
    </cfRule>
  </conditionalFormatting>
  <conditionalFormatting sqref="G915:H915">
    <cfRule type="cellIs" dxfId="23" priority="38112" operator="lessThan">
      <formula>0</formula>
    </cfRule>
    <cfRule type="cellIs" dxfId="24" priority="38113" operator="lessThan">
      <formula>0</formula>
    </cfRule>
  </conditionalFormatting>
  <conditionalFormatting sqref="I915">
    <cfRule type="expression" dxfId="22" priority="38111">
      <formula>$I915=0</formula>
    </cfRule>
  </conditionalFormatting>
  <conditionalFormatting sqref="J915">
    <cfRule type="expression" dxfId="22" priority="38110">
      <formula>$I915=0</formula>
    </cfRule>
  </conditionalFormatting>
  <conditionalFormatting sqref="M915">
    <cfRule type="expression" dxfId="22" priority="38103">
      <formula>$I915=0</formula>
    </cfRule>
  </conditionalFormatting>
  <conditionalFormatting sqref="N915:P915">
    <cfRule type="expression" dxfId="22" priority="38102">
      <formula>$I915=0</formula>
    </cfRule>
  </conditionalFormatting>
  <conditionalFormatting sqref="O915:P915">
    <cfRule type="cellIs" dxfId="23" priority="38100" operator="lessThan">
      <formula>0</formula>
    </cfRule>
    <cfRule type="cellIs" dxfId="24" priority="38101" operator="lessThan">
      <formula>0</formula>
    </cfRule>
  </conditionalFormatting>
  <conditionalFormatting sqref="Q915">
    <cfRule type="expression" dxfId="22" priority="38099">
      <formula>$I915=0</formula>
    </cfRule>
  </conditionalFormatting>
  <conditionalFormatting sqref="R915:T915">
    <cfRule type="expression" dxfId="22" priority="38098">
      <formula>$I915=0</formula>
    </cfRule>
  </conditionalFormatting>
  <conditionalFormatting sqref="S915:T915">
    <cfRule type="cellIs" dxfId="23" priority="38096" operator="lessThan">
      <formula>0</formula>
    </cfRule>
    <cfRule type="cellIs" dxfId="24" priority="38097" operator="lessThan">
      <formula>0</formula>
    </cfRule>
  </conditionalFormatting>
  <conditionalFormatting sqref="U915">
    <cfRule type="expression" dxfId="22" priority="38095">
      <formula>$I915=0</formula>
    </cfRule>
  </conditionalFormatting>
  <conditionalFormatting sqref="B916">
    <cfRule type="expression" dxfId="22" priority="38094">
      <formula>$I916=0</formula>
    </cfRule>
  </conditionalFormatting>
  <conditionalFormatting sqref="C916:E916">
    <cfRule type="expression" dxfId="22" priority="10560">
      <formula>$I916=0</formula>
    </cfRule>
  </conditionalFormatting>
  <conditionalFormatting sqref="D916:E916">
    <cfRule type="cellIs" dxfId="23" priority="10558" operator="lessThan">
      <formula>0</formula>
    </cfRule>
    <cfRule type="cellIs" dxfId="24" priority="10559" operator="lessThan">
      <formula>0</formula>
    </cfRule>
  </conditionalFormatting>
  <conditionalFormatting sqref="F916">
    <cfRule type="expression" dxfId="22" priority="38093">
      <formula>$I916=0</formula>
    </cfRule>
  </conditionalFormatting>
  <conditionalFormatting sqref="G916:H916">
    <cfRule type="cellIs" dxfId="23" priority="10555" operator="lessThan">
      <formula>0</formula>
    </cfRule>
    <cfRule type="cellIs" dxfId="24" priority="10556" operator="lessThan">
      <formula>0</formula>
    </cfRule>
  </conditionalFormatting>
  <conditionalFormatting sqref="I916">
    <cfRule type="expression" dxfId="22" priority="38092">
      <formula>$I916=0</formula>
    </cfRule>
  </conditionalFormatting>
  <conditionalFormatting sqref="J916">
    <cfRule type="expression" dxfId="22" priority="10554">
      <formula>$I916=0</formula>
    </cfRule>
  </conditionalFormatting>
  <conditionalFormatting sqref="M916">
    <cfRule type="expression" dxfId="22" priority="38090">
      <formula>$I916=0</formula>
    </cfRule>
  </conditionalFormatting>
  <conditionalFormatting sqref="N916:P916">
    <cfRule type="expression" dxfId="22" priority="10548">
      <formula>$I916=0</formula>
    </cfRule>
  </conditionalFormatting>
  <conditionalFormatting sqref="O916:P916">
    <cfRule type="cellIs" dxfId="23" priority="10546" operator="lessThan">
      <formula>0</formula>
    </cfRule>
    <cfRule type="cellIs" dxfId="24" priority="10547" operator="lessThan">
      <formula>0</formula>
    </cfRule>
  </conditionalFormatting>
  <conditionalFormatting sqref="Q916">
    <cfRule type="expression" dxfId="22" priority="38089">
      <formula>$I916=0</formula>
    </cfRule>
  </conditionalFormatting>
  <conditionalFormatting sqref="R916:T916">
    <cfRule type="expression" dxfId="22" priority="10545">
      <formula>$I916=0</formula>
    </cfRule>
  </conditionalFormatting>
  <conditionalFormatting sqref="S916:T916">
    <cfRule type="cellIs" dxfId="23" priority="10543" operator="lessThan">
      <formula>0</formula>
    </cfRule>
    <cfRule type="cellIs" dxfId="24" priority="10544" operator="lessThan">
      <formula>0</formula>
    </cfRule>
  </conditionalFormatting>
  <conditionalFormatting sqref="U916">
    <cfRule type="expression" dxfId="22" priority="38088">
      <formula>$I916=0</formula>
    </cfRule>
  </conditionalFormatting>
  <conditionalFormatting sqref="B917">
    <cfRule type="expression" dxfId="22" priority="38084">
      <formula>$I917=0</formula>
    </cfRule>
  </conditionalFormatting>
  <conditionalFormatting sqref="C917:E917">
    <cfRule type="expression" dxfId="22" priority="38083">
      <formula>$I917=0</formula>
    </cfRule>
  </conditionalFormatting>
  <conditionalFormatting sqref="D917:E917">
    <cfRule type="cellIs" dxfId="23" priority="38081" operator="lessThan">
      <formula>0</formula>
    </cfRule>
    <cfRule type="cellIs" dxfId="24" priority="38082" operator="lessThan">
      <formula>0</formula>
    </cfRule>
  </conditionalFormatting>
  <conditionalFormatting sqref="F917">
    <cfRule type="expression" dxfId="22" priority="38080">
      <formula>$I917=0</formula>
    </cfRule>
  </conditionalFormatting>
  <conditionalFormatting sqref="G917:H917">
    <cfRule type="cellIs" dxfId="23" priority="38077" operator="lessThan">
      <formula>0</formula>
    </cfRule>
    <cfRule type="cellIs" dxfId="24" priority="38078" operator="lessThan">
      <formula>0</formula>
    </cfRule>
  </conditionalFormatting>
  <conditionalFormatting sqref="I917">
    <cfRule type="expression" dxfId="22" priority="38076">
      <formula>$I917=0</formula>
    </cfRule>
  </conditionalFormatting>
  <conditionalFormatting sqref="J917">
    <cfRule type="expression" dxfId="22" priority="38075">
      <formula>$I917=0</formula>
    </cfRule>
  </conditionalFormatting>
  <conditionalFormatting sqref="M917">
    <cfRule type="expression" dxfId="22" priority="38068">
      <formula>$I917=0</formula>
    </cfRule>
  </conditionalFormatting>
  <conditionalFormatting sqref="N917:P917">
    <cfRule type="expression" dxfId="22" priority="38067">
      <formula>$I917=0</formula>
    </cfRule>
  </conditionalFormatting>
  <conditionalFormatting sqref="O917:P917">
    <cfRule type="cellIs" dxfId="23" priority="38065" operator="lessThan">
      <formula>0</formula>
    </cfRule>
    <cfRule type="cellIs" dxfId="24" priority="38066" operator="lessThan">
      <formula>0</formula>
    </cfRule>
  </conditionalFormatting>
  <conditionalFormatting sqref="Q917">
    <cfRule type="expression" dxfId="22" priority="38064">
      <formula>$I917=0</formula>
    </cfRule>
  </conditionalFormatting>
  <conditionalFormatting sqref="R917:T917">
    <cfRule type="expression" dxfId="22" priority="38063">
      <formula>$I917=0</formula>
    </cfRule>
  </conditionalFormatting>
  <conditionalFormatting sqref="S917:T917">
    <cfRule type="cellIs" dxfId="23" priority="38061" operator="lessThan">
      <formula>0</formula>
    </cfRule>
    <cfRule type="cellIs" dxfId="24" priority="38062" operator="lessThan">
      <formula>0</formula>
    </cfRule>
  </conditionalFormatting>
  <conditionalFormatting sqref="U917">
    <cfRule type="expression" dxfId="22" priority="38060">
      <formula>$I917=0</formula>
    </cfRule>
  </conditionalFormatting>
  <conditionalFormatting sqref="B918">
    <cfRule type="expression" dxfId="22" priority="38059">
      <formula>$I918=0</formula>
    </cfRule>
  </conditionalFormatting>
  <conditionalFormatting sqref="C918:E918">
    <cfRule type="expression" dxfId="22" priority="10539">
      <formula>$I918=0</formula>
    </cfRule>
  </conditionalFormatting>
  <conditionalFormatting sqref="D918:E918">
    <cfRule type="cellIs" dxfId="23" priority="10537" operator="lessThan">
      <formula>0</formula>
    </cfRule>
    <cfRule type="cellIs" dxfId="24" priority="10538" operator="lessThan">
      <formula>0</formula>
    </cfRule>
  </conditionalFormatting>
  <conditionalFormatting sqref="F918">
    <cfRule type="expression" dxfId="22" priority="38058">
      <formula>$I918=0</formula>
    </cfRule>
  </conditionalFormatting>
  <conditionalFormatting sqref="G918:H918">
    <cfRule type="cellIs" dxfId="23" priority="10534" operator="lessThan">
      <formula>0</formula>
    </cfRule>
    <cfRule type="cellIs" dxfId="24" priority="10535" operator="lessThan">
      <formula>0</formula>
    </cfRule>
  </conditionalFormatting>
  <conditionalFormatting sqref="I918">
    <cfRule type="expression" dxfId="22" priority="38057">
      <formula>$I918=0</formula>
    </cfRule>
  </conditionalFormatting>
  <conditionalFormatting sqref="J918">
    <cfRule type="expression" dxfId="22" priority="10533">
      <formula>$I918=0</formula>
    </cfRule>
  </conditionalFormatting>
  <conditionalFormatting sqref="M918">
    <cfRule type="expression" dxfId="22" priority="38055">
      <formula>$I918=0</formula>
    </cfRule>
  </conditionalFormatting>
  <conditionalFormatting sqref="N918:P918">
    <cfRule type="expression" dxfId="22" priority="10527">
      <formula>$I918=0</formula>
    </cfRule>
  </conditionalFormatting>
  <conditionalFormatting sqref="O918:P918">
    <cfRule type="cellIs" dxfId="23" priority="10525" operator="lessThan">
      <formula>0</formula>
    </cfRule>
    <cfRule type="cellIs" dxfId="24" priority="10526" operator="lessThan">
      <formula>0</formula>
    </cfRule>
  </conditionalFormatting>
  <conditionalFormatting sqref="Q918">
    <cfRule type="expression" dxfId="22" priority="38054">
      <formula>$I918=0</formula>
    </cfRule>
  </conditionalFormatting>
  <conditionalFormatting sqref="R918:T918">
    <cfRule type="expression" dxfId="22" priority="10524">
      <formula>$I918=0</formula>
    </cfRule>
  </conditionalFormatting>
  <conditionalFormatting sqref="S918:T918">
    <cfRule type="cellIs" dxfId="23" priority="10522" operator="lessThan">
      <formula>0</formula>
    </cfRule>
    <cfRule type="cellIs" dxfId="24" priority="10523" operator="lessThan">
      <formula>0</formula>
    </cfRule>
  </conditionalFormatting>
  <conditionalFormatting sqref="U918">
    <cfRule type="expression" dxfId="22" priority="38053">
      <formula>$I918=0</formula>
    </cfRule>
  </conditionalFormatting>
  <conditionalFormatting sqref="B919">
    <cfRule type="expression" dxfId="22" priority="38049">
      <formula>$I919=0</formula>
    </cfRule>
  </conditionalFormatting>
  <conditionalFormatting sqref="C919:E919">
    <cfRule type="expression" dxfId="22" priority="38048">
      <formula>$I919=0</formula>
    </cfRule>
  </conditionalFormatting>
  <conditionalFormatting sqref="D919:E919">
    <cfRule type="cellIs" dxfId="23" priority="38046" operator="lessThan">
      <formula>0</formula>
    </cfRule>
    <cfRule type="cellIs" dxfId="24" priority="38047" operator="lessThan">
      <formula>0</formula>
    </cfRule>
  </conditionalFormatting>
  <conditionalFormatting sqref="F919">
    <cfRule type="expression" dxfId="22" priority="38045">
      <formula>$I919=0</formula>
    </cfRule>
  </conditionalFormatting>
  <conditionalFormatting sqref="G919:H919">
    <cfRule type="cellIs" dxfId="23" priority="38042" operator="lessThan">
      <formula>0</formula>
    </cfRule>
    <cfRule type="cellIs" dxfId="24" priority="38043" operator="lessThan">
      <formula>0</formula>
    </cfRule>
  </conditionalFormatting>
  <conditionalFormatting sqref="I919">
    <cfRule type="expression" dxfId="22" priority="38041">
      <formula>$I919=0</formula>
    </cfRule>
  </conditionalFormatting>
  <conditionalFormatting sqref="J919">
    <cfRule type="expression" dxfId="22" priority="38040">
      <formula>$I919=0</formula>
    </cfRule>
  </conditionalFormatting>
  <conditionalFormatting sqref="M919">
    <cfRule type="expression" dxfId="22" priority="38033">
      <formula>$I919=0</formula>
    </cfRule>
  </conditionalFormatting>
  <conditionalFormatting sqref="N919:P919">
    <cfRule type="expression" dxfId="22" priority="38032">
      <formula>$I919=0</formula>
    </cfRule>
  </conditionalFormatting>
  <conditionalFormatting sqref="O919:P919">
    <cfRule type="cellIs" dxfId="23" priority="38030" operator="lessThan">
      <formula>0</formula>
    </cfRule>
    <cfRule type="cellIs" dxfId="24" priority="38031" operator="lessThan">
      <formula>0</formula>
    </cfRule>
  </conditionalFormatting>
  <conditionalFormatting sqref="Q919">
    <cfRule type="expression" dxfId="22" priority="38029">
      <formula>$I919=0</formula>
    </cfRule>
  </conditionalFormatting>
  <conditionalFormatting sqref="R919:T919">
    <cfRule type="expression" dxfId="22" priority="38028">
      <formula>$I919=0</formula>
    </cfRule>
  </conditionalFormatting>
  <conditionalFormatting sqref="S919:T919">
    <cfRule type="cellIs" dxfId="23" priority="38026" operator="lessThan">
      <formula>0</formula>
    </cfRule>
    <cfRule type="cellIs" dxfId="24" priority="38027" operator="lessThan">
      <formula>0</formula>
    </cfRule>
  </conditionalFormatting>
  <conditionalFormatting sqref="U919">
    <cfRule type="expression" dxfId="22" priority="38025">
      <formula>$I919=0</formula>
    </cfRule>
  </conditionalFormatting>
  <conditionalFormatting sqref="B920">
    <cfRule type="expression" dxfId="22" priority="38024">
      <formula>$I920=0</formula>
    </cfRule>
  </conditionalFormatting>
  <conditionalFormatting sqref="C920:E920">
    <cfRule type="expression" dxfId="22" priority="10518">
      <formula>$I920=0</formula>
    </cfRule>
  </conditionalFormatting>
  <conditionalFormatting sqref="D920:E920">
    <cfRule type="cellIs" dxfId="23" priority="10516" operator="lessThan">
      <formula>0</formula>
    </cfRule>
    <cfRule type="cellIs" dxfId="24" priority="10517" operator="lessThan">
      <formula>0</formula>
    </cfRule>
  </conditionalFormatting>
  <conditionalFormatting sqref="F920">
    <cfRule type="expression" dxfId="22" priority="38023">
      <formula>$I920=0</formula>
    </cfRule>
  </conditionalFormatting>
  <conditionalFormatting sqref="G920:H920">
    <cfRule type="cellIs" dxfId="23" priority="10513" operator="lessThan">
      <formula>0</formula>
    </cfRule>
    <cfRule type="cellIs" dxfId="24" priority="10514" operator="lessThan">
      <formula>0</formula>
    </cfRule>
  </conditionalFormatting>
  <conditionalFormatting sqref="I920">
    <cfRule type="expression" dxfId="22" priority="38022">
      <formula>$I920=0</formula>
    </cfRule>
  </conditionalFormatting>
  <conditionalFormatting sqref="J920">
    <cfRule type="expression" dxfId="22" priority="10512">
      <formula>$I920=0</formula>
    </cfRule>
  </conditionalFormatting>
  <conditionalFormatting sqref="M920">
    <cfRule type="expression" dxfId="22" priority="38020">
      <formula>$I920=0</formula>
    </cfRule>
  </conditionalFormatting>
  <conditionalFormatting sqref="N920:P920">
    <cfRule type="expression" dxfId="22" priority="10506">
      <formula>$I920=0</formula>
    </cfRule>
  </conditionalFormatting>
  <conditionalFormatting sqref="O920:P920">
    <cfRule type="cellIs" dxfId="23" priority="10504" operator="lessThan">
      <formula>0</formula>
    </cfRule>
    <cfRule type="cellIs" dxfId="24" priority="10505" operator="lessThan">
      <formula>0</formula>
    </cfRule>
  </conditionalFormatting>
  <conditionalFormatting sqref="Q920">
    <cfRule type="expression" dxfId="22" priority="38019">
      <formula>$I920=0</formula>
    </cfRule>
  </conditionalFormatting>
  <conditionalFormatting sqref="R920:T920">
    <cfRule type="expression" dxfId="22" priority="10503">
      <formula>$I920=0</formula>
    </cfRule>
  </conditionalFormatting>
  <conditionalFormatting sqref="S920:T920">
    <cfRule type="cellIs" dxfId="23" priority="10501" operator="lessThan">
      <formula>0</formula>
    </cfRule>
    <cfRule type="cellIs" dxfId="24" priority="10502" operator="lessThan">
      <formula>0</formula>
    </cfRule>
  </conditionalFormatting>
  <conditionalFormatting sqref="U920">
    <cfRule type="expression" dxfId="22" priority="38018">
      <formula>$I920=0</formula>
    </cfRule>
  </conditionalFormatting>
  <conditionalFormatting sqref="B921">
    <cfRule type="expression" dxfId="22" priority="38014">
      <formula>$I921=0</formula>
    </cfRule>
  </conditionalFormatting>
  <conditionalFormatting sqref="C921:E921">
    <cfRule type="expression" dxfId="22" priority="38013">
      <formula>$I921=0</formula>
    </cfRule>
  </conditionalFormatting>
  <conditionalFormatting sqref="D921:E921">
    <cfRule type="cellIs" dxfId="23" priority="38011" operator="lessThan">
      <formula>0</formula>
    </cfRule>
    <cfRule type="cellIs" dxfId="24" priority="38012" operator="lessThan">
      <formula>0</formula>
    </cfRule>
  </conditionalFormatting>
  <conditionalFormatting sqref="F921">
    <cfRule type="expression" dxfId="22" priority="38010">
      <formula>$I921=0</formula>
    </cfRule>
  </conditionalFormatting>
  <conditionalFormatting sqref="G921:H921">
    <cfRule type="cellIs" dxfId="23" priority="38007" operator="lessThan">
      <formula>0</formula>
    </cfRule>
    <cfRule type="cellIs" dxfId="24" priority="38008" operator="lessThan">
      <formula>0</formula>
    </cfRule>
  </conditionalFormatting>
  <conditionalFormatting sqref="I921">
    <cfRule type="expression" dxfId="22" priority="38006">
      <formula>$I921=0</formula>
    </cfRule>
  </conditionalFormatting>
  <conditionalFormatting sqref="J921">
    <cfRule type="expression" dxfId="22" priority="38005">
      <formula>$I921=0</formula>
    </cfRule>
  </conditionalFormatting>
  <conditionalFormatting sqref="M921">
    <cfRule type="expression" dxfId="22" priority="37998">
      <formula>$I921=0</formula>
    </cfRule>
  </conditionalFormatting>
  <conditionalFormatting sqref="N921:P921">
    <cfRule type="expression" dxfId="22" priority="37997">
      <formula>$I921=0</formula>
    </cfRule>
  </conditionalFormatting>
  <conditionalFormatting sqref="O921:P921">
    <cfRule type="cellIs" dxfId="23" priority="37995" operator="lessThan">
      <formula>0</formula>
    </cfRule>
    <cfRule type="cellIs" dxfId="24" priority="37996" operator="lessThan">
      <formula>0</formula>
    </cfRule>
  </conditionalFormatting>
  <conditionalFormatting sqref="Q921">
    <cfRule type="expression" dxfId="22" priority="37994">
      <formula>$I921=0</formula>
    </cfRule>
  </conditionalFormatting>
  <conditionalFormatting sqref="R921:T921">
    <cfRule type="expression" dxfId="22" priority="37993">
      <formula>$I921=0</formula>
    </cfRule>
  </conditionalFormatting>
  <conditionalFormatting sqref="S921:T921">
    <cfRule type="cellIs" dxfId="23" priority="37991" operator="lessThan">
      <formula>0</formula>
    </cfRule>
    <cfRule type="cellIs" dxfId="24" priority="37992" operator="lessThan">
      <formula>0</formula>
    </cfRule>
  </conditionalFormatting>
  <conditionalFormatting sqref="U921">
    <cfRule type="expression" dxfId="22" priority="37990">
      <formula>$I921=0</formula>
    </cfRule>
  </conditionalFormatting>
  <conditionalFormatting sqref="B922">
    <cfRule type="expression" dxfId="22" priority="37989">
      <formula>$I922=0</formula>
    </cfRule>
  </conditionalFormatting>
  <conditionalFormatting sqref="C922:E922">
    <cfRule type="expression" dxfId="22" priority="10497">
      <formula>$I922=0</formula>
    </cfRule>
  </conditionalFormatting>
  <conditionalFormatting sqref="D922:E922">
    <cfRule type="cellIs" dxfId="23" priority="10495" operator="lessThan">
      <formula>0</formula>
    </cfRule>
    <cfRule type="cellIs" dxfId="24" priority="10496" operator="lessThan">
      <formula>0</formula>
    </cfRule>
  </conditionalFormatting>
  <conditionalFormatting sqref="F922">
    <cfRule type="expression" dxfId="22" priority="37988">
      <formula>$I922=0</formula>
    </cfRule>
  </conditionalFormatting>
  <conditionalFormatting sqref="G922:H922">
    <cfRule type="cellIs" dxfId="23" priority="10492" operator="lessThan">
      <formula>0</formula>
    </cfRule>
    <cfRule type="cellIs" dxfId="24" priority="10493" operator="lessThan">
      <formula>0</formula>
    </cfRule>
  </conditionalFormatting>
  <conditionalFormatting sqref="I922">
    <cfRule type="expression" dxfId="22" priority="37987">
      <formula>$I922=0</formula>
    </cfRule>
  </conditionalFormatting>
  <conditionalFormatting sqref="J922">
    <cfRule type="expression" dxfId="22" priority="10491">
      <formula>$I922=0</formula>
    </cfRule>
  </conditionalFormatting>
  <conditionalFormatting sqref="M922">
    <cfRule type="expression" dxfId="22" priority="37985">
      <formula>$I922=0</formula>
    </cfRule>
  </conditionalFormatting>
  <conditionalFormatting sqref="N922:P922">
    <cfRule type="expression" dxfId="22" priority="10485">
      <formula>$I922=0</formula>
    </cfRule>
  </conditionalFormatting>
  <conditionalFormatting sqref="O922:P922">
    <cfRule type="cellIs" dxfId="23" priority="10483" operator="lessThan">
      <formula>0</formula>
    </cfRule>
    <cfRule type="cellIs" dxfId="24" priority="10484" operator="lessThan">
      <formula>0</formula>
    </cfRule>
  </conditionalFormatting>
  <conditionalFormatting sqref="Q922">
    <cfRule type="expression" dxfId="22" priority="37984">
      <formula>$I922=0</formula>
    </cfRule>
  </conditionalFormatting>
  <conditionalFormatting sqref="R922:T922">
    <cfRule type="expression" dxfId="22" priority="10482">
      <formula>$I922=0</formula>
    </cfRule>
  </conditionalFormatting>
  <conditionalFormatting sqref="S922:T922">
    <cfRule type="cellIs" dxfId="23" priority="10480" operator="lessThan">
      <formula>0</formula>
    </cfRule>
    <cfRule type="cellIs" dxfId="24" priority="10481" operator="lessThan">
      <formula>0</formula>
    </cfRule>
  </conditionalFormatting>
  <conditionalFormatting sqref="U922">
    <cfRule type="expression" dxfId="22" priority="37983">
      <formula>$I922=0</formula>
    </cfRule>
  </conditionalFormatting>
  <conditionalFormatting sqref="B923">
    <cfRule type="expression" dxfId="22" priority="37979">
      <formula>$I923=0</formula>
    </cfRule>
  </conditionalFormatting>
  <conditionalFormatting sqref="C923:E923">
    <cfRule type="expression" dxfId="22" priority="37978">
      <formula>$I923=0</formula>
    </cfRule>
  </conditionalFormatting>
  <conditionalFormatting sqref="D923:E923">
    <cfRule type="cellIs" dxfId="23" priority="37976" operator="lessThan">
      <formula>0</formula>
    </cfRule>
    <cfRule type="cellIs" dxfId="24" priority="37977" operator="lessThan">
      <formula>0</formula>
    </cfRule>
  </conditionalFormatting>
  <conditionalFormatting sqref="F923">
    <cfRule type="expression" dxfId="22" priority="37975">
      <formula>$I923=0</formula>
    </cfRule>
  </conditionalFormatting>
  <conditionalFormatting sqref="G923:H923">
    <cfRule type="cellIs" dxfId="23" priority="37972" operator="lessThan">
      <formula>0</formula>
    </cfRule>
    <cfRule type="cellIs" dxfId="24" priority="37973" operator="lessThan">
      <formula>0</formula>
    </cfRule>
  </conditionalFormatting>
  <conditionalFormatting sqref="I923">
    <cfRule type="expression" dxfId="22" priority="37971">
      <formula>$I923=0</formula>
    </cfRule>
  </conditionalFormatting>
  <conditionalFormatting sqref="J923">
    <cfRule type="expression" dxfId="22" priority="37970">
      <formula>$I923=0</formula>
    </cfRule>
  </conditionalFormatting>
  <conditionalFormatting sqref="M923">
    <cfRule type="expression" dxfId="22" priority="37963">
      <formula>$I923=0</formula>
    </cfRule>
  </conditionalFormatting>
  <conditionalFormatting sqref="N923:P923">
    <cfRule type="expression" dxfId="22" priority="37962">
      <formula>$I923=0</formula>
    </cfRule>
  </conditionalFormatting>
  <conditionalFormatting sqref="O923:P923">
    <cfRule type="cellIs" dxfId="23" priority="37960" operator="lessThan">
      <formula>0</formula>
    </cfRule>
    <cfRule type="cellIs" dxfId="24" priority="37961" operator="lessThan">
      <formula>0</formula>
    </cfRule>
  </conditionalFormatting>
  <conditionalFormatting sqref="Q923">
    <cfRule type="expression" dxfId="22" priority="37959">
      <formula>$I923=0</formula>
    </cfRule>
  </conditionalFormatting>
  <conditionalFormatting sqref="R923:T923">
    <cfRule type="expression" dxfId="22" priority="37958">
      <formula>$I923=0</formula>
    </cfRule>
  </conditionalFormatting>
  <conditionalFormatting sqref="S923:T923">
    <cfRule type="cellIs" dxfId="23" priority="37956" operator="lessThan">
      <formula>0</formula>
    </cfRule>
    <cfRule type="cellIs" dxfId="24" priority="37957" operator="lessThan">
      <formula>0</formula>
    </cfRule>
  </conditionalFormatting>
  <conditionalFormatting sqref="U923">
    <cfRule type="expression" dxfId="22" priority="37955">
      <formula>$I923=0</formula>
    </cfRule>
  </conditionalFormatting>
  <conditionalFormatting sqref="B924">
    <cfRule type="expression" dxfId="22" priority="37954">
      <formula>$I924=0</formula>
    </cfRule>
  </conditionalFormatting>
  <conditionalFormatting sqref="C924:E924">
    <cfRule type="expression" dxfId="22" priority="10476">
      <formula>$I924=0</formula>
    </cfRule>
  </conditionalFormatting>
  <conditionalFormatting sqref="D924:E924">
    <cfRule type="cellIs" dxfId="23" priority="10474" operator="lessThan">
      <formula>0</formula>
    </cfRule>
    <cfRule type="cellIs" dxfId="24" priority="10475" operator="lessThan">
      <formula>0</formula>
    </cfRule>
  </conditionalFormatting>
  <conditionalFormatting sqref="F924">
    <cfRule type="expression" dxfId="22" priority="37953">
      <formula>$I924=0</formula>
    </cfRule>
  </conditionalFormatting>
  <conditionalFormatting sqref="G924:H924">
    <cfRule type="cellIs" dxfId="23" priority="10471" operator="lessThan">
      <formula>0</formula>
    </cfRule>
    <cfRule type="cellIs" dxfId="24" priority="10472" operator="lessThan">
      <formula>0</formula>
    </cfRule>
  </conditionalFormatting>
  <conditionalFormatting sqref="I924">
    <cfRule type="expression" dxfId="22" priority="37952">
      <formula>$I924=0</formula>
    </cfRule>
  </conditionalFormatting>
  <conditionalFormatting sqref="J924">
    <cfRule type="expression" dxfId="22" priority="10470">
      <formula>$I924=0</formula>
    </cfRule>
  </conditionalFormatting>
  <conditionalFormatting sqref="M924">
    <cfRule type="expression" dxfId="22" priority="37950">
      <formula>$I924=0</formula>
    </cfRule>
  </conditionalFormatting>
  <conditionalFormatting sqref="N924:P924">
    <cfRule type="expression" dxfId="22" priority="10464">
      <formula>$I924=0</formula>
    </cfRule>
  </conditionalFormatting>
  <conditionalFormatting sqref="O924:P924">
    <cfRule type="cellIs" dxfId="23" priority="10462" operator="lessThan">
      <formula>0</formula>
    </cfRule>
    <cfRule type="cellIs" dxfId="24" priority="10463" operator="lessThan">
      <formula>0</formula>
    </cfRule>
  </conditionalFormatting>
  <conditionalFormatting sqref="Q924">
    <cfRule type="expression" dxfId="22" priority="37949">
      <formula>$I924=0</formula>
    </cfRule>
  </conditionalFormatting>
  <conditionalFormatting sqref="R924:T924">
    <cfRule type="expression" dxfId="22" priority="10461">
      <formula>$I924=0</formula>
    </cfRule>
  </conditionalFormatting>
  <conditionalFormatting sqref="S924:T924">
    <cfRule type="cellIs" dxfId="23" priority="10459" operator="lessThan">
      <formula>0</formula>
    </cfRule>
    <cfRule type="cellIs" dxfId="24" priority="10460" operator="lessThan">
      <formula>0</formula>
    </cfRule>
  </conditionalFormatting>
  <conditionalFormatting sqref="U924">
    <cfRule type="expression" dxfId="22" priority="37948">
      <formula>$I924=0</formula>
    </cfRule>
  </conditionalFormatting>
  <conditionalFormatting sqref="B925">
    <cfRule type="expression" dxfId="22" priority="37944">
      <formula>$I925=0</formula>
    </cfRule>
  </conditionalFormatting>
  <conditionalFormatting sqref="C925:E925">
    <cfRule type="expression" dxfId="22" priority="37943">
      <formula>$I925=0</formula>
    </cfRule>
  </conditionalFormatting>
  <conditionalFormatting sqref="D925:E925">
    <cfRule type="cellIs" dxfId="23" priority="37941" operator="lessThan">
      <formula>0</formula>
    </cfRule>
    <cfRule type="cellIs" dxfId="24" priority="37942" operator="lessThan">
      <formula>0</formula>
    </cfRule>
  </conditionalFormatting>
  <conditionalFormatting sqref="F925">
    <cfRule type="expression" dxfId="22" priority="37940">
      <formula>$I925=0</formula>
    </cfRule>
  </conditionalFormatting>
  <conditionalFormatting sqref="G925:H925">
    <cfRule type="cellIs" dxfId="23" priority="37937" operator="lessThan">
      <formula>0</formula>
    </cfRule>
    <cfRule type="cellIs" dxfId="24" priority="37938" operator="lessThan">
      <formula>0</formula>
    </cfRule>
  </conditionalFormatting>
  <conditionalFormatting sqref="I925">
    <cfRule type="expression" dxfId="22" priority="37936">
      <formula>$I925=0</formula>
    </cfRule>
  </conditionalFormatting>
  <conditionalFormatting sqref="J925">
    <cfRule type="expression" dxfId="22" priority="37935">
      <formula>$I925=0</formula>
    </cfRule>
  </conditionalFormatting>
  <conditionalFormatting sqref="M925">
    <cfRule type="expression" dxfId="22" priority="37928">
      <formula>$I925=0</formula>
    </cfRule>
  </conditionalFormatting>
  <conditionalFormatting sqref="N925:P925">
    <cfRule type="expression" dxfId="22" priority="37927">
      <formula>$I925=0</formula>
    </cfRule>
  </conditionalFormatting>
  <conditionalFormatting sqref="O925:P925">
    <cfRule type="cellIs" dxfId="23" priority="37925" operator="lessThan">
      <formula>0</formula>
    </cfRule>
    <cfRule type="cellIs" dxfId="24" priority="37926" operator="lessThan">
      <formula>0</formula>
    </cfRule>
  </conditionalFormatting>
  <conditionalFormatting sqref="Q925">
    <cfRule type="expression" dxfId="22" priority="37924">
      <formula>$I925=0</formula>
    </cfRule>
  </conditionalFormatting>
  <conditionalFormatting sqref="R925:T925">
    <cfRule type="expression" dxfId="22" priority="37923">
      <formula>$I925=0</formula>
    </cfRule>
  </conditionalFormatting>
  <conditionalFormatting sqref="S925:T925">
    <cfRule type="cellIs" dxfId="23" priority="37921" operator="lessThan">
      <formula>0</formula>
    </cfRule>
    <cfRule type="cellIs" dxfId="24" priority="37922" operator="lessThan">
      <formula>0</formula>
    </cfRule>
  </conditionalFormatting>
  <conditionalFormatting sqref="U925">
    <cfRule type="expression" dxfId="22" priority="37920">
      <formula>$I925=0</formula>
    </cfRule>
  </conditionalFormatting>
  <conditionalFormatting sqref="B926">
    <cfRule type="expression" dxfId="22" priority="37919">
      <formula>$I926=0</formula>
    </cfRule>
  </conditionalFormatting>
  <conditionalFormatting sqref="C926:E926">
    <cfRule type="expression" dxfId="22" priority="10455">
      <formula>$I926=0</formula>
    </cfRule>
  </conditionalFormatting>
  <conditionalFormatting sqref="D926:E926">
    <cfRule type="cellIs" dxfId="23" priority="10453" operator="lessThan">
      <formula>0</formula>
    </cfRule>
    <cfRule type="cellIs" dxfId="24" priority="10454" operator="lessThan">
      <formula>0</formula>
    </cfRule>
  </conditionalFormatting>
  <conditionalFormatting sqref="F926">
    <cfRule type="expression" dxfId="22" priority="37918">
      <formula>$I926=0</formula>
    </cfRule>
  </conditionalFormatting>
  <conditionalFormatting sqref="G926:H926">
    <cfRule type="cellIs" dxfId="23" priority="10450" operator="lessThan">
      <formula>0</formula>
    </cfRule>
    <cfRule type="cellIs" dxfId="24" priority="10451" operator="lessThan">
      <formula>0</formula>
    </cfRule>
  </conditionalFormatting>
  <conditionalFormatting sqref="I926">
    <cfRule type="expression" dxfId="22" priority="37917">
      <formula>$I926=0</formula>
    </cfRule>
  </conditionalFormatting>
  <conditionalFormatting sqref="J926">
    <cfRule type="expression" dxfId="22" priority="10449">
      <formula>$I926=0</formula>
    </cfRule>
  </conditionalFormatting>
  <conditionalFormatting sqref="M926">
    <cfRule type="expression" dxfId="22" priority="37915">
      <formula>$I926=0</formula>
    </cfRule>
  </conditionalFormatting>
  <conditionalFormatting sqref="N926:P926">
    <cfRule type="expression" dxfId="22" priority="10443">
      <formula>$I926=0</formula>
    </cfRule>
  </conditionalFormatting>
  <conditionalFormatting sqref="O926:P926">
    <cfRule type="cellIs" dxfId="23" priority="10441" operator="lessThan">
      <formula>0</formula>
    </cfRule>
    <cfRule type="cellIs" dxfId="24" priority="10442" operator="lessThan">
      <formula>0</formula>
    </cfRule>
  </conditionalFormatting>
  <conditionalFormatting sqref="Q926">
    <cfRule type="expression" dxfId="22" priority="37914">
      <formula>$I926=0</formula>
    </cfRule>
  </conditionalFormatting>
  <conditionalFormatting sqref="R926:T926">
    <cfRule type="expression" dxfId="22" priority="10440">
      <formula>$I926=0</formula>
    </cfRule>
  </conditionalFormatting>
  <conditionalFormatting sqref="S926:T926">
    <cfRule type="cellIs" dxfId="23" priority="10438" operator="lessThan">
      <formula>0</formula>
    </cfRule>
    <cfRule type="cellIs" dxfId="24" priority="10439" operator="lessThan">
      <formula>0</formula>
    </cfRule>
  </conditionalFormatting>
  <conditionalFormatting sqref="U926">
    <cfRule type="expression" dxfId="22" priority="37913">
      <formula>$I926=0</formula>
    </cfRule>
  </conditionalFormatting>
  <conditionalFormatting sqref="B927">
    <cfRule type="expression" dxfId="22" priority="37909">
      <formula>$I927=0</formula>
    </cfRule>
  </conditionalFormatting>
  <conditionalFormatting sqref="C927:E927">
    <cfRule type="expression" dxfId="22" priority="37908">
      <formula>$I927=0</formula>
    </cfRule>
  </conditionalFormatting>
  <conditionalFormatting sqref="D927:E927">
    <cfRule type="cellIs" dxfId="23" priority="37906" operator="lessThan">
      <formula>0</formula>
    </cfRule>
    <cfRule type="cellIs" dxfId="24" priority="37907" operator="lessThan">
      <formula>0</formula>
    </cfRule>
  </conditionalFormatting>
  <conditionalFormatting sqref="F927">
    <cfRule type="expression" dxfId="22" priority="37905">
      <formula>$I927=0</formula>
    </cfRule>
  </conditionalFormatting>
  <conditionalFormatting sqref="G927:H927">
    <cfRule type="cellIs" dxfId="23" priority="37902" operator="lessThan">
      <formula>0</formula>
    </cfRule>
    <cfRule type="cellIs" dxfId="24" priority="37903" operator="lessThan">
      <formula>0</formula>
    </cfRule>
  </conditionalFormatting>
  <conditionalFormatting sqref="I927">
    <cfRule type="expression" dxfId="22" priority="37901">
      <formula>$I927=0</formula>
    </cfRule>
  </conditionalFormatting>
  <conditionalFormatting sqref="J927">
    <cfRule type="expression" dxfId="22" priority="37900">
      <formula>$I927=0</formula>
    </cfRule>
  </conditionalFormatting>
  <conditionalFormatting sqref="M927">
    <cfRule type="expression" dxfId="22" priority="37893">
      <formula>$I927=0</formula>
    </cfRule>
  </conditionalFormatting>
  <conditionalFormatting sqref="N927:P927">
    <cfRule type="expression" dxfId="22" priority="37892">
      <formula>$I927=0</formula>
    </cfRule>
  </conditionalFormatting>
  <conditionalFormatting sqref="O927:P927">
    <cfRule type="cellIs" dxfId="23" priority="37890" operator="lessThan">
      <formula>0</formula>
    </cfRule>
    <cfRule type="cellIs" dxfId="24" priority="37891" operator="lessThan">
      <formula>0</formula>
    </cfRule>
  </conditionalFormatting>
  <conditionalFormatting sqref="Q927">
    <cfRule type="expression" dxfId="22" priority="37889">
      <formula>$I927=0</formula>
    </cfRule>
  </conditionalFormatting>
  <conditionalFormatting sqref="R927:T927">
    <cfRule type="expression" dxfId="22" priority="37888">
      <formula>$I927=0</formula>
    </cfRule>
  </conditionalFormatting>
  <conditionalFormatting sqref="S927:T927">
    <cfRule type="cellIs" dxfId="23" priority="37886" operator="lessThan">
      <formula>0</formula>
    </cfRule>
    <cfRule type="cellIs" dxfId="24" priority="37887" operator="lessThan">
      <formula>0</formula>
    </cfRule>
  </conditionalFormatting>
  <conditionalFormatting sqref="U927">
    <cfRule type="expression" dxfId="22" priority="37885">
      <formula>$I927=0</formula>
    </cfRule>
  </conditionalFormatting>
  <conditionalFormatting sqref="B928">
    <cfRule type="expression" dxfId="22" priority="37884">
      <formula>$I928=0</formula>
    </cfRule>
  </conditionalFormatting>
  <conditionalFormatting sqref="C928:E928">
    <cfRule type="expression" dxfId="22" priority="10434">
      <formula>$I928=0</formula>
    </cfRule>
  </conditionalFormatting>
  <conditionalFormatting sqref="D928:E928">
    <cfRule type="cellIs" dxfId="23" priority="10432" operator="lessThan">
      <formula>0</formula>
    </cfRule>
    <cfRule type="cellIs" dxfId="24" priority="10433" operator="lessThan">
      <formula>0</formula>
    </cfRule>
  </conditionalFormatting>
  <conditionalFormatting sqref="F928">
    <cfRule type="expression" dxfId="22" priority="37883">
      <formula>$I928=0</formula>
    </cfRule>
  </conditionalFormatting>
  <conditionalFormatting sqref="G928:H928">
    <cfRule type="cellIs" dxfId="23" priority="10429" operator="lessThan">
      <formula>0</formula>
    </cfRule>
    <cfRule type="cellIs" dxfId="24" priority="10430" operator="lessThan">
      <formula>0</formula>
    </cfRule>
  </conditionalFormatting>
  <conditionalFormatting sqref="I928">
    <cfRule type="expression" dxfId="22" priority="37882">
      <formula>$I928=0</formula>
    </cfRule>
  </conditionalFormatting>
  <conditionalFormatting sqref="J928">
    <cfRule type="expression" dxfId="22" priority="10428">
      <formula>$I928=0</formula>
    </cfRule>
  </conditionalFormatting>
  <conditionalFormatting sqref="M928">
    <cfRule type="expression" dxfId="22" priority="37880">
      <formula>$I928=0</formula>
    </cfRule>
  </conditionalFormatting>
  <conditionalFormatting sqref="N928:P928">
    <cfRule type="expression" dxfId="22" priority="10422">
      <formula>$I928=0</formula>
    </cfRule>
  </conditionalFormatting>
  <conditionalFormatting sqref="O928:P928">
    <cfRule type="cellIs" dxfId="23" priority="10420" operator="lessThan">
      <formula>0</formula>
    </cfRule>
    <cfRule type="cellIs" dxfId="24" priority="10421" operator="lessThan">
      <formula>0</formula>
    </cfRule>
  </conditionalFormatting>
  <conditionalFormatting sqref="Q928">
    <cfRule type="expression" dxfId="22" priority="37879">
      <formula>$I928=0</formula>
    </cfRule>
  </conditionalFormatting>
  <conditionalFormatting sqref="R928:T928">
    <cfRule type="expression" dxfId="22" priority="10419">
      <formula>$I928=0</formula>
    </cfRule>
  </conditionalFormatting>
  <conditionalFormatting sqref="S928:T928">
    <cfRule type="cellIs" dxfId="23" priority="10417" operator="lessThan">
      <formula>0</formula>
    </cfRule>
    <cfRule type="cellIs" dxfId="24" priority="10418" operator="lessThan">
      <formula>0</formula>
    </cfRule>
  </conditionalFormatting>
  <conditionalFormatting sqref="U928">
    <cfRule type="expression" dxfId="22" priority="37878">
      <formula>$I928=0</formula>
    </cfRule>
  </conditionalFormatting>
  <conditionalFormatting sqref="B929">
    <cfRule type="expression" dxfId="22" priority="37874">
      <formula>$I929=0</formula>
    </cfRule>
  </conditionalFormatting>
  <conditionalFormatting sqref="C929:E929">
    <cfRule type="expression" dxfId="22" priority="37873">
      <formula>$I929=0</formula>
    </cfRule>
  </conditionalFormatting>
  <conditionalFormatting sqref="D929:E929">
    <cfRule type="cellIs" dxfId="23" priority="37871" operator="lessThan">
      <formula>0</formula>
    </cfRule>
    <cfRule type="cellIs" dxfId="24" priority="37872" operator="lessThan">
      <formula>0</formula>
    </cfRule>
  </conditionalFormatting>
  <conditionalFormatting sqref="F929">
    <cfRule type="expression" dxfId="22" priority="37870">
      <formula>$I929=0</formula>
    </cfRule>
  </conditionalFormatting>
  <conditionalFormatting sqref="G929:H929">
    <cfRule type="cellIs" dxfId="23" priority="37867" operator="lessThan">
      <formula>0</formula>
    </cfRule>
    <cfRule type="cellIs" dxfId="24" priority="37868" operator="lessThan">
      <formula>0</formula>
    </cfRule>
  </conditionalFormatting>
  <conditionalFormatting sqref="I929">
    <cfRule type="expression" dxfId="22" priority="37866">
      <formula>$I929=0</formula>
    </cfRule>
  </conditionalFormatting>
  <conditionalFormatting sqref="J929">
    <cfRule type="expression" dxfId="22" priority="37865">
      <formula>$I929=0</formula>
    </cfRule>
  </conditionalFormatting>
  <conditionalFormatting sqref="M929">
    <cfRule type="expression" dxfId="22" priority="37858">
      <formula>$I929=0</formula>
    </cfRule>
  </conditionalFormatting>
  <conditionalFormatting sqref="N929:P929">
    <cfRule type="expression" dxfId="22" priority="37857">
      <formula>$I929=0</formula>
    </cfRule>
  </conditionalFormatting>
  <conditionalFormatting sqref="O929:P929">
    <cfRule type="cellIs" dxfId="23" priority="37855" operator="lessThan">
      <formula>0</formula>
    </cfRule>
    <cfRule type="cellIs" dxfId="24" priority="37856" operator="lessThan">
      <formula>0</formula>
    </cfRule>
  </conditionalFormatting>
  <conditionalFormatting sqref="Q929">
    <cfRule type="expression" dxfId="22" priority="37854">
      <formula>$I929=0</formula>
    </cfRule>
  </conditionalFormatting>
  <conditionalFormatting sqref="R929:T929">
    <cfRule type="expression" dxfId="22" priority="37853">
      <formula>$I929=0</formula>
    </cfRule>
  </conditionalFormatting>
  <conditionalFormatting sqref="S929:T929">
    <cfRule type="cellIs" dxfId="23" priority="37851" operator="lessThan">
      <formula>0</formula>
    </cfRule>
    <cfRule type="cellIs" dxfId="24" priority="37852" operator="lessThan">
      <formula>0</formula>
    </cfRule>
  </conditionalFormatting>
  <conditionalFormatting sqref="U929">
    <cfRule type="expression" dxfId="22" priority="37850">
      <formula>$I929=0</formula>
    </cfRule>
  </conditionalFormatting>
  <conditionalFormatting sqref="B930">
    <cfRule type="expression" dxfId="22" priority="37849">
      <formula>$I930=0</formula>
    </cfRule>
  </conditionalFormatting>
  <conditionalFormatting sqref="C930:E930">
    <cfRule type="expression" dxfId="22" priority="10413">
      <formula>$I930=0</formula>
    </cfRule>
  </conditionalFormatting>
  <conditionalFormatting sqref="D930:E930">
    <cfRule type="cellIs" dxfId="23" priority="10411" operator="lessThan">
      <formula>0</formula>
    </cfRule>
    <cfRule type="cellIs" dxfId="24" priority="10412" operator="lessThan">
      <formula>0</formula>
    </cfRule>
  </conditionalFormatting>
  <conditionalFormatting sqref="F930">
    <cfRule type="expression" dxfId="22" priority="37848">
      <formula>$I930=0</formula>
    </cfRule>
  </conditionalFormatting>
  <conditionalFormatting sqref="G930:H930">
    <cfRule type="cellIs" dxfId="23" priority="10408" operator="lessThan">
      <formula>0</formula>
    </cfRule>
    <cfRule type="cellIs" dxfId="24" priority="10409" operator="lessThan">
      <formula>0</formula>
    </cfRule>
  </conditionalFormatting>
  <conditionalFormatting sqref="I930">
    <cfRule type="expression" dxfId="22" priority="37847">
      <formula>$I930=0</formula>
    </cfRule>
  </conditionalFormatting>
  <conditionalFormatting sqref="J930">
    <cfRule type="expression" dxfId="22" priority="10407">
      <formula>$I930=0</formula>
    </cfRule>
  </conditionalFormatting>
  <conditionalFormatting sqref="M930">
    <cfRule type="expression" dxfId="22" priority="37845">
      <formula>$I930=0</formula>
    </cfRule>
  </conditionalFormatting>
  <conditionalFormatting sqref="N930:P930">
    <cfRule type="expression" dxfId="22" priority="10401">
      <formula>$I930=0</formula>
    </cfRule>
  </conditionalFormatting>
  <conditionalFormatting sqref="O930:P930">
    <cfRule type="cellIs" dxfId="23" priority="10399" operator="lessThan">
      <formula>0</formula>
    </cfRule>
    <cfRule type="cellIs" dxfId="24" priority="10400" operator="lessThan">
      <formula>0</formula>
    </cfRule>
  </conditionalFormatting>
  <conditionalFormatting sqref="Q930">
    <cfRule type="expression" dxfId="22" priority="37844">
      <formula>$I930=0</formula>
    </cfRule>
  </conditionalFormatting>
  <conditionalFormatting sqref="R930:T930">
    <cfRule type="expression" dxfId="22" priority="10398">
      <formula>$I930=0</formula>
    </cfRule>
  </conditionalFormatting>
  <conditionalFormatting sqref="S930:T930">
    <cfRule type="cellIs" dxfId="23" priority="10396" operator="lessThan">
      <formula>0</formula>
    </cfRule>
    <cfRule type="cellIs" dxfId="24" priority="10397" operator="lessThan">
      <formula>0</formula>
    </cfRule>
  </conditionalFormatting>
  <conditionalFormatting sqref="U930">
    <cfRule type="expression" dxfId="22" priority="37843">
      <formula>$I930=0</formula>
    </cfRule>
  </conditionalFormatting>
  <conditionalFormatting sqref="B931">
    <cfRule type="expression" dxfId="22" priority="37839">
      <formula>$I931=0</formula>
    </cfRule>
  </conditionalFormatting>
  <conditionalFormatting sqref="C931:E931">
    <cfRule type="expression" dxfId="22" priority="37838">
      <formula>$I931=0</formula>
    </cfRule>
  </conditionalFormatting>
  <conditionalFormatting sqref="D931:E931">
    <cfRule type="cellIs" dxfId="23" priority="37836" operator="lessThan">
      <formula>0</formula>
    </cfRule>
    <cfRule type="cellIs" dxfId="24" priority="37837" operator="lessThan">
      <formula>0</formula>
    </cfRule>
  </conditionalFormatting>
  <conditionalFormatting sqref="F931">
    <cfRule type="expression" dxfId="22" priority="37835">
      <formula>$I931=0</formula>
    </cfRule>
  </conditionalFormatting>
  <conditionalFormatting sqref="G931:H931">
    <cfRule type="cellIs" dxfId="23" priority="37832" operator="lessThan">
      <formula>0</formula>
    </cfRule>
    <cfRule type="cellIs" dxfId="24" priority="37833" operator="lessThan">
      <formula>0</formula>
    </cfRule>
  </conditionalFormatting>
  <conditionalFormatting sqref="I931">
    <cfRule type="expression" dxfId="22" priority="37831">
      <formula>$I931=0</formula>
    </cfRule>
  </conditionalFormatting>
  <conditionalFormatting sqref="J931">
    <cfRule type="expression" dxfId="22" priority="37830">
      <formula>$I931=0</formula>
    </cfRule>
  </conditionalFormatting>
  <conditionalFormatting sqref="M931">
    <cfRule type="expression" dxfId="22" priority="37823">
      <formula>$I931=0</formula>
    </cfRule>
  </conditionalFormatting>
  <conditionalFormatting sqref="N931:P931">
    <cfRule type="expression" dxfId="22" priority="37822">
      <formula>$I931=0</formula>
    </cfRule>
  </conditionalFormatting>
  <conditionalFormatting sqref="O931:P931">
    <cfRule type="cellIs" dxfId="23" priority="37820" operator="lessThan">
      <formula>0</formula>
    </cfRule>
    <cfRule type="cellIs" dxfId="24" priority="37821" operator="lessThan">
      <formula>0</formula>
    </cfRule>
  </conditionalFormatting>
  <conditionalFormatting sqref="Q931">
    <cfRule type="expression" dxfId="22" priority="37819">
      <formula>$I931=0</formula>
    </cfRule>
  </conditionalFormatting>
  <conditionalFormatting sqref="R931:T931">
    <cfRule type="expression" dxfId="22" priority="37818">
      <formula>$I931=0</formula>
    </cfRule>
  </conditionalFormatting>
  <conditionalFormatting sqref="S931:T931">
    <cfRule type="cellIs" dxfId="23" priority="37816" operator="lessThan">
      <formula>0</formula>
    </cfRule>
    <cfRule type="cellIs" dxfId="24" priority="37817" operator="lessThan">
      <formula>0</formula>
    </cfRule>
  </conditionalFormatting>
  <conditionalFormatting sqref="U931">
    <cfRule type="expression" dxfId="22" priority="37815">
      <formula>$I931=0</formula>
    </cfRule>
  </conditionalFormatting>
  <conditionalFormatting sqref="B932">
    <cfRule type="expression" dxfId="22" priority="37814">
      <formula>$I932=0</formula>
    </cfRule>
  </conditionalFormatting>
  <conditionalFormatting sqref="C932:E932">
    <cfRule type="expression" dxfId="22" priority="10392">
      <formula>$I932=0</formula>
    </cfRule>
  </conditionalFormatting>
  <conditionalFormatting sqref="D932:E932">
    <cfRule type="cellIs" dxfId="23" priority="10390" operator="lessThan">
      <formula>0</formula>
    </cfRule>
    <cfRule type="cellIs" dxfId="24" priority="10391" operator="lessThan">
      <formula>0</formula>
    </cfRule>
  </conditionalFormatting>
  <conditionalFormatting sqref="F932">
    <cfRule type="expression" dxfId="22" priority="37813">
      <formula>$I932=0</formula>
    </cfRule>
  </conditionalFormatting>
  <conditionalFormatting sqref="G932:H932">
    <cfRule type="cellIs" dxfId="23" priority="10387" operator="lessThan">
      <formula>0</formula>
    </cfRule>
    <cfRule type="cellIs" dxfId="24" priority="10388" operator="lessThan">
      <formula>0</formula>
    </cfRule>
  </conditionalFormatting>
  <conditionalFormatting sqref="I932">
    <cfRule type="expression" dxfId="22" priority="37812">
      <formula>$I932=0</formula>
    </cfRule>
  </conditionalFormatting>
  <conditionalFormatting sqref="J932">
    <cfRule type="expression" dxfId="22" priority="10386">
      <formula>$I932=0</formula>
    </cfRule>
  </conditionalFormatting>
  <conditionalFormatting sqref="M932">
    <cfRule type="expression" dxfId="22" priority="37810">
      <formula>$I932=0</formula>
    </cfRule>
  </conditionalFormatting>
  <conditionalFormatting sqref="N932:P932">
    <cfRule type="expression" dxfId="22" priority="10380">
      <formula>$I932=0</formula>
    </cfRule>
  </conditionalFormatting>
  <conditionalFormatting sqref="O932:P932">
    <cfRule type="cellIs" dxfId="23" priority="10378" operator="lessThan">
      <formula>0</formula>
    </cfRule>
    <cfRule type="cellIs" dxfId="24" priority="10379" operator="lessThan">
      <formula>0</formula>
    </cfRule>
  </conditionalFormatting>
  <conditionalFormatting sqref="Q932">
    <cfRule type="expression" dxfId="22" priority="37809">
      <formula>$I932=0</formula>
    </cfRule>
  </conditionalFormatting>
  <conditionalFormatting sqref="R932:T932">
    <cfRule type="expression" dxfId="22" priority="10377">
      <formula>$I932=0</formula>
    </cfRule>
  </conditionalFormatting>
  <conditionalFormatting sqref="S932:T932">
    <cfRule type="cellIs" dxfId="23" priority="10375" operator="lessThan">
      <formula>0</formula>
    </cfRule>
    <cfRule type="cellIs" dxfId="24" priority="10376" operator="lessThan">
      <formula>0</formula>
    </cfRule>
  </conditionalFormatting>
  <conditionalFormatting sqref="U932">
    <cfRule type="expression" dxfId="22" priority="37808">
      <formula>$I932=0</formula>
    </cfRule>
  </conditionalFormatting>
  <conditionalFormatting sqref="B933">
    <cfRule type="expression" dxfId="22" priority="37804">
      <formula>$I933=0</formula>
    </cfRule>
  </conditionalFormatting>
  <conditionalFormatting sqref="C933:E933">
    <cfRule type="expression" dxfId="22" priority="37803">
      <formula>$I933=0</formula>
    </cfRule>
  </conditionalFormatting>
  <conditionalFormatting sqref="D933:E933">
    <cfRule type="cellIs" dxfId="23" priority="37801" operator="lessThan">
      <formula>0</formula>
    </cfRule>
    <cfRule type="cellIs" dxfId="24" priority="37802" operator="lessThan">
      <formula>0</formula>
    </cfRule>
  </conditionalFormatting>
  <conditionalFormatting sqref="F933">
    <cfRule type="expression" dxfId="22" priority="37800">
      <formula>$I933=0</formula>
    </cfRule>
  </conditionalFormatting>
  <conditionalFormatting sqref="G933:H933">
    <cfRule type="cellIs" dxfId="23" priority="37797" operator="lessThan">
      <formula>0</formula>
    </cfRule>
    <cfRule type="cellIs" dxfId="24" priority="37798" operator="lessThan">
      <formula>0</formula>
    </cfRule>
  </conditionalFormatting>
  <conditionalFormatting sqref="I933">
    <cfRule type="expression" dxfId="22" priority="37796">
      <formula>$I933=0</formula>
    </cfRule>
  </conditionalFormatting>
  <conditionalFormatting sqref="J933">
    <cfRule type="expression" dxfId="22" priority="37795">
      <formula>$I933=0</formula>
    </cfRule>
  </conditionalFormatting>
  <conditionalFormatting sqref="M933">
    <cfRule type="expression" dxfId="22" priority="37788">
      <formula>$I933=0</formula>
    </cfRule>
  </conditionalFormatting>
  <conditionalFormatting sqref="N933:P933">
    <cfRule type="expression" dxfId="22" priority="37787">
      <formula>$I933=0</formula>
    </cfRule>
  </conditionalFormatting>
  <conditionalFormatting sqref="O933:P933">
    <cfRule type="cellIs" dxfId="23" priority="37785" operator="lessThan">
      <formula>0</formula>
    </cfRule>
    <cfRule type="cellIs" dxfId="24" priority="37786" operator="lessThan">
      <formula>0</formula>
    </cfRule>
  </conditionalFormatting>
  <conditionalFormatting sqref="Q933">
    <cfRule type="expression" dxfId="22" priority="37784">
      <formula>$I933=0</formula>
    </cfRule>
  </conditionalFormatting>
  <conditionalFormatting sqref="R933:T933">
    <cfRule type="expression" dxfId="22" priority="37783">
      <formula>$I933=0</formula>
    </cfRule>
  </conditionalFormatting>
  <conditionalFormatting sqref="S933:T933">
    <cfRule type="cellIs" dxfId="23" priority="37781" operator="lessThan">
      <formula>0</formula>
    </cfRule>
    <cfRule type="cellIs" dxfId="24" priority="37782" operator="lessThan">
      <formula>0</formula>
    </cfRule>
  </conditionalFormatting>
  <conditionalFormatting sqref="U933">
    <cfRule type="expression" dxfId="22" priority="37780">
      <formula>$I933=0</formula>
    </cfRule>
  </conditionalFormatting>
  <conditionalFormatting sqref="B934">
    <cfRule type="expression" dxfId="22" priority="37779">
      <formula>$I934=0</formula>
    </cfRule>
  </conditionalFormatting>
  <conditionalFormatting sqref="C934:E934">
    <cfRule type="expression" dxfId="22" priority="10371">
      <formula>$I934=0</formula>
    </cfRule>
  </conditionalFormatting>
  <conditionalFormatting sqref="D934:E934">
    <cfRule type="cellIs" dxfId="23" priority="10369" operator="lessThan">
      <formula>0</formula>
    </cfRule>
    <cfRule type="cellIs" dxfId="24" priority="10370" operator="lessThan">
      <formula>0</formula>
    </cfRule>
  </conditionalFormatting>
  <conditionalFormatting sqref="F934">
    <cfRule type="expression" dxfId="22" priority="37778">
      <formula>$I934=0</formula>
    </cfRule>
  </conditionalFormatting>
  <conditionalFormatting sqref="G934:H934">
    <cfRule type="cellIs" dxfId="23" priority="10366" operator="lessThan">
      <formula>0</formula>
    </cfRule>
    <cfRule type="cellIs" dxfId="24" priority="10367" operator="lessThan">
      <formula>0</formula>
    </cfRule>
  </conditionalFormatting>
  <conditionalFormatting sqref="I934">
    <cfRule type="expression" dxfId="22" priority="37777">
      <formula>$I934=0</formula>
    </cfRule>
  </conditionalFormatting>
  <conditionalFormatting sqref="J934">
    <cfRule type="expression" dxfId="22" priority="10365">
      <formula>$I934=0</formula>
    </cfRule>
  </conditionalFormatting>
  <conditionalFormatting sqref="M934">
    <cfRule type="expression" dxfId="22" priority="37775">
      <formula>$I934=0</formula>
    </cfRule>
  </conditionalFormatting>
  <conditionalFormatting sqref="N934:P934">
    <cfRule type="expression" dxfId="22" priority="10359">
      <formula>$I934=0</formula>
    </cfRule>
  </conditionalFormatting>
  <conditionalFormatting sqref="O934:P934">
    <cfRule type="cellIs" dxfId="23" priority="10357" operator="lessThan">
      <formula>0</formula>
    </cfRule>
    <cfRule type="cellIs" dxfId="24" priority="10358" operator="lessThan">
      <formula>0</formula>
    </cfRule>
  </conditionalFormatting>
  <conditionalFormatting sqref="Q934">
    <cfRule type="expression" dxfId="22" priority="37774">
      <formula>$I934=0</formula>
    </cfRule>
  </conditionalFormatting>
  <conditionalFormatting sqref="R934:T934">
    <cfRule type="expression" dxfId="22" priority="10356">
      <formula>$I934=0</formula>
    </cfRule>
  </conditionalFormatting>
  <conditionalFormatting sqref="S934:T934">
    <cfRule type="cellIs" dxfId="23" priority="10354" operator="lessThan">
      <formula>0</formula>
    </cfRule>
    <cfRule type="cellIs" dxfId="24" priority="10355" operator="lessThan">
      <formula>0</formula>
    </cfRule>
  </conditionalFormatting>
  <conditionalFormatting sqref="U934">
    <cfRule type="expression" dxfId="22" priority="37773">
      <formula>$I934=0</formula>
    </cfRule>
  </conditionalFormatting>
  <conditionalFormatting sqref="B935">
    <cfRule type="expression" dxfId="22" priority="37769">
      <formula>$I935=0</formula>
    </cfRule>
  </conditionalFormatting>
  <conditionalFormatting sqref="C935:E935">
    <cfRule type="expression" dxfId="22" priority="37768">
      <formula>$I935=0</formula>
    </cfRule>
  </conditionalFormatting>
  <conditionalFormatting sqref="D935:E935">
    <cfRule type="cellIs" dxfId="23" priority="37766" operator="lessThan">
      <formula>0</formula>
    </cfRule>
    <cfRule type="cellIs" dxfId="24" priority="37767" operator="lessThan">
      <formula>0</formula>
    </cfRule>
  </conditionalFormatting>
  <conditionalFormatting sqref="F935">
    <cfRule type="expression" dxfId="22" priority="37765">
      <formula>$I935=0</formula>
    </cfRule>
  </conditionalFormatting>
  <conditionalFormatting sqref="G935:H935">
    <cfRule type="cellIs" dxfId="23" priority="37762" operator="lessThan">
      <formula>0</formula>
    </cfRule>
    <cfRule type="cellIs" dxfId="24" priority="37763" operator="lessThan">
      <formula>0</formula>
    </cfRule>
  </conditionalFormatting>
  <conditionalFormatting sqref="I935">
    <cfRule type="expression" dxfId="22" priority="37761">
      <formula>$I935=0</formula>
    </cfRule>
  </conditionalFormatting>
  <conditionalFormatting sqref="J935">
    <cfRule type="expression" dxfId="22" priority="37760">
      <formula>$I935=0</formula>
    </cfRule>
  </conditionalFormatting>
  <conditionalFormatting sqref="M935">
    <cfRule type="expression" dxfId="22" priority="37753">
      <formula>$I935=0</formula>
    </cfRule>
  </conditionalFormatting>
  <conditionalFormatting sqref="N935:P935">
    <cfRule type="expression" dxfId="22" priority="37752">
      <formula>$I935=0</formula>
    </cfRule>
  </conditionalFormatting>
  <conditionalFormatting sqref="O935:P935">
    <cfRule type="cellIs" dxfId="23" priority="37750" operator="lessThan">
      <formula>0</formula>
    </cfRule>
    <cfRule type="cellIs" dxfId="24" priority="37751" operator="lessThan">
      <formula>0</formula>
    </cfRule>
  </conditionalFormatting>
  <conditionalFormatting sqref="Q935">
    <cfRule type="expression" dxfId="22" priority="37749">
      <formula>$I935=0</formula>
    </cfRule>
  </conditionalFormatting>
  <conditionalFormatting sqref="R935:T935">
    <cfRule type="expression" dxfId="22" priority="37748">
      <formula>$I935=0</formula>
    </cfRule>
  </conditionalFormatting>
  <conditionalFormatting sqref="S935:T935">
    <cfRule type="cellIs" dxfId="23" priority="37746" operator="lessThan">
      <formula>0</formula>
    </cfRule>
    <cfRule type="cellIs" dxfId="24" priority="37747" operator="lessThan">
      <formula>0</formula>
    </cfRule>
  </conditionalFormatting>
  <conditionalFormatting sqref="U935">
    <cfRule type="expression" dxfId="22" priority="37745">
      <formula>$I935=0</formula>
    </cfRule>
  </conditionalFormatting>
  <conditionalFormatting sqref="B936">
    <cfRule type="expression" dxfId="22" priority="37744">
      <formula>$I936=0</formula>
    </cfRule>
  </conditionalFormatting>
  <conditionalFormatting sqref="C936:E936">
    <cfRule type="expression" dxfId="22" priority="10350">
      <formula>$I936=0</formula>
    </cfRule>
  </conditionalFormatting>
  <conditionalFormatting sqref="D936:E936">
    <cfRule type="cellIs" dxfId="23" priority="10348" operator="lessThan">
      <formula>0</formula>
    </cfRule>
    <cfRule type="cellIs" dxfId="24" priority="10349" operator="lessThan">
      <formula>0</formula>
    </cfRule>
  </conditionalFormatting>
  <conditionalFormatting sqref="F936">
    <cfRule type="expression" dxfId="22" priority="37743">
      <formula>$I936=0</formula>
    </cfRule>
  </conditionalFormatting>
  <conditionalFormatting sqref="G936:H936">
    <cfRule type="cellIs" dxfId="23" priority="10345" operator="lessThan">
      <formula>0</formula>
    </cfRule>
    <cfRule type="cellIs" dxfId="24" priority="10346" operator="lessThan">
      <formula>0</formula>
    </cfRule>
  </conditionalFormatting>
  <conditionalFormatting sqref="I936">
    <cfRule type="expression" dxfId="22" priority="37742">
      <formula>$I936=0</formula>
    </cfRule>
  </conditionalFormatting>
  <conditionalFormatting sqref="J936">
    <cfRule type="expression" dxfId="22" priority="10344">
      <formula>$I936=0</formula>
    </cfRule>
  </conditionalFormatting>
  <conditionalFormatting sqref="M936">
    <cfRule type="expression" dxfId="22" priority="37740">
      <formula>$I936=0</formula>
    </cfRule>
  </conditionalFormatting>
  <conditionalFormatting sqref="N936:P936">
    <cfRule type="expression" dxfId="22" priority="10338">
      <formula>$I936=0</formula>
    </cfRule>
  </conditionalFormatting>
  <conditionalFormatting sqref="O936:P936">
    <cfRule type="cellIs" dxfId="23" priority="10336" operator="lessThan">
      <formula>0</formula>
    </cfRule>
    <cfRule type="cellIs" dxfId="24" priority="10337" operator="lessThan">
      <formula>0</formula>
    </cfRule>
  </conditionalFormatting>
  <conditionalFormatting sqref="Q936">
    <cfRule type="expression" dxfId="22" priority="37739">
      <formula>$I936=0</formula>
    </cfRule>
  </conditionalFormatting>
  <conditionalFormatting sqref="R936:T936">
    <cfRule type="expression" dxfId="22" priority="10335">
      <formula>$I936=0</formula>
    </cfRule>
  </conditionalFormatting>
  <conditionalFormatting sqref="S936:T936">
    <cfRule type="cellIs" dxfId="23" priority="10333" operator="lessThan">
      <formula>0</formula>
    </cfRule>
    <cfRule type="cellIs" dxfId="24" priority="10334" operator="lessThan">
      <formula>0</formula>
    </cfRule>
  </conditionalFormatting>
  <conditionalFormatting sqref="U936">
    <cfRule type="expression" dxfId="22" priority="37738">
      <formula>$I936=0</formula>
    </cfRule>
  </conditionalFormatting>
  <conditionalFormatting sqref="B937">
    <cfRule type="expression" dxfId="22" priority="37734">
      <formula>$I937=0</formula>
    </cfRule>
  </conditionalFormatting>
  <conditionalFormatting sqref="C937:E937">
    <cfRule type="expression" dxfId="22" priority="37733">
      <formula>$I937=0</formula>
    </cfRule>
  </conditionalFormatting>
  <conditionalFormatting sqref="D937:E937">
    <cfRule type="cellIs" dxfId="23" priority="37731" operator="lessThan">
      <formula>0</formula>
    </cfRule>
    <cfRule type="cellIs" dxfId="24" priority="37732" operator="lessThan">
      <formula>0</formula>
    </cfRule>
  </conditionalFormatting>
  <conditionalFormatting sqref="F937">
    <cfRule type="expression" dxfId="22" priority="37730">
      <formula>$I937=0</formula>
    </cfRule>
  </conditionalFormatting>
  <conditionalFormatting sqref="G937:H937">
    <cfRule type="cellIs" dxfId="23" priority="37727" operator="lessThan">
      <formula>0</formula>
    </cfRule>
    <cfRule type="cellIs" dxfId="24" priority="37728" operator="lessThan">
      <formula>0</formula>
    </cfRule>
  </conditionalFormatting>
  <conditionalFormatting sqref="I937">
    <cfRule type="expression" dxfId="22" priority="37726">
      <formula>$I937=0</formula>
    </cfRule>
  </conditionalFormatting>
  <conditionalFormatting sqref="J937">
    <cfRule type="expression" dxfId="22" priority="37725">
      <formula>$I937=0</formula>
    </cfRule>
  </conditionalFormatting>
  <conditionalFormatting sqref="M937">
    <cfRule type="expression" dxfId="22" priority="37718">
      <formula>$I937=0</formula>
    </cfRule>
  </conditionalFormatting>
  <conditionalFormatting sqref="N937:P937">
    <cfRule type="expression" dxfId="22" priority="37717">
      <formula>$I937=0</formula>
    </cfRule>
  </conditionalFormatting>
  <conditionalFormatting sqref="O937:P937">
    <cfRule type="cellIs" dxfId="23" priority="37715" operator="lessThan">
      <formula>0</formula>
    </cfRule>
    <cfRule type="cellIs" dxfId="24" priority="37716" operator="lessThan">
      <formula>0</formula>
    </cfRule>
  </conditionalFormatting>
  <conditionalFormatting sqref="Q937">
    <cfRule type="expression" dxfId="22" priority="37714">
      <formula>$I937=0</formula>
    </cfRule>
  </conditionalFormatting>
  <conditionalFormatting sqref="R937:T937">
    <cfRule type="expression" dxfId="22" priority="37713">
      <formula>$I937=0</formula>
    </cfRule>
  </conditionalFormatting>
  <conditionalFormatting sqref="S937:T937">
    <cfRule type="cellIs" dxfId="23" priority="37711" operator="lessThan">
      <formula>0</formula>
    </cfRule>
    <cfRule type="cellIs" dxfId="24" priority="37712" operator="lessThan">
      <formula>0</formula>
    </cfRule>
  </conditionalFormatting>
  <conditionalFormatting sqref="U937">
    <cfRule type="expression" dxfId="22" priority="37710">
      <formula>$I937=0</formula>
    </cfRule>
  </conditionalFormatting>
  <conditionalFormatting sqref="B938">
    <cfRule type="expression" dxfId="22" priority="37709">
      <formula>$I938=0</formula>
    </cfRule>
  </conditionalFormatting>
  <conditionalFormatting sqref="C938:E938">
    <cfRule type="expression" dxfId="22" priority="10329">
      <formula>$I938=0</formula>
    </cfRule>
  </conditionalFormatting>
  <conditionalFormatting sqref="D938:E938">
    <cfRule type="cellIs" dxfId="23" priority="10327" operator="lessThan">
      <formula>0</formula>
    </cfRule>
    <cfRule type="cellIs" dxfId="24" priority="10328" operator="lessThan">
      <formula>0</formula>
    </cfRule>
  </conditionalFormatting>
  <conditionalFormatting sqref="F938">
    <cfRule type="expression" dxfId="22" priority="37708">
      <formula>$I938=0</formula>
    </cfRule>
  </conditionalFormatting>
  <conditionalFormatting sqref="G938:H938">
    <cfRule type="cellIs" dxfId="23" priority="10324" operator="lessThan">
      <formula>0</formula>
    </cfRule>
    <cfRule type="cellIs" dxfId="24" priority="10325" operator="lessThan">
      <formula>0</formula>
    </cfRule>
  </conditionalFormatting>
  <conditionalFormatting sqref="I938">
    <cfRule type="expression" dxfId="22" priority="37707">
      <formula>$I938=0</formula>
    </cfRule>
  </conditionalFormatting>
  <conditionalFormatting sqref="J938">
    <cfRule type="expression" dxfId="22" priority="10323">
      <formula>$I938=0</formula>
    </cfRule>
  </conditionalFormatting>
  <conditionalFormatting sqref="M938">
    <cfRule type="expression" dxfId="22" priority="37705">
      <formula>$I938=0</formula>
    </cfRule>
  </conditionalFormatting>
  <conditionalFormatting sqref="N938:P938">
    <cfRule type="expression" dxfId="22" priority="10317">
      <formula>$I938=0</formula>
    </cfRule>
  </conditionalFormatting>
  <conditionalFormatting sqref="O938:P938">
    <cfRule type="cellIs" dxfId="23" priority="10315" operator="lessThan">
      <formula>0</formula>
    </cfRule>
    <cfRule type="cellIs" dxfId="24" priority="10316" operator="lessThan">
      <formula>0</formula>
    </cfRule>
  </conditionalFormatting>
  <conditionalFormatting sqref="Q938">
    <cfRule type="expression" dxfId="22" priority="37704">
      <formula>$I938=0</formula>
    </cfRule>
  </conditionalFormatting>
  <conditionalFormatting sqref="R938:T938">
    <cfRule type="expression" dxfId="22" priority="10314">
      <formula>$I938=0</formula>
    </cfRule>
  </conditionalFormatting>
  <conditionalFormatting sqref="S938:T938">
    <cfRule type="cellIs" dxfId="23" priority="10312" operator="lessThan">
      <formula>0</formula>
    </cfRule>
    <cfRule type="cellIs" dxfId="24" priority="10313" operator="lessThan">
      <formula>0</formula>
    </cfRule>
  </conditionalFormatting>
  <conditionalFormatting sqref="U938">
    <cfRule type="expression" dxfId="22" priority="37703">
      <formula>$I938=0</formula>
    </cfRule>
  </conditionalFormatting>
  <conditionalFormatting sqref="B939">
    <cfRule type="expression" dxfId="22" priority="37699">
      <formula>$I939=0</formula>
    </cfRule>
  </conditionalFormatting>
  <conditionalFormatting sqref="C939:E939">
    <cfRule type="expression" dxfId="22" priority="37698">
      <formula>$I939=0</formula>
    </cfRule>
  </conditionalFormatting>
  <conditionalFormatting sqref="D939:E939">
    <cfRule type="cellIs" dxfId="23" priority="37696" operator="lessThan">
      <formula>0</formula>
    </cfRule>
    <cfRule type="cellIs" dxfId="24" priority="37697" operator="lessThan">
      <formula>0</formula>
    </cfRule>
  </conditionalFormatting>
  <conditionalFormatting sqref="F939">
    <cfRule type="expression" dxfId="22" priority="37695">
      <formula>$I939=0</formula>
    </cfRule>
  </conditionalFormatting>
  <conditionalFormatting sqref="G939:H939">
    <cfRule type="cellIs" dxfId="23" priority="37692" operator="lessThan">
      <formula>0</formula>
    </cfRule>
    <cfRule type="cellIs" dxfId="24" priority="37693" operator="lessThan">
      <formula>0</formula>
    </cfRule>
  </conditionalFormatting>
  <conditionalFormatting sqref="I939">
    <cfRule type="expression" dxfId="22" priority="37691">
      <formula>$I939=0</formula>
    </cfRule>
  </conditionalFormatting>
  <conditionalFormatting sqref="J939">
    <cfRule type="expression" dxfId="22" priority="37690">
      <formula>$I939=0</formula>
    </cfRule>
  </conditionalFormatting>
  <conditionalFormatting sqref="M939">
    <cfRule type="expression" dxfId="22" priority="37683">
      <formula>$I939=0</formula>
    </cfRule>
  </conditionalFormatting>
  <conditionalFormatting sqref="N939:P939">
    <cfRule type="expression" dxfId="22" priority="37682">
      <formula>$I939=0</formula>
    </cfRule>
  </conditionalFormatting>
  <conditionalFormatting sqref="O939:P939">
    <cfRule type="cellIs" dxfId="23" priority="37680" operator="lessThan">
      <formula>0</formula>
    </cfRule>
    <cfRule type="cellIs" dxfId="24" priority="37681" operator="lessThan">
      <formula>0</formula>
    </cfRule>
  </conditionalFormatting>
  <conditionalFormatting sqref="Q939">
    <cfRule type="expression" dxfId="22" priority="37679">
      <formula>$I939=0</formula>
    </cfRule>
  </conditionalFormatting>
  <conditionalFormatting sqref="R939:T939">
    <cfRule type="expression" dxfId="22" priority="37678">
      <formula>$I939=0</formula>
    </cfRule>
  </conditionalFormatting>
  <conditionalFormatting sqref="S939:T939">
    <cfRule type="cellIs" dxfId="23" priority="37676" operator="lessThan">
      <formula>0</formula>
    </cfRule>
    <cfRule type="cellIs" dxfId="24" priority="37677" operator="lessThan">
      <formula>0</formula>
    </cfRule>
  </conditionalFormatting>
  <conditionalFormatting sqref="U939">
    <cfRule type="expression" dxfId="22" priority="37675">
      <formula>$I939=0</formula>
    </cfRule>
  </conditionalFormatting>
  <conditionalFormatting sqref="B940">
    <cfRule type="expression" dxfId="22" priority="37674">
      <formula>$I940=0</formula>
    </cfRule>
  </conditionalFormatting>
  <conditionalFormatting sqref="C940:E940">
    <cfRule type="expression" dxfId="22" priority="10308">
      <formula>$I940=0</formula>
    </cfRule>
  </conditionalFormatting>
  <conditionalFormatting sqref="D940:E940">
    <cfRule type="cellIs" dxfId="23" priority="10306" operator="lessThan">
      <formula>0</formula>
    </cfRule>
    <cfRule type="cellIs" dxfId="24" priority="10307" operator="lessThan">
      <formula>0</formula>
    </cfRule>
  </conditionalFormatting>
  <conditionalFormatting sqref="F940">
    <cfRule type="expression" dxfId="22" priority="37673">
      <formula>$I940=0</formula>
    </cfRule>
  </conditionalFormatting>
  <conditionalFormatting sqref="G940:H940">
    <cfRule type="cellIs" dxfId="23" priority="10303" operator="lessThan">
      <formula>0</formula>
    </cfRule>
    <cfRule type="cellIs" dxfId="24" priority="10304" operator="lessThan">
      <formula>0</formula>
    </cfRule>
  </conditionalFormatting>
  <conditionalFormatting sqref="I940">
    <cfRule type="expression" dxfId="22" priority="37672">
      <formula>$I940=0</formula>
    </cfRule>
  </conditionalFormatting>
  <conditionalFormatting sqref="J940">
    <cfRule type="expression" dxfId="22" priority="10302">
      <formula>$I940=0</formula>
    </cfRule>
  </conditionalFormatting>
  <conditionalFormatting sqref="M940">
    <cfRule type="expression" dxfId="22" priority="37670">
      <formula>$I940=0</formula>
    </cfRule>
  </conditionalFormatting>
  <conditionalFormatting sqref="N940:P940">
    <cfRule type="expression" dxfId="22" priority="10296">
      <formula>$I940=0</formula>
    </cfRule>
  </conditionalFormatting>
  <conditionalFormatting sqref="O940:P940">
    <cfRule type="cellIs" dxfId="23" priority="10294" operator="lessThan">
      <formula>0</formula>
    </cfRule>
    <cfRule type="cellIs" dxfId="24" priority="10295" operator="lessThan">
      <formula>0</formula>
    </cfRule>
  </conditionalFormatting>
  <conditionalFormatting sqref="Q940">
    <cfRule type="expression" dxfId="22" priority="37669">
      <formula>$I940=0</formula>
    </cfRule>
  </conditionalFormatting>
  <conditionalFormatting sqref="R940:T940">
    <cfRule type="expression" dxfId="22" priority="10293">
      <formula>$I940=0</formula>
    </cfRule>
  </conditionalFormatting>
  <conditionalFormatting sqref="S940:T940">
    <cfRule type="cellIs" dxfId="23" priority="10291" operator="lessThan">
      <formula>0</formula>
    </cfRule>
    <cfRule type="cellIs" dxfId="24" priority="10292" operator="lessThan">
      <formula>0</formula>
    </cfRule>
  </conditionalFormatting>
  <conditionalFormatting sqref="U940">
    <cfRule type="expression" dxfId="22" priority="37668">
      <formula>$I940=0</formula>
    </cfRule>
  </conditionalFormatting>
  <conditionalFormatting sqref="B941">
    <cfRule type="expression" dxfId="22" priority="37664">
      <formula>$I941=0</formula>
    </cfRule>
  </conditionalFormatting>
  <conditionalFormatting sqref="C941:E941">
    <cfRule type="expression" dxfId="22" priority="37663">
      <formula>$I941=0</formula>
    </cfRule>
  </conditionalFormatting>
  <conditionalFormatting sqref="D941:E941">
    <cfRule type="cellIs" dxfId="23" priority="37661" operator="lessThan">
      <formula>0</formula>
    </cfRule>
    <cfRule type="cellIs" dxfId="24" priority="37662" operator="lessThan">
      <formula>0</formula>
    </cfRule>
  </conditionalFormatting>
  <conditionalFormatting sqref="F941">
    <cfRule type="expression" dxfId="22" priority="37660">
      <formula>$I941=0</formula>
    </cfRule>
  </conditionalFormatting>
  <conditionalFormatting sqref="G941:H941">
    <cfRule type="cellIs" dxfId="23" priority="37657" operator="lessThan">
      <formula>0</formula>
    </cfRule>
    <cfRule type="cellIs" dxfId="24" priority="37658" operator="lessThan">
      <formula>0</formula>
    </cfRule>
  </conditionalFormatting>
  <conditionalFormatting sqref="I941">
    <cfRule type="expression" dxfId="22" priority="37656">
      <formula>$I941=0</formula>
    </cfRule>
  </conditionalFormatting>
  <conditionalFormatting sqref="J941">
    <cfRule type="expression" dxfId="22" priority="37655">
      <formula>$I941=0</formula>
    </cfRule>
  </conditionalFormatting>
  <conditionalFormatting sqref="M941">
    <cfRule type="expression" dxfId="22" priority="37648">
      <formula>$I941=0</formula>
    </cfRule>
  </conditionalFormatting>
  <conditionalFormatting sqref="N941:P941">
    <cfRule type="expression" dxfId="22" priority="37647">
      <formula>$I941=0</formula>
    </cfRule>
  </conditionalFormatting>
  <conditionalFormatting sqref="O941:P941">
    <cfRule type="cellIs" dxfId="23" priority="37645" operator="lessThan">
      <formula>0</formula>
    </cfRule>
    <cfRule type="cellIs" dxfId="24" priority="37646" operator="lessThan">
      <formula>0</formula>
    </cfRule>
  </conditionalFormatting>
  <conditionalFormatting sqref="Q941">
    <cfRule type="expression" dxfId="22" priority="37644">
      <formula>$I941=0</formula>
    </cfRule>
  </conditionalFormatting>
  <conditionalFormatting sqref="R941:T941">
    <cfRule type="expression" dxfId="22" priority="37643">
      <formula>$I941=0</formula>
    </cfRule>
  </conditionalFormatting>
  <conditionalFormatting sqref="S941:T941">
    <cfRule type="cellIs" dxfId="23" priority="37641" operator="lessThan">
      <formula>0</formula>
    </cfRule>
    <cfRule type="cellIs" dxfId="24" priority="37642" operator="lessThan">
      <formula>0</formula>
    </cfRule>
  </conditionalFormatting>
  <conditionalFormatting sqref="U941">
    <cfRule type="expression" dxfId="22" priority="37640">
      <formula>$I941=0</formula>
    </cfRule>
  </conditionalFormatting>
  <conditionalFormatting sqref="B942">
    <cfRule type="expression" dxfId="22" priority="37639">
      <formula>$I942=0</formula>
    </cfRule>
  </conditionalFormatting>
  <conditionalFormatting sqref="C942:E942">
    <cfRule type="expression" dxfId="22" priority="10287">
      <formula>$I942=0</formula>
    </cfRule>
  </conditionalFormatting>
  <conditionalFormatting sqref="D942:E942">
    <cfRule type="cellIs" dxfId="23" priority="10285" operator="lessThan">
      <formula>0</formula>
    </cfRule>
    <cfRule type="cellIs" dxfId="24" priority="10286" operator="lessThan">
      <formula>0</formula>
    </cfRule>
  </conditionalFormatting>
  <conditionalFormatting sqref="F942">
    <cfRule type="expression" dxfId="22" priority="37638">
      <formula>$I942=0</formula>
    </cfRule>
  </conditionalFormatting>
  <conditionalFormatting sqref="G942:H942">
    <cfRule type="cellIs" dxfId="23" priority="10282" operator="lessThan">
      <formula>0</formula>
    </cfRule>
    <cfRule type="cellIs" dxfId="24" priority="10283" operator="lessThan">
      <formula>0</formula>
    </cfRule>
  </conditionalFormatting>
  <conditionalFormatting sqref="I942">
    <cfRule type="expression" dxfId="22" priority="37637">
      <formula>$I942=0</formula>
    </cfRule>
  </conditionalFormatting>
  <conditionalFormatting sqref="J942">
    <cfRule type="expression" dxfId="22" priority="10281">
      <formula>$I942=0</formula>
    </cfRule>
  </conditionalFormatting>
  <conditionalFormatting sqref="M942">
    <cfRule type="expression" dxfId="22" priority="37635">
      <formula>$I942=0</formula>
    </cfRule>
  </conditionalFormatting>
  <conditionalFormatting sqref="N942:P942">
    <cfRule type="expression" dxfId="22" priority="10275">
      <formula>$I942=0</formula>
    </cfRule>
  </conditionalFormatting>
  <conditionalFormatting sqref="O942:P942">
    <cfRule type="cellIs" dxfId="23" priority="10273" operator="lessThan">
      <formula>0</formula>
    </cfRule>
    <cfRule type="cellIs" dxfId="24" priority="10274" operator="lessThan">
      <formula>0</formula>
    </cfRule>
  </conditionalFormatting>
  <conditionalFormatting sqref="Q942">
    <cfRule type="expression" dxfId="22" priority="37634">
      <formula>$I942=0</formula>
    </cfRule>
  </conditionalFormatting>
  <conditionalFormatting sqref="R942:T942">
    <cfRule type="expression" dxfId="22" priority="10272">
      <formula>$I942=0</formula>
    </cfRule>
  </conditionalFormatting>
  <conditionalFormatting sqref="S942:T942">
    <cfRule type="cellIs" dxfId="23" priority="10270" operator="lessThan">
      <formula>0</formula>
    </cfRule>
    <cfRule type="cellIs" dxfId="24" priority="10271" operator="lessThan">
      <formula>0</formula>
    </cfRule>
  </conditionalFormatting>
  <conditionalFormatting sqref="U942">
    <cfRule type="expression" dxfId="22" priority="37633">
      <formula>$I942=0</formula>
    </cfRule>
  </conditionalFormatting>
  <conditionalFormatting sqref="B943">
    <cfRule type="expression" dxfId="22" priority="37629">
      <formula>$I943=0</formula>
    </cfRule>
  </conditionalFormatting>
  <conditionalFormatting sqref="C943:E943">
    <cfRule type="expression" dxfId="22" priority="37628">
      <formula>$I943=0</formula>
    </cfRule>
  </conditionalFormatting>
  <conditionalFormatting sqref="D943:E943">
    <cfRule type="cellIs" dxfId="23" priority="37626" operator="lessThan">
      <formula>0</formula>
    </cfRule>
    <cfRule type="cellIs" dxfId="24" priority="37627" operator="lessThan">
      <formula>0</formula>
    </cfRule>
  </conditionalFormatting>
  <conditionalFormatting sqref="F943">
    <cfRule type="expression" dxfId="22" priority="37625">
      <formula>$I943=0</formula>
    </cfRule>
  </conditionalFormatting>
  <conditionalFormatting sqref="G943:H943">
    <cfRule type="cellIs" dxfId="23" priority="37622" operator="lessThan">
      <formula>0</formula>
    </cfRule>
    <cfRule type="cellIs" dxfId="24" priority="37623" operator="lessThan">
      <formula>0</formula>
    </cfRule>
  </conditionalFormatting>
  <conditionalFormatting sqref="I943">
    <cfRule type="expression" dxfId="22" priority="37621">
      <formula>$I943=0</formula>
    </cfRule>
  </conditionalFormatting>
  <conditionalFormatting sqref="J943">
    <cfRule type="expression" dxfId="22" priority="37620">
      <formula>$I943=0</formula>
    </cfRule>
  </conditionalFormatting>
  <conditionalFormatting sqref="M943">
    <cfRule type="expression" dxfId="22" priority="37613">
      <formula>$I943=0</formula>
    </cfRule>
  </conditionalFormatting>
  <conditionalFormatting sqref="N943:P943">
    <cfRule type="expression" dxfId="22" priority="37612">
      <formula>$I943=0</formula>
    </cfRule>
  </conditionalFormatting>
  <conditionalFormatting sqref="O943:P943">
    <cfRule type="cellIs" dxfId="23" priority="37610" operator="lessThan">
      <formula>0</formula>
    </cfRule>
    <cfRule type="cellIs" dxfId="24" priority="37611" operator="lessThan">
      <formula>0</formula>
    </cfRule>
  </conditionalFormatting>
  <conditionalFormatting sqref="Q943">
    <cfRule type="expression" dxfId="22" priority="37609">
      <formula>$I943=0</formula>
    </cfRule>
  </conditionalFormatting>
  <conditionalFormatting sqref="R943:T943">
    <cfRule type="expression" dxfId="22" priority="37608">
      <formula>$I943=0</formula>
    </cfRule>
  </conditionalFormatting>
  <conditionalFormatting sqref="S943:T943">
    <cfRule type="cellIs" dxfId="23" priority="37606" operator="lessThan">
      <formula>0</formula>
    </cfRule>
    <cfRule type="cellIs" dxfId="24" priority="37607" operator="lessThan">
      <formula>0</formula>
    </cfRule>
  </conditionalFormatting>
  <conditionalFormatting sqref="U943">
    <cfRule type="expression" dxfId="22" priority="37605">
      <formula>$I943=0</formula>
    </cfRule>
  </conditionalFormatting>
  <conditionalFormatting sqref="B944">
    <cfRule type="expression" dxfId="22" priority="37604">
      <formula>$I944=0</formula>
    </cfRule>
  </conditionalFormatting>
  <conditionalFormatting sqref="C944:E944">
    <cfRule type="expression" dxfId="22" priority="10266">
      <formula>$I944=0</formula>
    </cfRule>
  </conditionalFormatting>
  <conditionalFormatting sqref="D944:E944">
    <cfRule type="cellIs" dxfId="23" priority="10264" operator="lessThan">
      <formula>0</formula>
    </cfRule>
    <cfRule type="cellIs" dxfId="24" priority="10265" operator="lessThan">
      <formula>0</formula>
    </cfRule>
  </conditionalFormatting>
  <conditionalFormatting sqref="F944">
    <cfRule type="expression" dxfId="22" priority="37603">
      <formula>$I944=0</formula>
    </cfRule>
  </conditionalFormatting>
  <conditionalFormatting sqref="G944:H944">
    <cfRule type="cellIs" dxfId="23" priority="10261" operator="lessThan">
      <formula>0</formula>
    </cfRule>
    <cfRule type="cellIs" dxfId="24" priority="10262" operator="lessThan">
      <formula>0</formula>
    </cfRule>
  </conditionalFormatting>
  <conditionalFormatting sqref="I944">
    <cfRule type="expression" dxfId="22" priority="37602">
      <formula>$I944=0</formula>
    </cfRule>
  </conditionalFormatting>
  <conditionalFormatting sqref="J944">
    <cfRule type="expression" dxfId="22" priority="10260">
      <formula>$I944=0</formula>
    </cfRule>
  </conditionalFormatting>
  <conditionalFormatting sqref="M944">
    <cfRule type="expression" dxfId="22" priority="37600">
      <formula>$I944=0</formula>
    </cfRule>
  </conditionalFormatting>
  <conditionalFormatting sqref="N944:P944">
    <cfRule type="expression" dxfId="22" priority="10254">
      <formula>$I944=0</formula>
    </cfRule>
  </conditionalFormatting>
  <conditionalFormatting sqref="O944:P944">
    <cfRule type="cellIs" dxfId="23" priority="10252" operator="lessThan">
      <formula>0</formula>
    </cfRule>
    <cfRule type="cellIs" dxfId="24" priority="10253" operator="lessThan">
      <formula>0</formula>
    </cfRule>
  </conditionalFormatting>
  <conditionalFormatting sqref="Q944">
    <cfRule type="expression" dxfId="22" priority="37599">
      <formula>$I944=0</formula>
    </cfRule>
  </conditionalFormatting>
  <conditionalFormatting sqref="R944:T944">
    <cfRule type="expression" dxfId="22" priority="10251">
      <formula>$I944=0</formula>
    </cfRule>
  </conditionalFormatting>
  <conditionalFormatting sqref="S944:T944">
    <cfRule type="cellIs" dxfId="23" priority="10249" operator="lessThan">
      <formula>0</formula>
    </cfRule>
    <cfRule type="cellIs" dxfId="24" priority="10250" operator="lessThan">
      <formula>0</formula>
    </cfRule>
  </conditionalFormatting>
  <conditionalFormatting sqref="U944">
    <cfRule type="expression" dxfId="22" priority="37598">
      <formula>$I944=0</formula>
    </cfRule>
  </conditionalFormatting>
  <conditionalFormatting sqref="B945">
    <cfRule type="expression" dxfId="22" priority="37594">
      <formula>$I945=0</formula>
    </cfRule>
  </conditionalFormatting>
  <conditionalFormatting sqref="C945:E945">
    <cfRule type="expression" dxfId="22" priority="37593">
      <formula>$I945=0</formula>
    </cfRule>
  </conditionalFormatting>
  <conditionalFormatting sqref="D945:E945">
    <cfRule type="cellIs" dxfId="23" priority="37591" operator="lessThan">
      <formula>0</formula>
    </cfRule>
    <cfRule type="cellIs" dxfId="24" priority="37592" operator="lessThan">
      <formula>0</formula>
    </cfRule>
  </conditionalFormatting>
  <conditionalFormatting sqref="F945">
    <cfRule type="expression" dxfId="22" priority="37590">
      <formula>$I945=0</formula>
    </cfRule>
  </conditionalFormatting>
  <conditionalFormatting sqref="G945:H945">
    <cfRule type="cellIs" dxfId="23" priority="37587" operator="lessThan">
      <formula>0</formula>
    </cfRule>
    <cfRule type="cellIs" dxfId="24" priority="37588" operator="lessThan">
      <formula>0</formula>
    </cfRule>
  </conditionalFormatting>
  <conditionalFormatting sqref="I945">
    <cfRule type="expression" dxfId="22" priority="37586">
      <formula>$I945=0</formula>
    </cfRule>
  </conditionalFormatting>
  <conditionalFormatting sqref="J945">
    <cfRule type="expression" dxfId="22" priority="37585">
      <formula>$I945=0</formula>
    </cfRule>
  </conditionalFormatting>
  <conditionalFormatting sqref="M945">
    <cfRule type="expression" dxfId="22" priority="37578">
      <formula>$I945=0</formula>
    </cfRule>
  </conditionalFormatting>
  <conditionalFormatting sqref="N945:P945">
    <cfRule type="expression" dxfId="22" priority="37577">
      <formula>$I945=0</formula>
    </cfRule>
  </conditionalFormatting>
  <conditionalFormatting sqref="O945:P945">
    <cfRule type="cellIs" dxfId="23" priority="37575" operator="lessThan">
      <formula>0</formula>
    </cfRule>
    <cfRule type="cellIs" dxfId="24" priority="37576" operator="lessThan">
      <formula>0</formula>
    </cfRule>
  </conditionalFormatting>
  <conditionalFormatting sqref="Q945">
    <cfRule type="expression" dxfId="22" priority="37574">
      <formula>$I945=0</formula>
    </cfRule>
  </conditionalFormatting>
  <conditionalFormatting sqref="R945:T945">
    <cfRule type="expression" dxfId="22" priority="37573">
      <formula>$I945=0</formula>
    </cfRule>
  </conditionalFormatting>
  <conditionalFormatting sqref="S945:T945">
    <cfRule type="cellIs" dxfId="23" priority="37571" operator="lessThan">
      <formula>0</formula>
    </cfRule>
    <cfRule type="cellIs" dxfId="24" priority="37572" operator="lessThan">
      <formula>0</formula>
    </cfRule>
  </conditionalFormatting>
  <conditionalFormatting sqref="U945">
    <cfRule type="expression" dxfId="22" priority="37570">
      <formula>$I945=0</formula>
    </cfRule>
  </conditionalFormatting>
  <conditionalFormatting sqref="B946">
    <cfRule type="expression" dxfId="22" priority="37569">
      <formula>$I946=0</formula>
    </cfRule>
  </conditionalFormatting>
  <conditionalFormatting sqref="C946:E946">
    <cfRule type="expression" dxfId="22" priority="10245">
      <formula>$I946=0</formula>
    </cfRule>
  </conditionalFormatting>
  <conditionalFormatting sqref="D946:E946">
    <cfRule type="cellIs" dxfId="23" priority="10243" operator="lessThan">
      <formula>0</formula>
    </cfRule>
    <cfRule type="cellIs" dxfId="24" priority="10244" operator="lessThan">
      <formula>0</formula>
    </cfRule>
  </conditionalFormatting>
  <conditionalFormatting sqref="F946">
    <cfRule type="expression" dxfId="22" priority="37568">
      <formula>$I946=0</formula>
    </cfRule>
  </conditionalFormatting>
  <conditionalFormatting sqref="G946:H946">
    <cfRule type="cellIs" dxfId="23" priority="10240" operator="lessThan">
      <formula>0</formula>
    </cfRule>
    <cfRule type="cellIs" dxfId="24" priority="10241" operator="lessThan">
      <formula>0</formula>
    </cfRule>
  </conditionalFormatting>
  <conditionalFormatting sqref="I946">
    <cfRule type="expression" dxfId="22" priority="37567">
      <formula>$I946=0</formula>
    </cfRule>
  </conditionalFormatting>
  <conditionalFormatting sqref="J946">
    <cfRule type="expression" dxfId="22" priority="10239">
      <formula>$I946=0</formula>
    </cfRule>
  </conditionalFormatting>
  <conditionalFormatting sqref="M946">
    <cfRule type="expression" dxfId="22" priority="37565">
      <formula>$I946=0</formula>
    </cfRule>
  </conditionalFormatting>
  <conditionalFormatting sqref="N946:P946">
    <cfRule type="expression" dxfId="22" priority="10233">
      <formula>$I946=0</formula>
    </cfRule>
  </conditionalFormatting>
  <conditionalFormatting sqref="O946:P946">
    <cfRule type="cellIs" dxfId="23" priority="10231" operator="lessThan">
      <formula>0</formula>
    </cfRule>
    <cfRule type="cellIs" dxfId="24" priority="10232" operator="lessThan">
      <formula>0</formula>
    </cfRule>
  </conditionalFormatting>
  <conditionalFormatting sqref="Q946">
    <cfRule type="expression" dxfId="22" priority="37564">
      <formula>$I946=0</formula>
    </cfRule>
  </conditionalFormatting>
  <conditionalFormatting sqref="R946:T946">
    <cfRule type="expression" dxfId="22" priority="10230">
      <formula>$I946=0</formula>
    </cfRule>
  </conditionalFormatting>
  <conditionalFormatting sqref="S946:T946">
    <cfRule type="cellIs" dxfId="23" priority="10228" operator="lessThan">
      <formula>0</formula>
    </cfRule>
    <cfRule type="cellIs" dxfId="24" priority="10229" operator="lessThan">
      <formula>0</formula>
    </cfRule>
  </conditionalFormatting>
  <conditionalFormatting sqref="U946">
    <cfRule type="expression" dxfId="22" priority="37563">
      <formula>$I946=0</formula>
    </cfRule>
  </conditionalFormatting>
  <conditionalFormatting sqref="B947">
    <cfRule type="expression" dxfId="22" priority="37559">
      <formula>$I947=0</formula>
    </cfRule>
  </conditionalFormatting>
  <conditionalFormatting sqref="C947:E947">
    <cfRule type="expression" dxfId="22" priority="37558">
      <formula>$I947=0</formula>
    </cfRule>
  </conditionalFormatting>
  <conditionalFormatting sqref="D947:E947">
    <cfRule type="cellIs" dxfId="23" priority="37556" operator="lessThan">
      <formula>0</formula>
    </cfRule>
    <cfRule type="cellIs" dxfId="24" priority="37557" operator="lessThan">
      <formula>0</formula>
    </cfRule>
  </conditionalFormatting>
  <conditionalFormatting sqref="F947">
    <cfRule type="expression" dxfId="22" priority="37555">
      <formula>$I947=0</formula>
    </cfRule>
  </conditionalFormatting>
  <conditionalFormatting sqref="G947:H947">
    <cfRule type="cellIs" dxfId="23" priority="37552" operator="lessThan">
      <formula>0</formula>
    </cfRule>
    <cfRule type="cellIs" dxfId="24" priority="37553" operator="lessThan">
      <formula>0</formula>
    </cfRule>
  </conditionalFormatting>
  <conditionalFormatting sqref="I947">
    <cfRule type="expression" dxfId="22" priority="37551">
      <formula>$I947=0</formula>
    </cfRule>
  </conditionalFormatting>
  <conditionalFormatting sqref="J947">
    <cfRule type="expression" dxfId="22" priority="37550">
      <formula>$I947=0</formula>
    </cfRule>
  </conditionalFormatting>
  <conditionalFormatting sqref="M947">
    <cfRule type="expression" dxfId="22" priority="37543">
      <formula>$I947=0</formula>
    </cfRule>
  </conditionalFormatting>
  <conditionalFormatting sqref="N947:P947">
    <cfRule type="expression" dxfId="22" priority="37542">
      <formula>$I947=0</formula>
    </cfRule>
  </conditionalFormatting>
  <conditionalFormatting sqref="O947:P947">
    <cfRule type="cellIs" dxfId="23" priority="37540" operator="lessThan">
      <formula>0</formula>
    </cfRule>
    <cfRule type="cellIs" dxfId="24" priority="37541" operator="lessThan">
      <formula>0</formula>
    </cfRule>
  </conditionalFormatting>
  <conditionalFormatting sqref="Q947">
    <cfRule type="expression" dxfId="22" priority="37539">
      <formula>$I947=0</formula>
    </cfRule>
  </conditionalFormatting>
  <conditionalFormatting sqref="R947:T947">
    <cfRule type="expression" dxfId="22" priority="37538">
      <formula>$I947=0</formula>
    </cfRule>
  </conditionalFormatting>
  <conditionalFormatting sqref="S947:T947">
    <cfRule type="cellIs" dxfId="23" priority="37536" operator="lessThan">
      <formula>0</formula>
    </cfRule>
    <cfRule type="cellIs" dxfId="24" priority="37537" operator="lessThan">
      <formula>0</formula>
    </cfRule>
  </conditionalFormatting>
  <conditionalFormatting sqref="U947">
    <cfRule type="expression" dxfId="22" priority="37535">
      <formula>$I947=0</formula>
    </cfRule>
  </conditionalFormatting>
  <conditionalFormatting sqref="B948">
    <cfRule type="expression" dxfId="22" priority="37534">
      <formula>$I948=0</formula>
    </cfRule>
  </conditionalFormatting>
  <conditionalFormatting sqref="C948:E948">
    <cfRule type="expression" dxfId="22" priority="10224">
      <formula>$I948=0</formula>
    </cfRule>
  </conditionalFormatting>
  <conditionalFormatting sqref="D948:E948">
    <cfRule type="cellIs" dxfId="23" priority="10222" operator="lessThan">
      <formula>0</formula>
    </cfRule>
    <cfRule type="cellIs" dxfId="24" priority="10223" operator="lessThan">
      <formula>0</formula>
    </cfRule>
  </conditionalFormatting>
  <conditionalFormatting sqref="F948">
    <cfRule type="expression" dxfId="22" priority="37533">
      <formula>$I948=0</formula>
    </cfRule>
  </conditionalFormatting>
  <conditionalFormatting sqref="G948:H948">
    <cfRule type="cellIs" dxfId="23" priority="10219" operator="lessThan">
      <formula>0</formula>
    </cfRule>
    <cfRule type="cellIs" dxfId="24" priority="10220" operator="lessThan">
      <formula>0</formula>
    </cfRule>
  </conditionalFormatting>
  <conditionalFormatting sqref="I948">
    <cfRule type="expression" dxfId="22" priority="37532">
      <formula>$I948=0</formula>
    </cfRule>
  </conditionalFormatting>
  <conditionalFormatting sqref="J948">
    <cfRule type="expression" dxfId="22" priority="10218">
      <formula>$I948=0</formula>
    </cfRule>
  </conditionalFormatting>
  <conditionalFormatting sqref="M948">
    <cfRule type="expression" dxfId="22" priority="37530">
      <formula>$I948=0</formula>
    </cfRule>
  </conditionalFormatting>
  <conditionalFormatting sqref="N948:P948">
    <cfRule type="expression" dxfId="22" priority="10212">
      <formula>$I948=0</formula>
    </cfRule>
  </conditionalFormatting>
  <conditionalFormatting sqref="O948:P948">
    <cfRule type="cellIs" dxfId="23" priority="10210" operator="lessThan">
      <formula>0</formula>
    </cfRule>
    <cfRule type="cellIs" dxfId="24" priority="10211" operator="lessThan">
      <formula>0</formula>
    </cfRule>
  </conditionalFormatting>
  <conditionalFormatting sqref="Q948">
    <cfRule type="expression" dxfId="22" priority="37529">
      <formula>$I948=0</formula>
    </cfRule>
  </conditionalFormatting>
  <conditionalFormatting sqref="R948:T948">
    <cfRule type="expression" dxfId="22" priority="10209">
      <formula>$I948=0</formula>
    </cfRule>
  </conditionalFormatting>
  <conditionalFormatting sqref="S948:T948">
    <cfRule type="cellIs" dxfId="23" priority="10207" operator="lessThan">
      <formula>0</formula>
    </cfRule>
    <cfRule type="cellIs" dxfId="24" priority="10208" operator="lessThan">
      <formula>0</formula>
    </cfRule>
  </conditionalFormatting>
  <conditionalFormatting sqref="U948">
    <cfRule type="expression" dxfId="22" priority="37528">
      <formula>$I948=0</formula>
    </cfRule>
  </conditionalFormatting>
  <conditionalFormatting sqref="B949">
    <cfRule type="expression" dxfId="22" priority="37524">
      <formula>$I949=0</formula>
    </cfRule>
  </conditionalFormatting>
  <conditionalFormatting sqref="C949:E949">
    <cfRule type="expression" dxfId="22" priority="37523">
      <formula>$I949=0</formula>
    </cfRule>
  </conditionalFormatting>
  <conditionalFormatting sqref="D949:E949">
    <cfRule type="cellIs" dxfId="23" priority="37521" operator="lessThan">
      <formula>0</formula>
    </cfRule>
    <cfRule type="cellIs" dxfId="24" priority="37522" operator="lessThan">
      <formula>0</formula>
    </cfRule>
  </conditionalFormatting>
  <conditionalFormatting sqref="F949">
    <cfRule type="expression" dxfId="22" priority="37520">
      <formula>$I949=0</formula>
    </cfRule>
  </conditionalFormatting>
  <conditionalFormatting sqref="G949:H949">
    <cfRule type="cellIs" dxfId="23" priority="37517" operator="lessThan">
      <formula>0</formula>
    </cfRule>
    <cfRule type="cellIs" dxfId="24" priority="37518" operator="lessThan">
      <formula>0</formula>
    </cfRule>
  </conditionalFormatting>
  <conditionalFormatting sqref="I949">
    <cfRule type="expression" dxfId="22" priority="37516">
      <formula>$I949=0</formula>
    </cfRule>
  </conditionalFormatting>
  <conditionalFormatting sqref="J949">
    <cfRule type="expression" dxfId="22" priority="37515">
      <formula>$I949=0</formula>
    </cfRule>
  </conditionalFormatting>
  <conditionalFormatting sqref="M949">
    <cfRule type="expression" dxfId="22" priority="37508">
      <formula>$I949=0</formula>
    </cfRule>
  </conditionalFormatting>
  <conditionalFormatting sqref="N949:P949">
    <cfRule type="expression" dxfId="22" priority="37507">
      <formula>$I949=0</formula>
    </cfRule>
  </conditionalFormatting>
  <conditionalFormatting sqref="O949:P949">
    <cfRule type="cellIs" dxfId="23" priority="37505" operator="lessThan">
      <formula>0</formula>
    </cfRule>
    <cfRule type="cellIs" dxfId="24" priority="37506" operator="lessThan">
      <formula>0</formula>
    </cfRule>
  </conditionalFormatting>
  <conditionalFormatting sqref="Q949">
    <cfRule type="expression" dxfId="22" priority="37504">
      <formula>$I949=0</formula>
    </cfRule>
  </conditionalFormatting>
  <conditionalFormatting sqref="R949:T949">
    <cfRule type="expression" dxfId="22" priority="37503">
      <formula>$I949=0</formula>
    </cfRule>
  </conditionalFormatting>
  <conditionalFormatting sqref="S949:T949">
    <cfRule type="cellIs" dxfId="23" priority="37501" operator="lessThan">
      <formula>0</formula>
    </cfRule>
    <cfRule type="cellIs" dxfId="24" priority="37502" operator="lessThan">
      <formula>0</formula>
    </cfRule>
  </conditionalFormatting>
  <conditionalFormatting sqref="U949">
    <cfRule type="expression" dxfId="22" priority="37500">
      <formula>$I949=0</formula>
    </cfRule>
  </conditionalFormatting>
  <conditionalFormatting sqref="B950">
    <cfRule type="expression" dxfId="22" priority="37499">
      <formula>$I950=0</formula>
    </cfRule>
  </conditionalFormatting>
  <conditionalFormatting sqref="C950:E950">
    <cfRule type="expression" dxfId="22" priority="10203">
      <formula>$I950=0</formula>
    </cfRule>
  </conditionalFormatting>
  <conditionalFormatting sqref="D950:E950">
    <cfRule type="cellIs" dxfId="23" priority="10201" operator="lessThan">
      <formula>0</formula>
    </cfRule>
    <cfRule type="cellIs" dxfId="24" priority="10202" operator="lessThan">
      <formula>0</formula>
    </cfRule>
  </conditionalFormatting>
  <conditionalFormatting sqref="F950">
    <cfRule type="expression" dxfId="22" priority="37498">
      <formula>$I950=0</formula>
    </cfRule>
  </conditionalFormatting>
  <conditionalFormatting sqref="G950:H950">
    <cfRule type="cellIs" dxfId="23" priority="10198" operator="lessThan">
      <formula>0</formula>
    </cfRule>
    <cfRule type="cellIs" dxfId="24" priority="10199" operator="lessThan">
      <formula>0</formula>
    </cfRule>
  </conditionalFormatting>
  <conditionalFormatting sqref="I950">
    <cfRule type="expression" dxfId="22" priority="37497">
      <formula>$I950=0</formula>
    </cfRule>
  </conditionalFormatting>
  <conditionalFormatting sqref="J950">
    <cfRule type="expression" dxfId="22" priority="10197">
      <formula>$I950=0</formula>
    </cfRule>
  </conditionalFormatting>
  <conditionalFormatting sqref="M950">
    <cfRule type="expression" dxfId="22" priority="37495">
      <formula>$I950=0</formula>
    </cfRule>
  </conditionalFormatting>
  <conditionalFormatting sqref="N950:P950">
    <cfRule type="expression" dxfId="22" priority="10191">
      <formula>$I950=0</formula>
    </cfRule>
  </conditionalFormatting>
  <conditionalFormatting sqref="O950:P950">
    <cfRule type="cellIs" dxfId="23" priority="10189" operator="lessThan">
      <formula>0</formula>
    </cfRule>
    <cfRule type="cellIs" dxfId="24" priority="10190" operator="lessThan">
      <formula>0</formula>
    </cfRule>
  </conditionalFormatting>
  <conditionalFormatting sqref="Q950">
    <cfRule type="expression" dxfId="22" priority="37494">
      <formula>$I950=0</formula>
    </cfRule>
  </conditionalFormatting>
  <conditionalFormatting sqref="R950:T950">
    <cfRule type="expression" dxfId="22" priority="10188">
      <formula>$I950=0</formula>
    </cfRule>
  </conditionalFormatting>
  <conditionalFormatting sqref="S950:T950">
    <cfRule type="cellIs" dxfId="23" priority="10186" operator="lessThan">
      <formula>0</formula>
    </cfRule>
    <cfRule type="cellIs" dxfId="24" priority="10187" operator="lessThan">
      <formula>0</formula>
    </cfRule>
  </conditionalFormatting>
  <conditionalFormatting sqref="U950">
    <cfRule type="expression" dxfId="22" priority="37493">
      <formula>$I950=0</formula>
    </cfRule>
  </conditionalFormatting>
  <conditionalFormatting sqref="B951">
    <cfRule type="expression" dxfId="22" priority="37489">
      <formula>$I951=0</formula>
    </cfRule>
  </conditionalFormatting>
  <conditionalFormatting sqref="C951:E951">
    <cfRule type="expression" dxfId="22" priority="37488">
      <formula>$I951=0</formula>
    </cfRule>
  </conditionalFormatting>
  <conditionalFormatting sqref="D951:E951">
    <cfRule type="cellIs" dxfId="23" priority="37486" operator="lessThan">
      <formula>0</formula>
    </cfRule>
    <cfRule type="cellIs" dxfId="24" priority="37487" operator="lessThan">
      <formula>0</formula>
    </cfRule>
  </conditionalFormatting>
  <conditionalFormatting sqref="F951">
    <cfRule type="expression" dxfId="22" priority="37485">
      <formula>$I951=0</formula>
    </cfRule>
  </conditionalFormatting>
  <conditionalFormatting sqref="G951:H951">
    <cfRule type="cellIs" dxfId="23" priority="37482" operator="lessThan">
      <formula>0</formula>
    </cfRule>
    <cfRule type="cellIs" dxfId="24" priority="37483" operator="lessThan">
      <formula>0</formula>
    </cfRule>
  </conditionalFormatting>
  <conditionalFormatting sqref="I951">
    <cfRule type="expression" dxfId="22" priority="37481">
      <formula>$I951=0</formula>
    </cfRule>
  </conditionalFormatting>
  <conditionalFormatting sqref="J951">
    <cfRule type="expression" dxfId="22" priority="37480">
      <formula>$I951=0</formula>
    </cfRule>
  </conditionalFormatting>
  <conditionalFormatting sqref="M951">
    <cfRule type="expression" dxfId="22" priority="37473">
      <formula>$I951=0</formula>
    </cfRule>
  </conditionalFormatting>
  <conditionalFormatting sqref="N951:P951">
    <cfRule type="expression" dxfId="22" priority="37472">
      <formula>$I951=0</formula>
    </cfRule>
  </conditionalFormatting>
  <conditionalFormatting sqref="O951:P951">
    <cfRule type="cellIs" dxfId="23" priority="37470" operator="lessThan">
      <formula>0</formula>
    </cfRule>
    <cfRule type="cellIs" dxfId="24" priority="37471" operator="lessThan">
      <formula>0</formula>
    </cfRule>
  </conditionalFormatting>
  <conditionalFormatting sqref="Q951">
    <cfRule type="expression" dxfId="22" priority="37469">
      <formula>$I951=0</formula>
    </cfRule>
  </conditionalFormatting>
  <conditionalFormatting sqref="R951:T951">
    <cfRule type="expression" dxfId="22" priority="37468">
      <formula>$I951=0</formula>
    </cfRule>
  </conditionalFormatting>
  <conditionalFormatting sqref="S951:T951">
    <cfRule type="cellIs" dxfId="23" priority="37466" operator="lessThan">
      <formula>0</formula>
    </cfRule>
    <cfRule type="cellIs" dxfId="24" priority="37467" operator="lessThan">
      <formula>0</formula>
    </cfRule>
  </conditionalFormatting>
  <conditionalFormatting sqref="U951">
    <cfRule type="expression" dxfId="22" priority="37465">
      <formula>$I951=0</formula>
    </cfRule>
  </conditionalFormatting>
  <conditionalFormatting sqref="B952">
    <cfRule type="expression" dxfId="22" priority="37464">
      <formula>$I952=0</formula>
    </cfRule>
  </conditionalFormatting>
  <conditionalFormatting sqref="C952:E952">
    <cfRule type="expression" dxfId="22" priority="10182">
      <formula>$I952=0</formula>
    </cfRule>
  </conditionalFormatting>
  <conditionalFormatting sqref="D952:E952">
    <cfRule type="cellIs" dxfId="23" priority="10180" operator="lessThan">
      <formula>0</formula>
    </cfRule>
    <cfRule type="cellIs" dxfId="24" priority="10181" operator="lessThan">
      <formula>0</formula>
    </cfRule>
  </conditionalFormatting>
  <conditionalFormatting sqref="F952">
    <cfRule type="expression" dxfId="22" priority="37463">
      <formula>$I952=0</formula>
    </cfRule>
  </conditionalFormatting>
  <conditionalFormatting sqref="G952:H952">
    <cfRule type="cellIs" dxfId="23" priority="10177" operator="lessThan">
      <formula>0</formula>
    </cfRule>
    <cfRule type="cellIs" dxfId="24" priority="10178" operator="lessThan">
      <formula>0</formula>
    </cfRule>
  </conditionalFormatting>
  <conditionalFormatting sqref="I952">
    <cfRule type="expression" dxfId="22" priority="37462">
      <formula>$I952=0</formula>
    </cfRule>
  </conditionalFormatting>
  <conditionalFormatting sqref="J952">
    <cfRule type="expression" dxfId="22" priority="10176">
      <formula>$I952=0</formula>
    </cfRule>
  </conditionalFormatting>
  <conditionalFormatting sqref="M952">
    <cfRule type="expression" dxfId="22" priority="37460">
      <formula>$I952=0</formula>
    </cfRule>
  </conditionalFormatting>
  <conditionalFormatting sqref="N952:P952">
    <cfRule type="expression" dxfId="22" priority="10170">
      <formula>$I952=0</formula>
    </cfRule>
  </conditionalFormatting>
  <conditionalFormatting sqref="O952:P952">
    <cfRule type="cellIs" dxfId="23" priority="10168" operator="lessThan">
      <formula>0</formula>
    </cfRule>
    <cfRule type="cellIs" dxfId="24" priority="10169" operator="lessThan">
      <formula>0</formula>
    </cfRule>
  </conditionalFormatting>
  <conditionalFormatting sqref="Q952">
    <cfRule type="expression" dxfId="22" priority="37459">
      <formula>$I952=0</formula>
    </cfRule>
  </conditionalFormatting>
  <conditionalFormatting sqref="R952:T952">
    <cfRule type="expression" dxfId="22" priority="10167">
      <formula>$I952=0</formula>
    </cfRule>
  </conditionalFormatting>
  <conditionalFormatting sqref="S952:T952">
    <cfRule type="cellIs" dxfId="23" priority="10165" operator="lessThan">
      <formula>0</formula>
    </cfRule>
    <cfRule type="cellIs" dxfId="24" priority="10166" operator="lessThan">
      <formula>0</formula>
    </cfRule>
  </conditionalFormatting>
  <conditionalFormatting sqref="U952">
    <cfRule type="expression" dxfId="22" priority="37458">
      <formula>$I952=0</formula>
    </cfRule>
  </conditionalFormatting>
  <conditionalFormatting sqref="B953">
    <cfRule type="expression" dxfId="22" priority="37454">
      <formula>$I953=0</formula>
    </cfRule>
  </conditionalFormatting>
  <conditionalFormatting sqref="C953:E953">
    <cfRule type="expression" dxfId="22" priority="37453">
      <formula>$I953=0</formula>
    </cfRule>
  </conditionalFormatting>
  <conditionalFormatting sqref="D953:E953">
    <cfRule type="cellIs" dxfId="23" priority="37451" operator="lessThan">
      <formula>0</formula>
    </cfRule>
    <cfRule type="cellIs" dxfId="24" priority="37452" operator="lessThan">
      <formula>0</formula>
    </cfRule>
  </conditionalFormatting>
  <conditionalFormatting sqref="F953">
    <cfRule type="expression" dxfId="22" priority="37450">
      <formula>$I953=0</formula>
    </cfRule>
  </conditionalFormatting>
  <conditionalFormatting sqref="G953:H953">
    <cfRule type="cellIs" dxfId="23" priority="37447" operator="lessThan">
      <formula>0</formula>
    </cfRule>
    <cfRule type="cellIs" dxfId="24" priority="37448" operator="lessThan">
      <formula>0</formula>
    </cfRule>
  </conditionalFormatting>
  <conditionalFormatting sqref="I953">
    <cfRule type="expression" dxfId="22" priority="37446">
      <formula>$I953=0</formula>
    </cfRule>
  </conditionalFormatting>
  <conditionalFormatting sqref="J953">
    <cfRule type="expression" dxfId="22" priority="37445">
      <formula>$I953=0</formula>
    </cfRule>
  </conditionalFormatting>
  <conditionalFormatting sqref="M953">
    <cfRule type="expression" dxfId="22" priority="37438">
      <formula>$I953=0</formula>
    </cfRule>
  </conditionalFormatting>
  <conditionalFormatting sqref="N953:P953">
    <cfRule type="expression" dxfId="22" priority="37437">
      <formula>$I953=0</formula>
    </cfRule>
  </conditionalFormatting>
  <conditionalFormatting sqref="O953:P953">
    <cfRule type="cellIs" dxfId="23" priority="37435" operator="lessThan">
      <formula>0</formula>
    </cfRule>
    <cfRule type="cellIs" dxfId="24" priority="37436" operator="lessThan">
      <formula>0</formula>
    </cfRule>
  </conditionalFormatting>
  <conditionalFormatting sqref="Q953">
    <cfRule type="expression" dxfId="22" priority="37434">
      <formula>$I953=0</formula>
    </cfRule>
  </conditionalFormatting>
  <conditionalFormatting sqref="R953:T953">
    <cfRule type="expression" dxfId="22" priority="37433">
      <formula>$I953=0</formula>
    </cfRule>
  </conditionalFormatting>
  <conditionalFormatting sqref="S953:T953">
    <cfRule type="cellIs" dxfId="23" priority="37431" operator="lessThan">
      <formula>0</formula>
    </cfRule>
    <cfRule type="cellIs" dxfId="24" priority="37432" operator="lessThan">
      <formula>0</formula>
    </cfRule>
  </conditionalFormatting>
  <conditionalFormatting sqref="U953">
    <cfRule type="expression" dxfId="22" priority="37430">
      <formula>$I953=0</formula>
    </cfRule>
  </conditionalFormatting>
  <conditionalFormatting sqref="B954">
    <cfRule type="expression" dxfId="22" priority="37429">
      <formula>$I954=0</formula>
    </cfRule>
  </conditionalFormatting>
  <conditionalFormatting sqref="C954:E954">
    <cfRule type="expression" dxfId="22" priority="10161">
      <formula>$I954=0</formula>
    </cfRule>
  </conditionalFormatting>
  <conditionalFormatting sqref="D954:E954">
    <cfRule type="cellIs" dxfId="23" priority="10159" operator="lessThan">
      <formula>0</formula>
    </cfRule>
    <cfRule type="cellIs" dxfId="24" priority="10160" operator="lessThan">
      <formula>0</formula>
    </cfRule>
  </conditionalFormatting>
  <conditionalFormatting sqref="F954">
    <cfRule type="expression" dxfId="22" priority="37428">
      <formula>$I954=0</formula>
    </cfRule>
  </conditionalFormatting>
  <conditionalFormatting sqref="G954:H954">
    <cfRule type="cellIs" dxfId="23" priority="10156" operator="lessThan">
      <formula>0</formula>
    </cfRule>
    <cfRule type="cellIs" dxfId="24" priority="10157" operator="lessThan">
      <formula>0</formula>
    </cfRule>
  </conditionalFormatting>
  <conditionalFormatting sqref="I954">
    <cfRule type="expression" dxfId="22" priority="37427">
      <formula>$I954=0</formula>
    </cfRule>
  </conditionalFormatting>
  <conditionalFormatting sqref="J954">
    <cfRule type="expression" dxfId="22" priority="10155">
      <formula>$I954=0</formula>
    </cfRule>
  </conditionalFormatting>
  <conditionalFormatting sqref="M954">
    <cfRule type="expression" dxfId="22" priority="37425">
      <formula>$I954=0</formula>
    </cfRule>
  </conditionalFormatting>
  <conditionalFormatting sqref="N954:P954">
    <cfRule type="expression" dxfId="22" priority="10149">
      <formula>$I954=0</formula>
    </cfRule>
  </conditionalFormatting>
  <conditionalFormatting sqref="O954:P954">
    <cfRule type="cellIs" dxfId="23" priority="10147" operator="lessThan">
      <formula>0</formula>
    </cfRule>
    <cfRule type="cellIs" dxfId="24" priority="10148" operator="lessThan">
      <formula>0</formula>
    </cfRule>
  </conditionalFormatting>
  <conditionalFormatting sqref="Q954">
    <cfRule type="expression" dxfId="22" priority="37424">
      <formula>$I954=0</formula>
    </cfRule>
  </conditionalFormatting>
  <conditionalFormatting sqref="R954:T954">
    <cfRule type="expression" dxfId="22" priority="10146">
      <formula>$I954=0</formula>
    </cfRule>
  </conditionalFormatting>
  <conditionalFormatting sqref="S954:T954">
    <cfRule type="cellIs" dxfId="23" priority="10144" operator="lessThan">
      <formula>0</formula>
    </cfRule>
    <cfRule type="cellIs" dxfId="24" priority="10145" operator="lessThan">
      <formula>0</formula>
    </cfRule>
  </conditionalFormatting>
  <conditionalFormatting sqref="U954">
    <cfRule type="expression" dxfId="22" priority="37423">
      <formula>$I954=0</formula>
    </cfRule>
  </conditionalFormatting>
  <conditionalFormatting sqref="B955">
    <cfRule type="expression" dxfId="22" priority="37419">
      <formula>$I955=0</formula>
    </cfRule>
  </conditionalFormatting>
  <conditionalFormatting sqref="C955:E955">
    <cfRule type="expression" dxfId="22" priority="37418">
      <formula>$I955=0</formula>
    </cfRule>
  </conditionalFormatting>
  <conditionalFormatting sqref="D955:E955">
    <cfRule type="cellIs" dxfId="23" priority="37416" operator="lessThan">
      <formula>0</formula>
    </cfRule>
    <cfRule type="cellIs" dxfId="24" priority="37417" operator="lessThan">
      <formula>0</formula>
    </cfRule>
  </conditionalFormatting>
  <conditionalFormatting sqref="F955">
    <cfRule type="expression" dxfId="22" priority="37415">
      <formula>$I955=0</formula>
    </cfRule>
  </conditionalFormatting>
  <conditionalFormatting sqref="G955:H955">
    <cfRule type="cellIs" dxfId="23" priority="37412" operator="lessThan">
      <formula>0</formula>
    </cfRule>
    <cfRule type="cellIs" dxfId="24" priority="37413" operator="lessThan">
      <formula>0</formula>
    </cfRule>
  </conditionalFormatting>
  <conditionalFormatting sqref="I955">
    <cfRule type="expression" dxfId="22" priority="37411">
      <formula>$I955=0</formula>
    </cfRule>
  </conditionalFormatting>
  <conditionalFormatting sqref="J955">
    <cfRule type="expression" dxfId="22" priority="37410">
      <formula>$I955=0</formula>
    </cfRule>
  </conditionalFormatting>
  <conditionalFormatting sqref="M955">
    <cfRule type="expression" dxfId="22" priority="37403">
      <formula>$I955=0</formula>
    </cfRule>
  </conditionalFormatting>
  <conditionalFormatting sqref="N955:P955">
    <cfRule type="expression" dxfId="22" priority="37402">
      <formula>$I955=0</formula>
    </cfRule>
  </conditionalFormatting>
  <conditionalFormatting sqref="O955:P955">
    <cfRule type="cellIs" dxfId="23" priority="37400" operator="lessThan">
      <formula>0</formula>
    </cfRule>
    <cfRule type="cellIs" dxfId="24" priority="37401" operator="lessThan">
      <formula>0</formula>
    </cfRule>
  </conditionalFormatting>
  <conditionalFormatting sqref="Q955">
    <cfRule type="expression" dxfId="22" priority="37399">
      <formula>$I955=0</formula>
    </cfRule>
  </conditionalFormatting>
  <conditionalFormatting sqref="R955:T955">
    <cfRule type="expression" dxfId="22" priority="37398">
      <formula>$I955=0</formula>
    </cfRule>
  </conditionalFormatting>
  <conditionalFormatting sqref="S955:T955">
    <cfRule type="cellIs" dxfId="23" priority="37396" operator="lessThan">
      <formula>0</formula>
    </cfRule>
    <cfRule type="cellIs" dxfId="24" priority="37397" operator="lessThan">
      <formula>0</formula>
    </cfRule>
  </conditionalFormatting>
  <conditionalFormatting sqref="U955">
    <cfRule type="expression" dxfId="22" priority="37395">
      <formula>$I955=0</formula>
    </cfRule>
  </conditionalFormatting>
  <conditionalFormatting sqref="B956">
    <cfRule type="expression" dxfId="22" priority="37394">
      <formula>$I956=0</formula>
    </cfRule>
  </conditionalFormatting>
  <conditionalFormatting sqref="C956:E956">
    <cfRule type="expression" dxfId="22" priority="10140">
      <formula>$I956=0</formula>
    </cfRule>
  </conditionalFormatting>
  <conditionalFormatting sqref="D956:E956">
    <cfRule type="cellIs" dxfId="23" priority="10138" operator="lessThan">
      <formula>0</formula>
    </cfRule>
    <cfRule type="cellIs" dxfId="24" priority="10139" operator="lessThan">
      <formula>0</formula>
    </cfRule>
  </conditionalFormatting>
  <conditionalFormatting sqref="F956">
    <cfRule type="expression" dxfId="22" priority="37393">
      <formula>$I956=0</formula>
    </cfRule>
  </conditionalFormatting>
  <conditionalFormatting sqref="G956:H956">
    <cfRule type="cellIs" dxfId="23" priority="10135" operator="lessThan">
      <formula>0</formula>
    </cfRule>
    <cfRule type="cellIs" dxfId="24" priority="10136" operator="lessThan">
      <formula>0</formula>
    </cfRule>
  </conditionalFormatting>
  <conditionalFormatting sqref="I956">
    <cfRule type="expression" dxfId="22" priority="37392">
      <formula>$I956=0</formula>
    </cfRule>
  </conditionalFormatting>
  <conditionalFormatting sqref="J956">
    <cfRule type="expression" dxfId="22" priority="10134">
      <formula>$I956=0</formula>
    </cfRule>
  </conditionalFormatting>
  <conditionalFormatting sqref="M956">
    <cfRule type="expression" dxfId="22" priority="37390">
      <formula>$I956=0</formula>
    </cfRule>
  </conditionalFormatting>
  <conditionalFormatting sqref="N956:P956">
    <cfRule type="expression" dxfId="22" priority="10128">
      <formula>$I956=0</formula>
    </cfRule>
  </conditionalFormatting>
  <conditionalFormatting sqref="O956:P956">
    <cfRule type="cellIs" dxfId="23" priority="10126" operator="lessThan">
      <formula>0</formula>
    </cfRule>
    <cfRule type="cellIs" dxfId="24" priority="10127" operator="lessThan">
      <formula>0</formula>
    </cfRule>
  </conditionalFormatting>
  <conditionalFormatting sqref="Q956">
    <cfRule type="expression" dxfId="22" priority="37389">
      <formula>$I956=0</formula>
    </cfRule>
  </conditionalFormatting>
  <conditionalFormatting sqref="R956:T956">
    <cfRule type="expression" dxfId="22" priority="10125">
      <formula>$I956=0</formula>
    </cfRule>
  </conditionalFormatting>
  <conditionalFormatting sqref="S956:T956">
    <cfRule type="cellIs" dxfId="23" priority="10123" operator="lessThan">
      <formula>0</formula>
    </cfRule>
    <cfRule type="cellIs" dxfId="24" priority="10124" operator="lessThan">
      <formula>0</formula>
    </cfRule>
  </conditionalFormatting>
  <conditionalFormatting sqref="U956">
    <cfRule type="expression" dxfId="22" priority="37388">
      <formula>$I956=0</formula>
    </cfRule>
  </conditionalFormatting>
  <conditionalFormatting sqref="B957">
    <cfRule type="expression" dxfId="22" priority="37384">
      <formula>$I957=0</formula>
    </cfRule>
  </conditionalFormatting>
  <conditionalFormatting sqref="C957:E957">
    <cfRule type="expression" dxfId="22" priority="37383">
      <formula>$I957=0</formula>
    </cfRule>
  </conditionalFormatting>
  <conditionalFormatting sqref="D957:E957">
    <cfRule type="cellIs" dxfId="23" priority="37381" operator="lessThan">
      <formula>0</formula>
    </cfRule>
    <cfRule type="cellIs" dxfId="24" priority="37382" operator="lessThan">
      <formula>0</formula>
    </cfRule>
  </conditionalFormatting>
  <conditionalFormatting sqref="F957">
    <cfRule type="expression" dxfId="22" priority="37380">
      <formula>$I957=0</formula>
    </cfRule>
  </conditionalFormatting>
  <conditionalFormatting sqref="G957:H957">
    <cfRule type="cellIs" dxfId="23" priority="37377" operator="lessThan">
      <formula>0</formula>
    </cfRule>
    <cfRule type="cellIs" dxfId="24" priority="37378" operator="lessThan">
      <formula>0</formula>
    </cfRule>
  </conditionalFormatting>
  <conditionalFormatting sqref="I957">
    <cfRule type="expression" dxfId="22" priority="37376">
      <formula>$I957=0</formula>
    </cfRule>
  </conditionalFormatting>
  <conditionalFormatting sqref="J957">
    <cfRule type="expression" dxfId="22" priority="37375">
      <formula>$I957=0</formula>
    </cfRule>
  </conditionalFormatting>
  <conditionalFormatting sqref="M957">
    <cfRule type="expression" dxfId="22" priority="37368">
      <formula>$I957=0</formula>
    </cfRule>
  </conditionalFormatting>
  <conditionalFormatting sqref="N957:P957">
    <cfRule type="expression" dxfId="22" priority="37367">
      <formula>$I957=0</formula>
    </cfRule>
  </conditionalFormatting>
  <conditionalFormatting sqref="O957:P957">
    <cfRule type="cellIs" dxfId="23" priority="37365" operator="lessThan">
      <formula>0</formula>
    </cfRule>
    <cfRule type="cellIs" dxfId="24" priority="37366" operator="lessThan">
      <formula>0</formula>
    </cfRule>
  </conditionalFormatting>
  <conditionalFormatting sqref="Q957">
    <cfRule type="expression" dxfId="22" priority="37364">
      <formula>$I957=0</formula>
    </cfRule>
  </conditionalFormatting>
  <conditionalFormatting sqref="R957:T957">
    <cfRule type="expression" dxfId="22" priority="37363">
      <formula>$I957=0</formula>
    </cfRule>
  </conditionalFormatting>
  <conditionalFormatting sqref="S957:T957">
    <cfRule type="cellIs" dxfId="23" priority="37361" operator="lessThan">
      <formula>0</formula>
    </cfRule>
    <cfRule type="cellIs" dxfId="24" priority="37362" operator="lessThan">
      <formula>0</formula>
    </cfRule>
  </conditionalFormatting>
  <conditionalFormatting sqref="U957">
    <cfRule type="expression" dxfId="22" priority="37360">
      <formula>$I957=0</formula>
    </cfRule>
  </conditionalFormatting>
  <conditionalFormatting sqref="B958">
    <cfRule type="expression" dxfId="22" priority="37359">
      <formula>$I958=0</formula>
    </cfRule>
  </conditionalFormatting>
  <conditionalFormatting sqref="C958:E958">
    <cfRule type="expression" dxfId="22" priority="10119">
      <formula>$I958=0</formula>
    </cfRule>
  </conditionalFormatting>
  <conditionalFormatting sqref="D958:E958">
    <cfRule type="cellIs" dxfId="23" priority="10117" operator="lessThan">
      <formula>0</formula>
    </cfRule>
    <cfRule type="cellIs" dxfId="24" priority="10118" operator="lessThan">
      <formula>0</formula>
    </cfRule>
  </conditionalFormatting>
  <conditionalFormatting sqref="F958">
    <cfRule type="expression" dxfId="22" priority="37358">
      <formula>$I958=0</formula>
    </cfRule>
  </conditionalFormatting>
  <conditionalFormatting sqref="G958:H958">
    <cfRule type="cellIs" dxfId="23" priority="10114" operator="lessThan">
      <formula>0</formula>
    </cfRule>
    <cfRule type="cellIs" dxfId="24" priority="10115" operator="lessThan">
      <formula>0</formula>
    </cfRule>
  </conditionalFormatting>
  <conditionalFormatting sqref="I958">
    <cfRule type="expression" dxfId="22" priority="37357">
      <formula>$I958=0</formula>
    </cfRule>
  </conditionalFormatting>
  <conditionalFormatting sqref="J958">
    <cfRule type="expression" dxfId="22" priority="10113">
      <formula>$I958=0</formula>
    </cfRule>
  </conditionalFormatting>
  <conditionalFormatting sqref="M958">
    <cfRule type="expression" dxfId="22" priority="37355">
      <formula>$I958=0</formula>
    </cfRule>
  </conditionalFormatting>
  <conditionalFormatting sqref="N958:P958">
    <cfRule type="expression" dxfId="22" priority="10107">
      <formula>$I958=0</formula>
    </cfRule>
  </conditionalFormatting>
  <conditionalFormatting sqref="O958:P958">
    <cfRule type="cellIs" dxfId="23" priority="10105" operator="lessThan">
      <formula>0</formula>
    </cfRule>
    <cfRule type="cellIs" dxfId="24" priority="10106" operator="lessThan">
      <formula>0</formula>
    </cfRule>
  </conditionalFormatting>
  <conditionalFormatting sqref="Q958">
    <cfRule type="expression" dxfId="22" priority="37354">
      <formula>$I958=0</formula>
    </cfRule>
  </conditionalFormatting>
  <conditionalFormatting sqref="R958:T958">
    <cfRule type="expression" dxfId="22" priority="10104">
      <formula>$I958=0</formula>
    </cfRule>
  </conditionalFormatting>
  <conditionalFormatting sqref="S958:T958">
    <cfRule type="cellIs" dxfId="23" priority="10102" operator="lessThan">
      <formula>0</formula>
    </cfRule>
    <cfRule type="cellIs" dxfId="24" priority="10103" operator="lessThan">
      <formula>0</formula>
    </cfRule>
  </conditionalFormatting>
  <conditionalFormatting sqref="U958">
    <cfRule type="expression" dxfId="22" priority="37353">
      <formula>$I958=0</formula>
    </cfRule>
  </conditionalFormatting>
  <conditionalFormatting sqref="B959">
    <cfRule type="expression" dxfId="22" priority="37349">
      <formula>$I959=0</formula>
    </cfRule>
  </conditionalFormatting>
  <conditionalFormatting sqref="C959:E959">
    <cfRule type="expression" dxfId="22" priority="37348">
      <formula>$I959=0</formula>
    </cfRule>
  </conditionalFormatting>
  <conditionalFormatting sqref="D959:E959">
    <cfRule type="cellIs" dxfId="23" priority="37346" operator="lessThan">
      <formula>0</formula>
    </cfRule>
    <cfRule type="cellIs" dxfId="24" priority="37347" operator="lessThan">
      <formula>0</formula>
    </cfRule>
  </conditionalFormatting>
  <conditionalFormatting sqref="F959">
    <cfRule type="expression" dxfId="22" priority="37345">
      <formula>$I959=0</formula>
    </cfRule>
  </conditionalFormatting>
  <conditionalFormatting sqref="G959:H959">
    <cfRule type="cellIs" dxfId="23" priority="37342" operator="lessThan">
      <formula>0</formula>
    </cfRule>
    <cfRule type="cellIs" dxfId="24" priority="37343" operator="lessThan">
      <formula>0</formula>
    </cfRule>
  </conditionalFormatting>
  <conditionalFormatting sqref="I959">
    <cfRule type="expression" dxfId="22" priority="37341">
      <formula>$I959=0</formula>
    </cfRule>
  </conditionalFormatting>
  <conditionalFormatting sqref="J959">
    <cfRule type="expression" dxfId="22" priority="37340">
      <formula>$I959=0</formula>
    </cfRule>
  </conditionalFormatting>
  <conditionalFormatting sqref="M959">
    <cfRule type="expression" dxfId="22" priority="37333">
      <formula>$I959=0</formula>
    </cfRule>
  </conditionalFormatting>
  <conditionalFormatting sqref="N959:P959">
    <cfRule type="expression" dxfId="22" priority="37332">
      <formula>$I959=0</formula>
    </cfRule>
  </conditionalFormatting>
  <conditionalFormatting sqref="O959:P959">
    <cfRule type="cellIs" dxfId="23" priority="37330" operator="lessThan">
      <formula>0</formula>
    </cfRule>
    <cfRule type="cellIs" dxfId="24" priority="37331" operator="lessThan">
      <formula>0</formula>
    </cfRule>
  </conditionalFormatting>
  <conditionalFormatting sqref="Q959">
    <cfRule type="expression" dxfId="22" priority="37329">
      <formula>$I959=0</formula>
    </cfRule>
  </conditionalFormatting>
  <conditionalFormatting sqref="R959:T959">
    <cfRule type="expression" dxfId="22" priority="37328">
      <formula>$I959=0</formula>
    </cfRule>
  </conditionalFormatting>
  <conditionalFormatting sqref="S959:T959">
    <cfRule type="cellIs" dxfId="23" priority="37326" operator="lessThan">
      <formula>0</formula>
    </cfRule>
    <cfRule type="cellIs" dxfId="24" priority="37327" operator="lessThan">
      <formula>0</formula>
    </cfRule>
  </conditionalFormatting>
  <conditionalFormatting sqref="U959">
    <cfRule type="expression" dxfId="22" priority="37325">
      <formula>$I959=0</formula>
    </cfRule>
  </conditionalFormatting>
  <conditionalFormatting sqref="B960">
    <cfRule type="expression" dxfId="22" priority="37324">
      <formula>$I960=0</formula>
    </cfRule>
  </conditionalFormatting>
  <conditionalFormatting sqref="C960:E960">
    <cfRule type="expression" dxfId="22" priority="10098">
      <formula>$I960=0</formula>
    </cfRule>
  </conditionalFormatting>
  <conditionalFormatting sqref="D960:E960">
    <cfRule type="cellIs" dxfId="23" priority="10096" operator="lessThan">
      <formula>0</formula>
    </cfRule>
    <cfRule type="cellIs" dxfId="24" priority="10097" operator="lessThan">
      <formula>0</formula>
    </cfRule>
  </conditionalFormatting>
  <conditionalFormatting sqref="F960">
    <cfRule type="expression" dxfId="22" priority="37323">
      <formula>$I960=0</formula>
    </cfRule>
  </conditionalFormatting>
  <conditionalFormatting sqref="G960:H960">
    <cfRule type="cellIs" dxfId="23" priority="10093" operator="lessThan">
      <formula>0</formula>
    </cfRule>
    <cfRule type="cellIs" dxfId="24" priority="10094" operator="lessThan">
      <formula>0</formula>
    </cfRule>
  </conditionalFormatting>
  <conditionalFormatting sqref="I960">
    <cfRule type="expression" dxfId="22" priority="37322">
      <formula>$I960=0</formula>
    </cfRule>
  </conditionalFormatting>
  <conditionalFormatting sqref="J960">
    <cfRule type="expression" dxfId="22" priority="10092">
      <formula>$I960=0</formula>
    </cfRule>
  </conditionalFormatting>
  <conditionalFormatting sqref="M960">
    <cfRule type="expression" dxfId="22" priority="37320">
      <formula>$I960=0</formula>
    </cfRule>
  </conditionalFormatting>
  <conditionalFormatting sqref="N960:P960">
    <cfRule type="expression" dxfId="22" priority="10086">
      <formula>$I960=0</formula>
    </cfRule>
  </conditionalFormatting>
  <conditionalFormatting sqref="O960:P960">
    <cfRule type="cellIs" dxfId="23" priority="10084" operator="lessThan">
      <formula>0</formula>
    </cfRule>
    <cfRule type="cellIs" dxfId="24" priority="10085" operator="lessThan">
      <formula>0</formula>
    </cfRule>
  </conditionalFormatting>
  <conditionalFormatting sqref="Q960">
    <cfRule type="expression" dxfId="22" priority="37319">
      <formula>$I960=0</formula>
    </cfRule>
  </conditionalFormatting>
  <conditionalFormatting sqref="R960:T960">
    <cfRule type="expression" dxfId="22" priority="10083">
      <formula>$I960=0</formula>
    </cfRule>
  </conditionalFormatting>
  <conditionalFormatting sqref="S960:T960">
    <cfRule type="cellIs" dxfId="23" priority="10081" operator="lessThan">
      <formula>0</formula>
    </cfRule>
    <cfRule type="cellIs" dxfId="24" priority="10082" operator="lessThan">
      <formula>0</formula>
    </cfRule>
  </conditionalFormatting>
  <conditionalFormatting sqref="U960">
    <cfRule type="expression" dxfId="22" priority="37318">
      <formula>$I960=0</formula>
    </cfRule>
  </conditionalFormatting>
  <conditionalFormatting sqref="B961">
    <cfRule type="expression" dxfId="22" priority="37314">
      <formula>$I961=0</formula>
    </cfRule>
  </conditionalFormatting>
  <conditionalFormatting sqref="C961:E961">
    <cfRule type="expression" dxfId="22" priority="37313">
      <formula>$I961=0</formula>
    </cfRule>
  </conditionalFormatting>
  <conditionalFormatting sqref="D961:E961">
    <cfRule type="cellIs" dxfId="23" priority="37311" operator="lessThan">
      <formula>0</formula>
    </cfRule>
    <cfRule type="cellIs" dxfId="24" priority="37312" operator="lessThan">
      <formula>0</formula>
    </cfRule>
  </conditionalFormatting>
  <conditionalFormatting sqref="F961">
    <cfRule type="expression" dxfId="22" priority="37310">
      <formula>$I961=0</formula>
    </cfRule>
  </conditionalFormatting>
  <conditionalFormatting sqref="G961:H961">
    <cfRule type="cellIs" dxfId="23" priority="37307" operator="lessThan">
      <formula>0</formula>
    </cfRule>
    <cfRule type="cellIs" dxfId="24" priority="37308" operator="lessThan">
      <formula>0</formula>
    </cfRule>
  </conditionalFormatting>
  <conditionalFormatting sqref="I961">
    <cfRule type="expression" dxfId="22" priority="37306">
      <formula>$I961=0</formula>
    </cfRule>
  </conditionalFormatting>
  <conditionalFormatting sqref="J961">
    <cfRule type="expression" dxfId="22" priority="37305">
      <formula>$I961=0</formula>
    </cfRule>
  </conditionalFormatting>
  <conditionalFormatting sqref="M961">
    <cfRule type="expression" dxfId="22" priority="37298">
      <formula>$I961=0</formula>
    </cfRule>
  </conditionalFormatting>
  <conditionalFormatting sqref="N961:P961">
    <cfRule type="expression" dxfId="22" priority="37297">
      <formula>$I961=0</formula>
    </cfRule>
  </conditionalFormatting>
  <conditionalFormatting sqref="O961:P961">
    <cfRule type="cellIs" dxfId="23" priority="37295" operator="lessThan">
      <formula>0</formula>
    </cfRule>
    <cfRule type="cellIs" dxfId="24" priority="37296" operator="lessThan">
      <formula>0</formula>
    </cfRule>
  </conditionalFormatting>
  <conditionalFormatting sqref="Q961">
    <cfRule type="expression" dxfId="22" priority="37294">
      <formula>$I961=0</formula>
    </cfRule>
  </conditionalFormatting>
  <conditionalFormatting sqref="R961:T961">
    <cfRule type="expression" dxfId="22" priority="37293">
      <formula>$I961=0</formula>
    </cfRule>
  </conditionalFormatting>
  <conditionalFormatting sqref="S961:T961">
    <cfRule type="cellIs" dxfId="23" priority="37291" operator="lessThan">
      <formula>0</formula>
    </cfRule>
    <cfRule type="cellIs" dxfId="24" priority="37292" operator="lessThan">
      <formula>0</formula>
    </cfRule>
  </conditionalFormatting>
  <conditionalFormatting sqref="U961">
    <cfRule type="expression" dxfId="22" priority="37290">
      <formula>$I961=0</formula>
    </cfRule>
  </conditionalFormatting>
  <conditionalFormatting sqref="B962">
    <cfRule type="expression" dxfId="22" priority="37289">
      <formula>$I962=0</formula>
    </cfRule>
  </conditionalFormatting>
  <conditionalFormatting sqref="C962:E962">
    <cfRule type="expression" dxfId="22" priority="10077">
      <formula>$I962=0</formula>
    </cfRule>
  </conditionalFormatting>
  <conditionalFormatting sqref="D962:E962">
    <cfRule type="cellIs" dxfId="23" priority="10075" operator="lessThan">
      <formula>0</formula>
    </cfRule>
    <cfRule type="cellIs" dxfId="24" priority="10076" operator="lessThan">
      <formula>0</formula>
    </cfRule>
  </conditionalFormatting>
  <conditionalFormatting sqref="F962">
    <cfRule type="expression" dxfId="22" priority="37288">
      <formula>$I962=0</formula>
    </cfRule>
  </conditionalFormatting>
  <conditionalFormatting sqref="G962:H962">
    <cfRule type="cellIs" dxfId="23" priority="10072" operator="lessThan">
      <formula>0</formula>
    </cfRule>
    <cfRule type="cellIs" dxfId="24" priority="10073" operator="lessThan">
      <formula>0</formula>
    </cfRule>
  </conditionalFormatting>
  <conditionalFormatting sqref="I962">
    <cfRule type="expression" dxfId="22" priority="37287">
      <formula>$I962=0</formula>
    </cfRule>
  </conditionalFormatting>
  <conditionalFormatting sqref="J962">
    <cfRule type="expression" dxfId="22" priority="10071">
      <formula>$I962=0</formula>
    </cfRule>
  </conditionalFormatting>
  <conditionalFormatting sqref="M962">
    <cfRule type="expression" dxfId="22" priority="37285">
      <formula>$I962=0</formula>
    </cfRule>
  </conditionalFormatting>
  <conditionalFormatting sqref="N962:P962">
    <cfRule type="expression" dxfId="22" priority="10065">
      <formula>$I962=0</formula>
    </cfRule>
  </conditionalFormatting>
  <conditionalFormatting sqref="O962:P962">
    <cfRule type="cellIs" dxfId="23" priority="10063" operator="lessThan">
      <formula>0</formula>
    </cfRule>
    <cfRule type="cellIs" dxfId="24" priority="10064" operator="lessThan">
      <formula>0</formula>
    </cfRule>
  </conditionalFormatting>
  <conditionalFormatting sqref="Q962">
    <cfRule type="expression" dxfId="22" priority="37284">
      <formula>$I962=0</formula>
    </cfRule>
  </conditionalFormatting>
  <conditionalFormatting sqref="R962:T962">
    <cfRule type="expression" dxfId="22" priority="10062">
      <formula>$I962=0</formula>
    </cfRule>
  </conditionalFormatting>
  <conditionalFormatting sqref="S962:T962">
    <cfRule type="cellIs" dxfId="23" priority="10060" operator="lessThan">
      <formula>0</formula>
    </cfRule>
    <cfRule type="cellIs" dxfId="24" priority="10061" operator="lessThan">
      <formula>0</formula>
    </cfRule>
  </conditionalFormatting>
  <conditionalFormatting sqref="U962">
    <cfRule type="expression" dxfId="22" priority="37283">
      <formula>$I962=0</formula>
    </cfRule>
  </conditionalFormatting>
  <conditionalFormatting sqref="B963">
    <cfRule type="expression" dxfId="22" priority="37279">
      <formula>$I963=0</formula>
    </cfRule>
  </conditionalFormatting>
  <conditionalFormatting sqref="C963:E963">
    <cfRule type="expression" dxfId="22" priority="37278">
      <formula>$I963=0</formula>
    </cfRule>
  </conditionalFormatting>
  <conditionalFormatting sqref="D963:E963">
    <cfRule type="cellIs" dxfId="23" priority="37276" operator="lessThan">
      <formula>0</formula>
    </cfRule>
    <cfRule type="cellIs" dxfId="24" priority="37277" operator="lessThan">
      <formula>0</formula>
    </cfRule>
  </conditionalFormatting>
  <conditionalFormatting sqref="F963">
    <cfRule type="expression" dxfId="22" priority="37275">
      <formula>$I963=0</formula>
    </cfRule>
  </conditionalFormatting>
  <conditionalFormatting sqref="G963:H963">
    <cfRule type="cellIs" dxfId="23" priority="37272" operator="lessThan">
      <formula>0</formula>
    </cfRule>
    <cfRule type="cellIs" dxfId="24" priority="37273" operator="lessThan">
      <formula>0</formula>
    </cfRule>
  </conditionalFormatting>
  <conditionalFormatting sqref="I963">
    <cfRule type="expression" dxfId="22" priority="37271">
      <formula>$I963=0</formula>
    </cfRule>
  </conditionalFormatting>
  <conditionalFormatting sqref="J963">
    <cfRule type="expression" dxfId="22" priority="37270">
      <formula>$I963=0</formula>
    </cfRule>
  </conditionalFormatting>
  <conditionalFormatting sqref="M963">
    <cfRule type="expression" dxfId="22" priority="37263">
      <formula>$I963=0</formula>
    </cfRule>
  </conditionalFormatting>
  <conditionalFormatting sqref="N963:P963">
    <cfRule type="expression" dxfId="22" priority="37262">
      <formula>$I963=0</formula>
    </cfRule>
  </conditionalFormatting>
  <conditionalFormatting sqref="O963:P963">
    <cfRule type="cellIs" dxfId="23" priority="37260" operator="lessThan">
      <formula>0</formula>
    </cfRule>
    <cfRule type="cellIs" dxfId="24" priority="37261" operator="lessThan">
      <formula>0</formula>
    </cfRule>
  </conditionalFormatting>
  <conditionalFormatting sqref="Q963">
    <cfRule type="expression" dxfId="22" priority="37259">
      <formula>$I963=0</formula>
    </cfRule>
  </conditionalFormatting>
  <conditionalFormatting sqref="R963:T963">
    <cfRule type="expression" dxfId="22" priority="37258">
      <formula>$I963=0</formula>
    </cfRule>
  </conditionalFormatting>
  <conditionalFormatting sqref="S963:T963">
    <cfRule type="cellIs" dxfId="23" priority="37256" operator="lessThan">
      <formula>0</formula>
    </cfRule>
    <cfRule type="cellIs" dxfId="24" priority="37257" operator="lessThan">
      <formula>0</formula>
    </cfRule>
  </conditionalFormatting>
  <conditionalFormatting sqref="U963">
    <cfRule type="expression" dxfId="22" priority="37255">
      <formula>$I963=0</formula>
    </cfRule>
  </conditionalFormatting>
  <conditionalFormatting sqref="B964">
    <cfRule type="expression" dxfId="22" priority="37254">
      <formula>$I964=0</formula>
    </cfRule>
  </conditionalFormatting>
  <conditionalFormatting sqref="C964:E964">
    <cfRule type="expression" dxfId="22" priority="10056">
      <formula>$I964=0</formula>
    </cfRule>
  </conditionalFormatting>
  <conditionalFormatting sqref="D964:E964">
    <cfRule type="cellIs" dxfId="23" priority="10054" operator="lessThan">
      <formula>0</formula>
    </cfRule>
    <cfRule type="cellIs" dxfId="24" priority="10055" operator="lessThan">
      <formula>0</formula>
    </cfRule>
  </conditionalFormatting>
  <conditionalFormatting sqref="F964">
    <cfRule type="expression" dxfId="22" priority="37253">
      <formula>$I964=0</formula>
    </cfRule>
  </conditionalFormatting>
  <conditionalFormatting sqref="G964:H964">
    <cfRule type="cellIs" dxfId="23" priority="10051" operator="lessThan">
      <formula>0</formula>
    </cfRule>
    <cfRule type="cellIs" dxfId="24" priority="10052" operator="lessThan">
      <formula>0</formula>
    </cfRule>
  </conditionalFormatting>
  <conditionalFormatting sqref="I964">
    <cfRule type="expression" dxfId="22" priority="37252">
      <formula>$I964=0</formula>
    </cfRule>
  </conditionalFormatting>
  <conditionalFormatting sqref="J964">
    <cfRule type="expression" dxfId="22" priority="10050">
      <formula>$I964=0</formula>
    </cfRule>
  </conditionalFormatting>
  <conditionalFormatting sqref="M964">
    <cfRule type="expression" dxfId="22" priority="37250">
      <formula>$I964=0</formula>
    </cfRule>
  </conditionalFormatting>
  <conditionalFormatting sqref="N964:P964">
    <cfRule type="expression" dxfId="22" priority="10044">
      <formula>$I964=0</formula>
    </cfRule>
  </conditionalFormatting>
  <conditionalFormatting sqref="O964:P964">
    <cfRule type="cellIs" dxfId="23" priority="10042" operator="lessThan">
      <formula>0</formula>
    </cfRule>
    <cfRule type="cellIs" dxfId="24" priority="10043" operator="lessThan">
      <formula>0</formula>
    </cfRule>
  </conditionalFormatting>
  <conditionalFormatting sqref="Q964">
    <cfRule type="expression" dxfId="22" priority="37249">
      <formula>$I964=0</formula>
    </cfRule>
  </conditionalFormatting>
  <conditionalFormatting sqref="R964:T964">
    <cfRule type="expression" dxfId="22" priority="10041">
      <formula>$I964=0</formula>
    </cfRule>
  </conditionalFormatting>
  <conditionalFormatting sqref="S964:T964">
    <cfRule type="cellIs" dxfId="23" priority="10039" operator="lessThan">
      <formula>0</formula>
    </cfRule>
    <cfRule type="cellIs" dxfId="24" priority="10040" operator="lessThan">
      <formula>0</formula>
    </cfRule>
  </conditionalFormatting>
  <conditionalFormatting sqref="U964">
    <cfRule type="expression" dxfId="22" priority="37248">
      <formula>$I964=0</formula>
    </cfRule>
  </conditionalFormatting>
  <conditionalFormatting sqref="B965">
    <cfRule type="expression" dxfId="22" priority="37244">
      <formula>$I965=0</formula>
    </cfRule>
  </conditionalFormatting>
  <conditionalFormatting sqref="C965:E965">
    <cfRule type="expression" dxfId="22" priority="37243">
      <formula>$I965=0</formula>
    </cfRule>
  </conditionalFormatting>
  <conditionalFormatting sqref="D965:E965">
    <cfRule type="cellIs" dxfId="23" priority="37241" operator="lessThan">
      <formula>0</formula>
    </cfRule>
    <cfRule type="cellIs" dxfId="24" priority="37242" operator="lessThan">
      <formula>0</formula>
    </cfRule>
  </conditionalFormatting>
  <conditionalFormatting sqref="F965">
    <cfRule type="expression" dxfId="22" priority="37240">
      <formula>$I965=0</formula>
    </cfRule>
  </conditionalFormatting>
  <conditionalFormatting sqref="G965:H965">
    <cfRule type="cellIs" dxfId="23" priority="37237" operator="lessThan">
      <formula>0</formula>
    </cfRule>
    <cfRule type="cellIs" dxfId="24" priority="37238" operator="lessThan">
      <formula>0</formula>
    </cfRule>
  </conditionalFormatting>
  <conditionalFormatting sqref="I965">
    <cfRule type="expression" dxfId="22" priority="37236">
      <formula>$I965=0</formula>
    </cfRule>
  </conditionalFormatting>
  <conditionalFormatting sqref="J965">
    <cfRule type="expression" dxfId="22" priority="37235">
      <formula>$I965=0</formula>
    </cfRule>
  </conditionalFormatting>
  <conditionalFormatting sqref="M965">
    <cfRule type="expression" dxfId="22" priority="37228">
      <formula>$I965=0</formula>
    </cfRule>
  </conditionalFormatting>
  <conditionalFormatting sqref="N965:P965">
    <cfRule type="expression" dxfId="22" priority="37227">
      <formula>$I965=0</formula>
    </cfRule>
  </conditionalFormatting>
  <conditionalFormatting sqref="O965:P965">
    <cfRule type="cellIs" dxfId="23" priority="37225" operator="lessThan">
      <formula>0</formula>
    </cfRule>
    <cfRule type="cellIs" dxfId="24" priority="37226" operator="lessThan">
      <formula>0</formula>
    </cfRule>
  </conditionalFormatting>
  <conditionalFormatting sqref="Q965">
    <cfRule type="expression" dxfId="22" priority="37224">
      <formula>$I965=0</formula>
    </cfRule>
  </conditionalFormatting>
  <conditionalFormatting sqref="R965:T965">
    <cfRule type="expression" dxfId="22" priority="37223">
      <formula>$I965=0</formula>
    </cfRule>
  </conditionalFormatting>
  <conditionalFormatting sqref="S965:T965">
    <cfRule type="cellIs" dxfId="23" priority="37221" operator="lessThan">
      <formula>0</formula>
    </cfRule>
    <cfRule type="cellIs" dxfId="24" priority="37222" operator="lessThan">
      <formula>0</formula>
    </cfRule>
  </conditionalFormatting>
  <conditionalFormatting sqref="U965">
    <cfRule type="expression" dxfId="22" priority="37220">
      <formula>$I965=0</formula>
    </cfRule>
  </conditionalFormatting>
  <conditionalFormatting sqref="B966">
    <cfRule type="expression" dxfId="22" priority="37219">
      <formula>$I966=0</formula>
    </cfRule>
  </conditionalFormatting>
  <conditionalFormatting sqref="C966:E966">
    <cfRule type="expression" dxfId="22" priority="10035">
      <formula>$I966=0</formula>
    </cfRule>
  </conditionalFormatting>
  <conditionalFormatting sqref="D966:E966">
    <cfRule type="cellIs" dxfId="23" priority="10033" operator="lessThan">
      <formula>0</formula>
    </cfRule>
    <cfRule type="cellIs" dxfId="24" priority="10034" operator="lessThan">
      <formula>0</formula>
    </cfRule>
  </conditionalFormatting>
  <conditionalFormatting sqref="F966">
    <cfRule type="expression" dxfId="22" priority="37218">
      <formula>$I966=0</formula>
    </cfRule>
  </conditionalFormatting>
  <conditionalFormatting sqref="G966:H966">
    <cfRule type="cellIs" dxfId="23" priority="10030" operator="lessThan">
      <formula>0</formula>
    </cfRule>
    <cfRule type="cellIs" dxfId="24" priority="10031" operator="lessThan">
      <formula>0</formula>
    </cfRule>
  </conditionalFormatting>
  <conditionalFormatting sqref="I966">
    <cfRule type="expression" dxfId="22" priority="37217">
      <formula>$I966=0</formula>
    </cfRule>
  </conditionalFormatting>
  <conditionalFormatting sqref="J966">
    <cfRule type="expression" dxfId="22" priority="10029">
      <formula>$I966=0</formula>
    </cfRule>
  </conditionalFormatting>
  <conditionalFormatting sqref="M966">
    <cfRule type="expression" dxfId="22" priority="37215">
      <formula>$I966=0</formula>
    </cfRule>
  </conditionalFormatting>
  <conditionalFormatting sqref="N966:P966">
    <cfRule type="expression" dxfId="22" priority="10023">
      <formula>$I966=0</formula>
    </cfRule>
  </conditionalFormatting>
  <conditionalFormatting sqref="O966:P966">
    <cfRule type="cellIs" dxfId="23" priority="10021" operator="lessThan">
      <formula>0</formula>
    </cfRule>
    <cfRule type="cellIs" dxfId="24" priority="10022" operator="lessThan">
      <formula>0</formula>
    </cfRule>
  </conditionalFormatting>
  <conditionalFormatting sqref="Q966">
    <cfRule type="expression" dxfId="22" priority="37214">
      <formula>$I966=0</formula>
    </cfRule>
  </conditionalFormatting>
  <conditionalFormatting sqref="R966:T966">
    <cfRule type="expression" dxfId="22" priority="10020">
      <formula>$I966=0</formula>
    </cfRule>
  </conditionalFormatting>
  <conditionalFormatting sqref="S966:T966">
    <cfRule type="cellIs" dxfId="23" priority="10018" operator="lessThan">
      <formula>0</formula>
    </cfRule>
    <cfRule type="cellIs" dxfId="24" priority="10019" operator="lessThan">
      <formula>0</formula>
    </cfRule>
  </conditionalFormatting>
  <conditionalFormatting sqref="U966">
    <cfRule type="expression" dxfId="22" priority="37213">
      <formula>$I966=0</formula>
    </cfRule>
  </conditionalFormatting>
  <conditionalFormatting sqref="B967">
    <cfRule type="expression" dxfId="22" priority="37209">
      <formula>$I967=0</formula>
    </cfRule>
  </conditionalFormatting>
  <conditionalFormatting sqref="C967:E967">
    <cfRule type="expression" dxfId="22" priority="37208">
      <formula>$I967=0</formula>
    </cfRule>
  </conditionalFormatting>
  <conditionalFormatting sqref="D967:E967">
    <cfRule type="cellIs" dxfId="23" priority="37206" operator="lessThan">
      <formula>0</formula>
    </cfRule>
    <cfRule type="cellIs" dxfId="24" priority="37207" operator="lessThan">
      <formula>0</formula>
    </cfRule>
  </conditionalFormatting>
  <conditionalFormatting sqref="F967">
    <cfRule type="expression" dxfId="22" priority="37205">
      <formula>$I967=0</formula>
    </cfRule>
  </conditionalFormatting>
  <conditionalFormatting sqref="G967:H967">
    <cfRule type="cellIs" dxfId="23" priority="37202" operator="lessThan">
      <formula>0</formula>
    </cfRule>
    <cfRule type="cellIs" dxfId="24" priority="37203" operator="lessThan">
      <formula>0</formula>
    </cfRule>
  </conditionalFormatting>
  <conditionalFormatting sqref="I967">
    <cfRule type="expression" dxfId="22" priority="37201">
      <formula>$I967=0</formula>
    </cfRule>
  </conditionalFormatting>
  <conditionalFormatting sqref="J967">
    <cfRule type="expression" dxfId="22" priority="37200">
      <formula>$I967=0</formula>
    </cfRule>
  </conditionalFormatting>
  <conditionalFormatting sqref="M967">
    <cfRule type="expression" dxfId="22" priority="37193">
      <formula>$I967=0</formula>
    </cfRule>
  </conditionalFormatting>
  <conditionalFormatting sqref="N967:P967">
    <cfRule type="expression" dxfId="22" priority="37192">
      <formula>$I967=0</formula>
    </cfRule>
  </conditionalFormatting>
  <conditionalFormatting sqref="O967:P967">
    <cfRule type="cellIs" dxfId="23" priority="37190" operator="lessThan">
      <formula>0</formula>
    </cfRule>
    <cfRule type="cellIs" dxfId="24" priority="37191" operator="lessThan">
      <formula>0</formula>
    </cfRule>
  </conditionalFormatting>
  <conditionalFormatting sqref="Q967">
    <cfRule type="expression" dxfId="22" priority="37189">
      <formula>$I967=0</formula>
    </cfRule>
  </conditionalFormatting>
  <conditionalFormatting sqref="R967:T967">
    <cfRule type="expression" dxfId="22" priority="37188">
      <formula>$I967=0</formula>
    </cfRule>
  </conditionalFormatting>
  <conditionalFormatting sqref="S967:T967">
    <cfRule type="cellIs" dxfId="23" priority="37186" operator="lessThan">
      <formula>0</formula>
    </cfRule>
    <cfRule type="cellIs" dxfId="24" priority="37187" operator="lessThan">
      <formula>0</formula>
    </cfRule>
  </conditionalFormatting>
  <conditionalFormatting sqref="U967">
    <cfRule type="expression" dxfId="22" priority="37185">
      <formula>$I967=0</formula>
    </cfRule>
  </conditionalFormatting>
  <conditionalFormatting sqref="B968">
    <cfRule type="expression" dxfId="22" priority="37184">
      <formula>$I968=0</formula>
    </cfRule>
  </conditionalFormatting>
  <conditionalFormatting sqref="C968:E968">
    <cfRule type="expression" dxfId="22" priority="10014">
      <formula>$I968=0</formula>
    </cfRule>
  </conditionalFormatting>
  <conditionalFormatting sqref="D968:E968">
    <cfRule type="cellIs" dxfId="23" priority="10012" operator="lessThan">
      <formula>0</formula>
    </cfRule>
    <cfRule type="cellIs" dxfId="24" priority="10013" operator="lessThan">
      <formula>0</formula>
    </cfRule>
  </conditionalFormatting>
  <conditionalFormatting sqref="F968">
    <cfRule type="expression" dxfId="22" priority="37183">
      <formula>$I968=0</formula>
    </cfRule>
  </conditionalFormatting>
  <conditionalFormatting sqref="G968:H968">
    <cfRule type="cellIs" dxfId="23" priority="10009" operator="lessThan">
      <formula>0</formula>
    </cfRule>
    <cfRule type="cellIs" dxfId="24" priority="10010" operator="lessThan">
      <formula>0</formula>
    </cfRule>
  </conditionalFormatting>
  <conditionalFormatting sqref="I968">
    <cfRule type="expression" dxfId="22" priority="37182">
      <formula>$I968=0</formula>
    </cfRule>
  </conditionalFormatting>
  <conditionalFormatting sqref="J968">
    <cfRule type="expression" dxfId="22" priority="10008">
      <formula>$I968=0</formula>
    </cfRule>
  </conditionalFormatting>
  <conditionalFormatting sqref="M968">
    <cfRule type="expression" dxfId="22" priority="37180">
      <formula>$I968=0</formula>
    </cfRule>
  </conditionalFormatting>
  <conditionalFormatting sqref="N968:P968">
    <cfRule type="expression" dxfId="22" priority="10002">
      <formula>$I968=0</formula>
    </cfRule>
  </conditionalFormatting>
  <conditionalFormatting sqref="O968:P968">
    <cfRule type="cellIs" dxfId="23" priority="10000" operator="lessThan">
      <formula>0</formula>
    </cfRule>
    <cfRule type="cellIs" dxfId="24" priority="10001" operator="lessThan">
      <formula>0</formula>
    </cfRule>
  </conditionalFormatting>
  <conditionalFormatting sqref="Q968">
    <cfRule type="expression" dxfId="22" priority="37179">
      <formula>$I968=0</formula>
    </cfRule>
  </conditionalFormatting>
  <conditionalFormatting sqref="R968:T968">
    <cfRule type="expression" dxfId="22" priority="9999">
      <formula>$I968=0</formula>
    </cfRule>
  </conditionalFormatting>
  <conditionalFormatting sqref="S968:T968">
    <cfRule type="cellIs" dxfId="23" priority="9997" operator="lessThan">
      <formula>0</formula>
    </cfRule>
    <cfRule type="cellIs" dxfId="24" priority="9998" operator="lessThan">
      <formula>0</formula>
    </cfRule>
  </conditionalFormatting>
  <conditionalFormatting sqref="U968">
    <cfRule type="expression" dxfId="22" priority="37178">
      <formula>$I968=0</formula>
    </cfRule>
  </conditionalFormatting>
  <conditionalFormatting sqref="B969">
    <cfRule type="expression" dxfId="22" priority="37174">
      <formula>$I969=0</formula>
    </cfRule>
  </conditionalFormatting>
  <conditionalFormatting sqref="C969:E969">
    <cfRule type="expression" dxfId="22" priority="37173">
      <formula>$I969=0</formula>
    </cfRule>
  </conditionalFormatting>
  <conditionalFormatting sqref="D969:E969">
    <cfRule type="cellIs" dxfId="23" priority="37171" operator="lessThan">
      <formula>0</formula>
    </cfRule>
    <cfRule type="cellIs" dxfId="24" priority="37172" operator="lessThan">
      <formula>0</formula>
    </cfRule>
  </conditionalFormatting>
  <conditionalFormatting sqref="F969">
    <cfRule type="expression" dxfId="22" priority="37170">
      <formula>$I969=0</formula>
    </cfRule>
  </conditionalFormatting>
  <conditionalFormatting sqref="G969:H969">
    <cfRule type="cellIs" dxfId="23" priority="37167" operator="lessThan">
      <formula>0</formula>
    </cfRule>
    <cfRule type="cellIs" dxfId="24" priority="37168" operator="lessThan">
      <formula>0</formula>
    </cfRule>
  </conditionalFormatting>
  <conditionalFormatting sqref="I969">
    <cfRule type="expression" dxfId="22" priority="37166">
      <formula>$I969=0</formula>
    </cfRule>
  </conditionalFormatting>
  <conditionalFormatting sqref="J969">
    <cfRule type="expression" dxfId="22" priority="37165">
      <formula>$I969=0</formula>
    </cfRule>
  </conditionalFormatting>
  <conditionalFormatting sqref="M969">
    <cfRule type="expression" dxfId="22" priority="37158">
      <formula>$I969=0</formula>
    </cfRule>
  </conditionalFormatting>
  <conditionalFormatting sqref="N969:P969">
    <cfRule type="expression" dxfId="22" priority="37157">
      <formula>$I969=0</formula>
    </cfRule>
  </conditionalFormatting>
  <conditionalFormatting sqref="O969:P969">
    <cfRule type="cellIs" dxfId="23" priority="37155" operator="lessThan">
      <formula>0</formula>
    </cfRule>
    <cfRule type="cellIs" dxfId="24" priority="37156" operator="lessThan">
      <formula>0</formula>
    </cfRule>
  </conditionalFormatting>
  <conditionalFormatting sqref="Q969">
    <cfRule type="expression" dxfId="22" priority="37154">
      <formula>$I969=0</formula>
    </cfRule>
  </conditionalFormatting>
  <conditionalFormatting sqref="R969:T969">
    <cfRule type="expression" dxfId="22" priority="37153">
      <formula>$I969=0</formula>
    </cfRule>
  </conditionalFormatting>
  <conditionalFormatting sqref="S969:T969">
    <cfRule type="cellIs" dxfId="23" priority="37151" operator="lessThan">
      <formula>0</formula>
    </cfRule>
    <cfRule type="cellIs" dxfId="24" priority="37152" operator="lessThan">
      <formula>0</formula>
    </cfRule>
  </conditionalFormatting>
  <conditionalFormatting sqref="U969">
    <cfRule type="expression" dxfId="22" priority="37150">
      <formula>$I969=0</formula>
    </cfRule>
  </conditionalFormatting>
  <conditionalFormatting sqref="B970">
    <cfRule type="expression" dxfId="22" priority="37149">
      <formula>$I970=0</formula>
    </cfRule>
  </conditionalFormatting>
  <conditionalFormatting sqref="C970:E970">
    <cfRule type="expression" dxfId="22" priority="9993">
      <formula>$I970=0</formula>
    </cfRule>
  </conditionalFormatting>
  <conditionalFormatting sqref="D970:E970">
    <cfRule type="cellIs" dxfId="23" priority="9991" operator="lessThan">
      <formula>0</formula>
    </cfRule>
    <cfRule type="cellIs" dxfId="24" priority="9992" operator="lessThan">
      <formula>0</formula>
    </cfRule>
  </conditionalFormatting>
  <conditionalFormatting sqref="F970">
    <cfRule type="expression" dxfId="22" priority="37148">
      <formula>$I970=0</formula>
    </cfRule>
  </conditionalFormatting>
  <conditionalFormatting sqref="G970:H970">
    <cfRule type="cellIs" dxfId="23" priority="9988" operator="lessThan">
      <formula>0</formula>
    </cfRule>
    <cfRule type="cellIs" dxfId="24" priority="9989" operator="lessThan">
      <formula>0</formula>
    </cfRule>
  </conditionalFormatting>
  <conditionalFormatting sqref="I970">
    <cfRule type="expression" dxfId="22" priority="37147">
      <formula>$I970=0</formula>
    </cfRule>
  </conditionalFormatting>
  <conditionalFormatting sqref="J970">
    <cfRule type="expression" dxfId="22" priority="9987">
      <formula>$I970=0</formula>
    </cfRule>
  </conditionalFormatting>
  <conditionalFormatting sqref="M970">
    <cfRule type="expression" dxfId="22" priority="37145">
      <formula>$I970=0</formula>
    </cfRule>
  </conditionalFormatting>
  <conditionalFormatting sqref="N970:P970">
    <cfRule type="expression" dxfId="22" priority="9981">
      <formula>$I970=0</formula>
    </cfRule>
  </conditionalFormatting>
  <conditionalFormatting sqref="O970:P970">
    <cfRule type="cellIs" dxfId="23" priority="9979" operator="lessThan">
      <formula>0</formula>
    </cfRule>
    <cfRule type="cellIs" dxfId="24" priority="9980" operator="lessThan">
      <formula>0</formula>
    </cfRule>
  </conditionalFormatting>
  <conditionalFormatting sqref="Q970">
    <cfRule type="expression" dxfId="22" priority="37144">
      <formula>$I970=0</formula>
    </cfRule>
  </conditionalFormatting>
  <conditionalFormatting sqref="R970:T970">
    <cfRule type="expression" dxfId="22" priority="9978">
      <formula>$I970=0</formula>
    </cfRule>
  </conditionalFormatting>
  <conditionalFormatting sqref="S970:T970">
    <cfRule type="cellIs" dxfId="23" priority="9976" operator="lessThan">
      <formula>0</formula>
    </cfRule>
    <cfRule type="cellIs" dxfId="24" priority="9977" operator="lessThan">
      <formula>0</formula>
    </cfRule>
  </conditionalFormatting>
  <conditionalFormatting sqref="U970">
    <cfRule type="expression" dxfId="22" priority="37143">
      <formula>$I970=0</formula>
    </cfRule>
  </conditionalFormatting>
  <conditionalFormatting sqref="B971">
    <cfRule type="expression" dxfId="22" priority="37139">
      <formula>$I971=0</formula>
    </cfRule>
  </conditionalFormatting>
  <conditionalFormatting sqref="C971:E971">
    <cfRule type="expression" dxfId="22" priority="37138">
      <formula>$I971=0</formula>
    </cfRule>
  </conditionalFormatting>
  <conditionalFormatting sqref="D971:E971">
    <cfRule type="cellIs" dxfId="23" priority="37136" operator="lessThan">
      <formula>0</formula>
    </cfRule>
    <cfRule type="cellIs" dxfId="24" priority="37137" operator="lessThan">
      <formula>0</formula>
    </cfRule>
  </conditionalFormatting>
  <conditionalFormatting sqref="F971">
    <cfRule type="expression" dxfId="22" priority="37135">
      <formula>$I971=0</formula>
    </cfRule>
  </conditionalFormatting>
  <conditionalFormatting sqref="G971:H971">
    <cfRule type="cellIs" dxfId="23" priority="37132" operator="lessThan">
      <formula>0</formula>
    </cfRule>
    <cfRule type="cellIs" dxfId="24" priority="37133" operator="lessThan">
      <formula>0</formula>
    </cfRule>
  </conditionalFormatting>
  <conditionalFormatting sqref="I971">
    <cfRule type="expression" dxfId="22" priority="37131">
      <formula>$I971=0</formula>
    </cfRule>
  </conditionalFormatting>
  <conditionalFormatting sqref="J971">
    <cfRule type="expression" dxfId="22" priority="37130">
      <formula>$I971=0</formula>
    </cfRule>
  </conditionalFormatting>
  <conditionalFormatting sqref="M971">
    <cfRule type="expression" dxfId="22" priority="37123">
      <formula>$I971=0</formula>
    </cfRule>
  </conditionalFormatting>
  <conditionalFormatting sqref="N971:P971">
    <cfRule type="expression" dxfId="22" priority="37122">
      <formula>$I971=0</formula>
    </cfRule>
  </conditionalFormatting>
  <conditionalFormatting sqref="O971:P971">
    <cfRule type="cellIs" dxfId="23" priority="37120" operator="lessThan">
      <formula>0</formula>
    </cfRule>
    <cfRule type="cellIs" dxfId="24" priority="37121" operator="lessThan">
      <formula>0</formula>
    </cfRule>
  </conditionalFormatting>
  <conditionalFormatting sqref="Q971">
    <cfRule type="expression" dxfId="22" priority="37119">
      <formula>$I971=0</formula>
    </cfRule>
  </conditionalFormatting>
  <conditionalFormatting sqref="R971:T971">
    <cfRule type="expression" dxfId="22" priority="37118">
      <formula>$I971=0</formula>
    </cfRule>
  </conditionalFormatting>
  <conditionalFormatting sqref="S971:T971">
    <cfRule type="cellIs" dxfId="23" priority="37116" operator="lessThan">
      <formula>0</formula>
    </cfRule>
    <cfRule type="cellIs" dxfId="24" priority="37117" operator="lessThan">
      <formula>0</formula>
    </cfRule>
  </conditionalFormatting>
  <conditionalFormatting sqref="U971">
    <cfRule type="expression" dxfId="22" priority="37115">
      <formula>$I971=0</formula>
    </cfRule>
  </conditionalFormatting>
  <conditionalFormatting sqref="B972">
    <cfRule type="expression" dxfId="22" priority="37114">
      <formula>$I972=0</formula>
    </cfRule>
  </conditionalFormatting>
  <conditionalFormatting sqref="C972:E972">
    <cfRule type="expression" dxfId="22" priority="9972">
      <formula>$I972=0</formula>
    </cfRule>
  </conditionalFormatting>
  <conditionalFormatting sqref="D972:E972">
    <cfRule type="cellIs" dxfId="23" priority="9970" operator="lessThan">
      <formula>0</formula>
    </cfRule>
    <cfRule type="cellIs" dxfId="24" priority="9971" operator="lessThan">
      <formula>0</formula>
    </cfRule>
  </conditionalFormatting>
  <conditionalFormatting sqref="F972">
    <cfRule type="expression" dxfId="22" priority="37113">
      <formula>$I972=0</formula>
    </cfRule>
  </conditionalFormatting>
  <conditionalFormatting sqref="G972:H972">
    <cfRule type="cellIs" dxfId="23" priority="9967" operator="lessThan">
      <formula>0</formula>
    </cfRule>
    <cfRule type="cellIs" dxfId="24" priority="9968" operator="lessThan">
      <formula>0</formula>
    </cfRule>
  </conditionalFormatting>
  <conditionalFormatting sqref="I972">
    <cfRule type="expression" dxfId="22" priority="37112">
      <formula>$I972=0</formula>
    </cfRule>
  </conditionalFormatting>
  <conditionalFormatting sqref="J972">
    <cfRule type="expression" dxfId="22" priority="9966">
      <formula>$I972=0</formula>
    </cfRule>
  </conditionalFormatting>
  <conditionalFormatting sqref="M972">
    <cfRule type="expression" dxfId="22" priority="37110">
      <formula>$I972=0</formula>
    </cfRule>
  </conditionalFormatting>
  <conditionalFormatting sqref="N972:P972">
    <cfRule type="expression" dxfId="22" priority="9960">
      <formula>$I972=0</formula>
    </cfRule>
  </conditionalFormatting>
  <conditionalFormatting sqref="O972:P972">
    <cfRule type="cellIs" dxfId="23" priority="9958" operator="lessThan">
      <formula>0</formula>
    </cfRule>
    <cfRule type="cellIs" dxfId="24" priority="9959" operator="lessThan">
      <formula>0</formula>
    </cfRule>
  </conditionalFormatting>
  <conditionalFormatting sqref="Q972">
    <cfRule type="expression" dxfId="22" priority="37109">
      <formula>$I972=0</formula>
    </cfRule>
  </conditionalFormatting>
  <conditionalFormatting sqref="R972:T972">
    <cfRule type="expression" dxfId="22" priority="9957">
      <formula>$I972=0</formula>
    </cfRule>
  </conditionalFormatting>
  <conditionalFormatting sqref="S972:T972">
    <cfRule type="cellIs" dxfId="23" priority="9955" operator="lessThan">
      <formula>0</formula>
    </cfRule>
    <cfRule type="cellIs" dxfId="24" priority="9956" operator="lessThan">
      <formula>0</formula>
    </cfRule>
  </conditionalFormatting>
  <conditionalFormatting sqref="U972">
    <cfRule type="expression" dxfId="22" priority="37108">
      <formula>$I972=0</formula>
    </cfRule>
  </conditionalFormatting>
  <conditionalFormatting sqref="B973">
    <cfRule type="expression" dxfId="22" priority="37104">
      <formula>$I973=0</formula>
    </cfRule>
  </conditionalFormatting>
  <conditionalFormatting sqref="C973:E973">
    <cfRule type="expression" dxfId="22" priority="37103">
      <formula>$I973=0</formula>
    </cfRule>
  </conditionalFormatting>
  <conditionalFormatting sqref="D973:E973">
    <cfRule type="cellIs" dxfId="23" priority="37101" operator="lessThan">
      <formula>0</formula>
    </cfRule>
    <cfRule type="cellIs" dxfId="24" priority="37102" operator="lessThan">
      <formula>0</formula>
    </cfRule>
  </conditionalFormatting>
  <conditionalFormatting sqref="F973">
    <cfRule type="expression" dxfId="22" priority="37100">
      <formula>$I973=0</formula>
    </cfRule>
  </conditionalFormatting>
  <conditionalFormatting sqref="G973:H973">
    <cfRule type="cellIs" dxfId="23" priority="37097" operator="lessThan">
      <formula>0</formula>
    </cfRule>
    <cfRule type="cellIs" dxfId="24" priority="37098" operator="lessThan">
      <formula>0</formula>
    </cfRule>
  </conditionalFormatting>
  <conditionalFormatting sqref="I973">
    <cfRule type="expression" dxfId="22" priority="37096">
      <formula>$I973=0</formula>
    </cfRule>
  </conditionalFormatting>
  <conditionalFormatting sqref="J973">
    <cfRule type="expression" dxfId="22" priority="37095">
      <formula>$I973=0</formula>
    </cfRule>
  </conditionalFormatting>
  <conditionalFormatting sqref="M973">
    <cfRule type="expression" dxfId="22" priority="37088">
      <formula>$I973=0</formula>
    </cfRule>
  </conditionalFormatting>
  <conditionalFormatting sqref="N973:P973">
    <cfRule type="expression" dxfId="22" priority="37087">
      <formula>$I973=0</formula>
    </cfRule>
  </conditionalFormatting>
  <conditionalFormatting sqref="O973:P973">
    <cfRule type="cellIs" dxfId="23" priority="37085" operator="lessThan">
      <formula>0</formula>
    </cfRule>
    <cfRule type="cellIs" dxfId="24" priority="37086" operator="lessThan">
      <formula>0</formula>
    </cfRule>
  </conditionalFormatting>
  <conditionalFormatting sqref="Q973">
    <cfRule type="expression" dxfId="22" priority="37084">
      <formula>$I973=0</formula>
    </cfRule>
  </conditionalFormatting>
  <conditionalFormatting sqref="R973:T973">
    <cfRule type="expression" dxfId="22" priority="37083">
      <formula>$I973=0</formula>
    </cfRule>
  </conditionalFormatting>
  <conditionalFormatting sqref="S973:T973">
    <cfRule type="cellIs" dxfId="23" priority="37081" operator="lessThan">
      <formula>0</formula>
    </cfRule>
    <cfRule type="cellIs" dxfId="24" priority="37082" operator="lessThan">
      <formula>0</formula>
    </cfRule>
  </conditionalFormatting>
  <conditionalFormatting sqref="U973">
    <cfRule type="expression" dxfId="22" priority="37080">
      <formula>$I973=0</formula>
    </cfRule>
  </conditionalFormatting>
  <conditionalFormatting sqref="B974">
    <cfRule type="expression" dxfId="22" priority="37079">
      <formula>$I974=0</formula>
    </cfRule>
  </conditionalFormatting>
  <conditionalFormatting sqref="C974:E974">
    <cfRule type="expression" dxfId="22" priority="9951">
      <formula>$I974=0</formula>
    </cfRule>
  </conditionalFormatting>
  <conditionalFormatting sqref="D974:E974">
    <cfRule type="cellIs" dxfId="23" priority="9949" operator="lessThan">
      <formula>0</formula>
    </cfRule>
    <cfRule type="cellIs" dxfId="24" priority="9950" operator="lessThan">
      <formula>0</formula>
    </cfRule>
  </conditionalFormatting>
  <conditionalFormatting sqref="F974">
    <cfRule type="expression" dxfId="22" priority="37078">
      <formula>$I974=0</formula>
    </cfRule>
  </conditionalFormatting>
  <conditionalFormatting sqref="G974:H974">
    <cfRule type="cellIs" dxfId="23" priority="9946" operator="lessThan">
      <formula>0</formula>
    </cfRule>
    <cfRule type="cellIs" dxfId="24" priority="9947" operator="lessThan">
      <formula>0</formula>
    </cfRule>
  </conditionalFormatting>
  <conditionalFormatting sqref="I974">
    <cfRule type="expression" dxfId="22" priority="37077">
      <formula>$I974=0</formula>
    </cfRule>
  </conditionalFormatting>
  <conditionalFormatting sqref="J974">
    <cfRule type="expression" dxfId="22" priority="9945">
      <formula>$I974=0</formula>
    </cfRule>
  </conditionalFormatting>
  <conditionalFormatting sqref="M974">
    <cfRule type="expression" dxfId="22" priority="37075">
      <formula>$I974=0</formula>
    </cfRule>
  </conditionalFormatting>
  <conditionalFormatting sqref="N974:P974">
    <cfRule type="expression" dxfId="22" priority="9939">
      <formula>$I974=0</formula>
    </cfRule>
  </conditionalFormatting>
  <conditionalFormatting sqref="O974:P974">
    <cfRule type="cellIs" dxfId="23" priority="9937" operator="lessThan">
      <formula>0</formula>
    </cfRule>
    <cfRule type="cellIs" dxfId="24" priority="9938" operator="lessThan">
      <formula>0</formula>
    </cfRule>
  </conditionalFormatting>
  <conditionalFormatting sqref="Q974">
    <cfRule type="expression" dxfId="22" priority="37074">
      <formula>$I974=0</formula>
    </cfRule>
  </conditionalFormatting>
  <conditionalFormatting sqref="R974:T974">
    <cfRule type="expression" dxfId="22" priority="9936">
      <formula>$I974=0</formula>
    </cfRule>
  </conditionalFormatting>
  <conditionalFormatting sqref="S974:T974">
    <cfRule type="cellIs" dxfId="23" priority="9934" operator="lessThan">
      <formula>0</formula>
    </cfRule>
    <cfRule type="cellIs" dxfId="24" priority="9935" operator="lessThan">
      <formula>0</formula>
    </cfRule>
  </conditionalFormatting>
  <conditionalFormatting sqref="U974">
    <cfRule type="expression" dxfId="22" priority="37073">
      <formula>$I974=0</formula>
    </cfRule>
  </conditionalFormatting>
  <conditionalFormatting sqref="B975">
    <cfRule type="expression" dxfId="22" priority="37069">
      <formula>$I975=0</formula>
    </cfRule>
  </conditionalFormatting>
  <conditionalFormatting sqref="C975:E975">
    <cfRule type="expression" dxfId="22" priority="37068">
      <formula>$I975=0</formula>
    </cfRule>
  </conditionalFormatting>
  <conditionalFormatting sqref="D975:E975">
    <cfRule type="cellIs" dxfId="23" priority="37066" operator="lessThan">
      <formula>0</formula>
    </cfRule>
    <cfRule type="cellIs" dxfId="24" priority="37067" operator="lessThan">
      <formula>0</formula>
    </cfRule>
  </conditionalFormatting>
  <conditionalFormatting sqref="F975">
    <cfRule type="expression" dxfId="22" priority="37065">
      <formula>$I975=0</formula>
    </cfRule>
  </conditionalFormatting>
  <conditionalFormatting sqref="G975:H975">
    <cfRule type="cellIs" dxfId="23" priority="37062" operator="lessThan">
      <formula>0</formula>
    </cfRule>
    <cfRule type="cellIs" dxfId="24" priority="37063" operator="lessThan">
      <formula>0</formula>
    </cfRule>
  </conditionalFormatting>
  <conditionalFormatting sqref="I975">
    <cfRule type="expression" dxfId="22" priority="37061">
      <formula>$I975=0</formula>
    </cfRule>
  </conditionalFormatting>
  <conditionalFormatting sqref="J975">
    <cfRule type="expression" dxfId="22" priority="37060">
      <formula>$I975=0</formula>
    </cfRule>
  </conditionalFormatting>
  <conditionalFormatting sqref="M975">
    <cfRule type="expression" dxfId="22" priority="37053">
      <formula>$I975=0</formula>
    </cfRule>
  </conditionalFormatting>
  <conditionalFormatting sqref="N975:P975">
    <cfRule type="expression" dxfId="22" priority="37052">
      <formula>$I975=0</formula>
    </cfRule>
  </conditionalFormatting>
  <conditionalFormatting sqref="O975:P975">
    <cfRule type="cellIs" dxfId="23" priority="37050" operator="lessThan">
      <formula>0</formula>
    </cfRule>
    <cfRule type="cellIs" dxfId="24" priority="37051" operator="lessThan">
      <formula>0</formula>
    </cfRule>
  </conditionalFormatting>
  <conditionalFormatting sqref="Q975">
    <cfRule type="expression" dxfId="22" priority="37049">
      <formula>$I975=0</formula>
    </cfRule>
  </conditionalFormatting>
  <conditionalFormatting sqref="R975:T975">
    <cfRule type="expression" dxfId="22" priority="37048">
      <formula>$I975=0</formula>
    </cfRule>
  </conditionalFormatting>
  <conditionalFormatting sqref="S975:T975">
    <cfRule type="cellIs" dxfId="23" priority="37046" operator="lessThan">
      <formula>0</formula>
    </cfRule>
    <cfRule type="cellIs" dxfId="24" priority="37047" operator="lessThan">
      <formula>0</formula>
    </cfRule>
  </conditionalFormatting>
  <conditionalFormatting sqref="U975">
    <cfRule type="expression" dxfId="22" priority="37045">
      <formula>$I975=0</formula>
    </cfRule>
  </conditionalFormatting>
  <conditionalFormatting sqref="B976">
    <cfRule type="expression" dxfId="22" priority="37044">
      <formula>$I976=0</formula>
    </cfRule>
  </conditionalFormatting>
  <conditionalFormatting sqref="C976:E976">
    <cfRule type="expression" dxfId="22" priority="9930">
      <formula>$I976=0</formula>
    </cfRule>
  </conditionalFormatting>
  <conditionalFormatting sqref="D976:E976">
    <cfRule type="cellIs" dxfId="23" priority="9928" operator="lessThan">
      <formula>0</formula>
    </cfRule>
    <cfRule type="cellIs" dxfId="24" priority="9929" operator="lessThan">
      <formula>0</formula>
    </cfRule>
  </conditionalFormatting>
  <conditionalFormatting sqref="F976">
    <cfRule type="expression" dxfId="22" priority="37043">
      <formula>$I976=0</formula>
    </cfRule>
  </conditionalFormatting>
  <conditionalFormatting sqref="G976:H976">
    <cfRule type="cellIs" dxfId="23" priority="9925" operator="lessThan">
      <formula>0</formula>
    </cfRule>
    <cfRule type="cellIs" dxfId="24" priority="9926" operator="lessThan">
      <formula>0</formula>
    </cfRule>
  </conditionalFormatting>
  <conditionalFormatting sqref="I976">
    <cfRule type="expression" dxfId="22" priority="37042">
      <formula>$I976=0</formula>
    </cfRule>
  </conditionalFormatting>
  <conditionalFormatting sqref="J976">
    <cfRule type="expression" dxfId="22" priority="9924">
      <formula>$I976=0</formula>
    </cfRule>
  </conditionalFormatting>
  <conditionalFormatting sqref="M976">
    <cfRule type="expression" dxfId="22" priority="37040">
      <formula>$I976=0</formula>
    </cfRule>
  </conditionalFormatting>
  <conditionalFormatting sqref="N976:P976">
    <cfRule type="expression" dxfId="22" priority="9918">
      <formula>$I976=0</formula>
    </cfRule>
  </conditionalFormatting>
  <conditionalFormatting sqref="O976:P976">
    <cfRule type="cellIs" dxfId="23" priority="9916" operator="lessThan">
      <formula>0</formula>
    </cfRule>
    <cfRule type="cellIs" dxfId="24" priority="9917" operator="lessThan">
      <formula>0</formula>
    </cfRule>
  </conditionalFormatting>
  <conditionalFormatting sqref="Q976">
    <cfRule type="expression" dxfId="22" priority="37039">
      <formula>$I976=0</formula>
    </cfRule>
  </conditionalFormatting>
  <conditionalFormatting sqref="R976:T976">
    <cfRule type="expression" dxfId="22" priority="9915">
      <formula>$I976=0</formula>
    </cfRule>
  </conditionalFormatting>
  <conditionalFormatting sqref="S976:T976">
    <cfRule type="cellIs" dxfId="23" priority="9913" operator="lessThan">
      <formula>0</formula>
    </cfRule>
    <cfRule type="cellIs" dxfId="24" priority="9914" operator="lessThan">
      <formula>0</formula>
    </cfRule>
  </conditionalFormatting>
  <conditionalFormatting sqref="U976">
    <cfRule type="expression" dxfId="22" priority="37038">
      <formula>$I976=0</formula>
    </cfRule>
  </conditionalFormatting>
  <conditionalFormatting sqref="B977">
    <cfRule type="expression" dxfId="22" priority="37034">
      <formula>$I977=0</formula>
    </cfRule>
  </conditionalFormatting>
  <conditionalFormatting sqref="C977:E977">
    <cfRule type="expression" dxfId="22" priority="37033">
      <formula>$I977=0</formula>
    </cfRule>
  </conditionalFormatting>
  <conditionalFormatting sqref="D977:E977">
    <cfRule type="cellIs" dxfId="23" priority="37031" operator="lessThan">
      <formula>0</formula>
    </cfRule>
    <cfRule type="cellIs" dxfId="24" priority="37032" operator="lessThan">
      <formula>0</formula>
    </cfRule>
  </conditionalFormatting>
  <conditionalFormatting sqref="F977">
    <cfRule type="expression" dxfId="22" priority="37030">
      <formula>$I977=0</formula>
    </cfRule>
  </conditionalFormatting>
  <conditionalFormatting sqref="G977:H977">
    <cfRule type="cellIs" dxfId="23" priority="37027" operator="lessThan">
      <formula>0</formula>
    </cfRule>
    <cfRule type="cellIs" dxfId="24" priority="37028" operator="lessThan">
      <formula>0</formula>
    </cfRule>
  </conditionalFormatting>
  <conditionalFormatting sqref="I977">
    <cfRule type="expression" dxfId="22" priority="37026">
      <formula>$I977=0</formula>
    </cfRule>
  </conditionalFormatting>
  <conditionalFormatting sqref="J977">
    <cfRule type="expression" dxfId="22" priority="37025">
      <formula>$I977=0</formula>
    </cfRule>
  </conditionalFormatting>
  <conditionalFormatting sqref="M977">
    <cfRule type="expression" dxfId="22" priority="37018">
      <formula>$I977=0</formula>
    </cfRule>
  </conditionalFormatting>
  <conditionalFormatting sqref="N977:P977">
    <cfRule type="expression" dxfId="22" priority="37017">
      <formula>$I977=0</formula>
    </cfRule>
  </conditionalFormatting>
  <conditionalFormatting sqref="O977:P977">
    <cfRule type="cellIs" dxfId="23" priority="37015" operator="lessThan">
      <formula>0</formula>
    </cfRule>
    <cfRule type="cellIs" dxfId="24" priority="37016" operator="lessThan">
      <formula>0</formula>
    </cfRule>
  </conditionalFormatting>
  <conditionalFormatting sqref="Q977">
    <cfRule type="expression" dxfId="22" priority="37014">
      <formula>$I977=0</formula>
    </cfRule>
  </conditionalFormatting>
  <conditionalFormatting sqref="R977:T977">
    <cfRule type="expression" dxfId="22" priority="37013">
      <formula>$I977=0</formula>
    </cfRule>
  </conditionalFormatting>
  <conditionalFormatting sqref="S977:T977">
    <cfRule type="cellIs" dxfId="23" priority="37011" operator="lessThan">
      <formula>0</formula>
    </cfRule>
    <cfRule type="cellIs" dxfId="24" priority="37012" operator="lessThan">
      <formula>0</formula>
    </cfRule>
  </conditionalFormatting>
  <conditionalFormatting sqref="U977">
    <cfRule type="expression" dxfId="22" priority="37010">
      <formula>$I977=0</formula>
    </cfRule>
  </conditionalFormatting>
  <conditionalFormatting sqref="B978">
    <cfRule type="expression" dxfId="22" priority="37009">
      <formula>$I978=0</formula>
    </cfRule>
  </conditionalFormatting>
  <conditionalFormatting sqref="C978:E978">
    <cfRule type="expression" dxfId="22" priority="9909">
      <formula>$I978=0</formula>
    </cfRule>
  </conditionalFormatting>
  <conditionalFormatting sqref="D978:E978">
    <cfRule type="cellIs" dxfId="23" priority="9907" operator="lessThan">
      <formula>0</formula>
    </cfRule>
    <cfRule type="cellIs" dxfId="24" priority="9908" operator="lessThan">
      <formula>0</formula>
    </cfRule>
  </conditionalFormatting>
  <conditionalFormatting sqref="F978">
    <cfRule type="expression" dxfId="22" priority="37008">
      <formula>$I978=0</formula>
    </cfRule>
  </conditionalFormatting>
  <conditionalFormatting sqref="G978:H978">
    <cfRule type="cellIs" dxfId="23" priority="9904" operator="lessThan">
      <formula>0</formula>
    </cfRule>
    <cfRule type="cellIs" dxfId="24" priority="9905" operator="lessThan">
      <formula>0</formula>
    </cfRule>
  </conditionalFormatting>
  <conditionalFormatting sqref="I978">
    <cfRule type="expression" dxfId="22" priority="37007">
      <formula>$I978=0</formula>
    </cfRule>
  </conditionalFormatting>
  <conditionalFormatting sqref="J978">
    <cfRule type="expression" dxfId="22" priority="9903">
      <formula>$I978=0</formula>
    </cfRule>
  </conditionalFormatting>
  <conditionalFormatting sqref="M978">
    <cfRule type="expression" dxfId="22" priority="37005">
      <formula>$I978=0</formula>
    </cfRule>
  </conditionalFormatting>
  <conditionalFormatting sqref="N978:P978">
    <cfRule type="expression" dxfId="22" priority="9897">
      <formula>$I978=0</formula>
    </cfRule>
  </conditionalFormatting>
  <conditionalFormatting sqref="O978:P978">
    <cfRule type="cellIs" dxfId="23" priority="9895" operator="lessThan">
      <formula>0</formula>
    </cfRule>
    <cfRule type="cellIs" dxfId="24" priority="9896" operator="lessThan">
      <formula>0</formula>
    </cfRule>
  </conditionalFormatting>
  <conditionalFormatting sqref="Q978">
    <cfRule type="expression" dxfId="22" priority="37004">
      <formula>$I978=0</formula>
    </cfRule>
  </conditionalFormatting>
  <conditionalFormatting sqref="R978:T978">
    <cfRule type="expression" dxfId="22" priority="9894">
      <formula>$I978=0</formula>
    </cfRule>
  </conditionalFormatting>
  <conditionalFormatting sqref="S978:T978">
    <cfRule type="cellIs" dxfId="23" priority="9892" operator="lessThan">
      <formula>0</formula>
    </cfRule>
    <cfRule type="cellIs" dxfId="24" priority="9893" operator="lessThan">
      <formula>0</formula>
    </cfRule>
  </conditionalFormatting>
  <conditionalFormatting sqref="U978">
    <cfRule type="expression" dxfId="22" priority="37003">
      <formula>$I978=0</formula>
    </cfRule>
  </conditionalFormatting>
  <conditionalFormatting sqref="B979">
    <cfRule type="expression" dxfId="22" priority="36999">
      <formula>$I979=0</formula>
    </cfRule>
  </conditionalFormatting>
  <conditionalFormatting sqref="C979:E979">
    <cfRule type="expression" dxfId="22" priority="36998">
      <formula>$I979=0</formula>
    </cfRule>
  </conditionalFormatting>
  <conditionalFormatting sqref="D979:E979">
    <cfRule type="cellIs" dxfId="23" priority="36996" operator="lessThan">
      <formula>0</formula>
    </cfRule>
    <cfRule type="cellIs" dxfId="24" priority="36997" operator="lessThan">
      <formula>0</formula>
    </cfRule>
  </conditionalFormatting>
  <conditionalFormatting sqref="F979">
    <cfRule type="expression" dxfId="22" priority="36995">
      <formula>$I979=0</formula>
    </cfRule>
  </conditionalFormatting>
  <conditionalFormatting sqref="G979:H979">
    <cfRule type="cellIs" dxfId="23" priority="36992" operator="lessThan">
      <formula>0</formula>
    </cfRule>
    <cfRule type="cellIs" dxfId="24" priority="36993" operator="lessThan">
      <formula>0</formula>
    </cfRule>
  </conditionalFormatting>
  <conditionalFormatting sqref="I979">
    <cfRule type="expression" dxfId="22" priority="36991">
      <formula>$I979=0</formula>
    </cfRule>
  </conditionalFormatting>
  <conditionalFormatting sqref="J979">
    <cfRule type="expression" dxfId="22" priority="36990">
      <formula>$I979=0</formula>
    </cfRule>
  </conditionalFormatting>
  <conditionalFormatting sqref="M979">
    <cfRule type="expression" dxfId="22" priority="36983">
      <formula>$I979=0</formula>
    </cfRule>
  </conditionalFormatting>
  <conditionalFormatting sqref="N979:P979">
    <cfRule type="expression" dxfId="22" priority="36982">
      <formula>$I979=0</formula>
    </cfRule>
  </conditionalFormatting>
  <conditionalFormatting sqref="O979:P979">
    <cfRule type="cellIs" dxfId="23" priority="36980" operator="lessThan">
      <formula>0</formula>
    </cfRule>
    <cfRule type="cellIs" dxfId="24" priority="36981" operator="lessThan">
      <formula>0</formula>
    </cfRule>
  </conditionalFormatting>
  <conditionalFormatting sqref="Q979">
    <cfRule type="expression" dxfId="22" priority="36979">
      <formula>$I979=0</formula>
    </cfRule>
  </conditionalFormatting>
  <conditionalFormatting sqref="R979:T979">
    <cfRule type="expression" dxfId="22" priority="36978">
      <formula>$I979=0</formula>
    </cfRule>
  </conditionalFormatting>
  <conditionalFormatting sqref="S979:T979">
    <cfRule type="cellIs" dxfId="23" priority="36976" operator="lessThan">
      <formula>0</formula>
    </cfRule>
    <cfRule type="cellIs" dxfId="24" priority="36977" operator="lessThan">
      <formula>0</formula>
    </cfRule>
  </conditionalFormatting>
  <conditionalFormatting sqref="U979">
    <cfRule type="expression" dxfId="22" priority="36975">
      <formula>$I979=0</formula>
    </cfRule>
  </conditionalFormatting>
  <conditionalFormatting sqref="B980">
    <cfRule type="expression" dxfId="22" priority="36974">
      <formula>$I980=0</formula>
    </cfRule>
  </conditionalFormatting>
  <conditionalFormatting sqref="C980:E980">
    <cfRule type="expression" dxfId="22" priority="9888">
      <formula>$I980=0</formula>
    </cfRule>
  </conditionalFormatting>
  <conditionalFormatting sqref="D980:E980">
    <cfRule type="cellIs" dxfId="23" priority="9886" operator="lessThan">
      <formula>0</formula>
    </cfRule>
    <cfRule type="cellIs" dxfId="24" priority="9887" operator="lessThan">
      <formula>0</formula>
    </cfRule>
  </conditionalFormatting>
  <conditionalFormatting sqref="F980">
    <cfRule type="expression" dxfId="22" priority="36973">
      <formula>$I980=0</formula>
    </cfRule>
  </conditionalFormatting>
  <conditionalFormatting sqref="G980:H980">
    <cfRule type="cellIs" dxfId="23" priority="9883" operator="lessThan">
      <formula>0</formula>
    </cfRule>
    <cfRule type="cellIs" dxfId="24" priority="9884" operator="lessThan">
      <formula>0</formula>
    </cfRule>
  </conditionalFormatting>
  <conditionalFormatting sqref="I980">
    <cfRule type="expression" dxfId="22" priority="36972">
      <formula>$I980=0</formula>
    </cfRule>
  </conditionalFormatting>
  <conditionalFormatting sqref="J980">
    <cfRule type="expression" dxfId="22" priority="9882">
      <formula>$I980=0</formula>
    </cfRule>
  </conditionalFormatting>
  <conditionalFormatting sqref="M980">
    <cfRule type="expression" dxfId="22" priority="36970">
      <formula>$I980=0</formula>
    </cfRule>
  </conditionalFormatting>
  <conditionalFormatting sqref="N980:P980">
    <cfRule type="expression" dxfId="22" priority="9876">
      <formula>$I980=0</formula>
    </cfRule>
  </conditionalFormatting>
  <conditionalFormatting sqref="O980:P980">
    <cfRule type="cellIs" dxfId="23" priority="9874" operator="lessThan">
      <formula>0</formula>
    </cfRule>
    <cfRule type="cellIs" dxfId="24" priority="9875" operator="lessThan">
      <formula>0</formula>
    </cfRule>
  </conditionalFormatting>
  <conditionalFormatting sqref="Q980">
    <cfRule type="expression" dxfId="22" priority="36969">
      <formula>$I980=0</formula>
    </cfRule>
  </conditionalFormatting>
  <conditionalFormatting sqref="R980:T980">
    <cfRule type="expression" dxfId="22" priority="9873">
      <formula>$I980=0</formula>
    </cfRule>
  </conditionalFormatting>
  <conditionalFormatting sqref="S980:T980">
    <cfRule type="cellIs" dxfId="23" priority="9871" operator="lessThan">
      <formula>0</formula>
    </cfRule>
    <cfRule type="cellIs" dxfId="24" priority="9872" operator="lessThan">
      <formula>0</formula>
    </cfRule>
  </conditionalFormatting>
  <conditionalFormatting sqref="U980">
    <cfRule type="expression" dxfId="22" priority="36968">
      <formula>$I980=0</formula>
    </cfRule>
  </conditionalFormatting>
  <conditionalFormatting sqref="B981">
    <cfRule type="expression" dxfId="22" priority="36964">
      <formula>$I981=0</formula>
    </cfRule>
  </conditionalFormatting>
  <conditionalFormatting sqref="C981:E981">
    <cfRule type="expression" dxfId="22" priority="36963">
      <formula>$I981=0</formula>
    </cfRule>
  </conditionalFormatting>
  <conditionalFormatting sqref="D981:E981">
    <cfRule type="cellIs" dxfId="23" priority="36961" operator="lessThan">
      <formula>0</formula>
    </cfRule>
    <cfRule type="cellIs" dxfId="24" priority="36962" operator="lessThan">
      <formula>0</formula>
    </cfRule>
  </conditionalFormatting>
  <conditionalFormatting sqref="F981">
    <cfRule type="expression" dxfId="22" priority="36960">
      <formula>$I981=0</formula>
    </cfRule>
  </conditionalFormatting>
  <conditionalFormatting sqref="G981:H981">
    <cfRule type="cellIs" dxfId="23" priority="36957" operator="lessThan">
      <formula>0</formula>
    </cfRule>
    <cfRule type="cellIs" dxfId="24" priority="36958" operator="lessThan">
      <formula>0</formula>
    </cfRule>
  </conditionalFormatting>
  <conditionalFormatting sqref="I981">
    <cfRule type="expression" dxfId="22" priority="36956">
      <formula>$I981=0</formula>
    </cfRule>
  </conditionalFormatting>
  <conditionalFormatting sqref="J981">
    <cfRule type="expression" dxfId="22" priority="36955">
      <formula>$I981=0</formula>
    </cfRule>
  </conditionalFormatting>
  <conditionalFormatting sqref="M981">
    <cfRule type="expression" dxfId="22" priority="36948">
      <formula>$I981=0</formula>
    </cfRule>
  </conditionalFormatting>
  <conditionalFormatting sqref="N981:P981">
    <cfRule type="expression" dxfId="22" priority="36947">
      <formula>$I981=0</formula>
    </cfRule>
  </conditionalFormatting>
  <conditionalFormatting sqref="O981:P981">
    <cfRule type="cellIs" dxfId="23" priority="36945" operator="lessThan">
      <formula>0</formula>
    </cfRule>
    <cfRule type="cellIs" dxfId="24" priority="36946" operator="lessThan">
      <formula>0</formula>
    </cfRule>
  </conditionalFormatting>
  <conditionalFormatting sqref="Q981">
    <cfRule type="expression" dxfId="22" priority="36944">
      <formula>$I981=0</formula>
    </cfRule>
  </conditionalFormatting>
  <conditionalFormatting sqref="R981:T981">
    <cfRule type="expression" dxfId="22" priority="36943">
      <formula>$I981=0</formula>
    </cfRule>
  </conditionalFormatting>
  <conditionalFormatting sqref="S981:T981">
    <cfRule type="cellIs" dxfId="23" priority="36941" operator="lessThan">
      <formula>0</formula>
    </cfRule>
    <cfRule type="cellIs" dxfId="24" priority="36942" operator="lessThan">
      <formula>0</formula>
    </cfRule>
  </conditionalFormatting>
  <conditionalFormatting sqref="U981">
    <cfRule type="expression" dxfId="22" priority="36940">
      <formula>$I981=0</formula>
    </cfRule>
  </conditionalFormatting>
  <conditionalFormatting sqref="B982">
    <cfRule type="expression" dxfId="22" priority="36939">
      <formula>$I982=0</formula>
    </cfRule>
  </conditionalFormatting>
  <conditionalFormatting sqref="C982:E982">
    <cfRule type="expression" dxfId="22" priority="9867">
      <formula>$I982=0</formula>
    </cfRule>
  </conditionalFormatting>
  <conditionalFormatting sqref="D982:E982">
    <cfRule type="cellIs" dxfId="23" priority="9865" operator="lessThan">
      <formula>0</formula>
    </cfRule>
    <cfRule type="cellIs" dxfId="24" priority="9866" operator="lessThan">
      <formula>0</formula>
    </cfRule>
  </conditionalFormatting>
  <conditionalFormatting sqref="F982">
    <cfRule type="expression" dxfId="22" priority="36938">
      <formula>$I982=0</formula>
    </cfRule>
  </conditionalFormatting>
  <conditionalFormatting sqref="G982:H982">
    <cfRule type="cellIs" dxfId="23" priority="9862" operator="lessThan">
      <formula>0</formula>
    </cfRule>
    <cfRule type="cellIs" dxfId="24" priority="9863" operator="lessThan">
      <formula>0</formula>
    </cfRule>
  </conditionalFormatting>
  <conditionalFormatting sqref="I982">
    <cfRule type="expression" dxfId="22" priority="36937">
      <formula>$I982=0</formula>
    </cfRule>
  </conditionalFormatting>
  <conditionalFormatting sqref="J982">
    <cfRule type="expression" dxfId="22" priority="9861">
      <formula>$I982=0</formula>
    </cfRule>
  </conditionalFormatting>
  <conditionalFormatting sqref="M982">
    <cfRule type="expression" dxfId="22" priority="36935">
      <formula>$I982=0</formula>
    </cfRule>
  </conditionalFormatting>
  <conditionalFormatting sqref="N982:P982">
    <cfRule type="expression" dxfId="22" priority="9855">
      <formula>$I982=0</formula>
    </cfRule>
  </conditionalFormatting>
  <conditionalFormatting sqref="O982:P982">
    <cfRule type="cellIs" dxfId="23" priority="9853" operator="lessThan">
      <formula>0</formula>
    </cfRule>
    <cfRule type="cellIs" dxfId="24" priority="9854" operator="lessThan">
      <formula>0</formula>
    </cfRule>
  </conditionalFormatting>
  <conditionalFormatting sqref="Q982">
    <cfRule type="expression" dxfId="22" priority="36934">
      <formula>$I982=0</formula>
    </cfRule>
  </conditionalFormatting>
  <conditionalFormatting sqref="R982:T982">
    <cfRule type="expression" dxfId="22" priority="9852">
      <formula>$I982=0</formula>
    </cfRule>
  </conditionalFormatting>
  <conditionalFormatting sqref="S982:T982">
    <cfRule type="cellIs" dxfId="23" priority="9850" operator="lessThan">
      <formula>0</formula>
    </cfRule>
    <cfRule type="cellIs" dxfId="24" priority="9851" operator="lessThan">
      <formula>0</formula>
    </cfRule>
  </conditionalFormatting>
  <conditionalFormatting sqref="U982">
    <cfRule type="expression" dxfId="22" priority="36933">
      <formula>$I982=0</formula>
    </cfRule>
  </conditionalFormatting>
  <conditionalFormatting sqref="B983">
    <cfRule type="expression" dxfId="22" priority="36929">
      <formula>$I983=0</formula>
    </cfRule>
  </conditionalFormatting>
  <conditionalFormatting sqref="C983:E983">
    <cfRule type="expression" dxfId="22" priority="36928">
      <formula>$I983=0</formula>
    </cfRule>
  </conditionalFormatting>
  <conditionalFormatting sqref="D983:E983">
    <cfRule type="cellIs" dxfId="23" priority="36926" operator="lessThan">
      <formula>0</formula>
    </cfRule>
    <cfRule type="cellIs" dxfId="24" priority="36927" operator="lessThan">
      <formula>0</formula>
    </cfRule>
  </conditionalFormatting>
  <conditionalFormatting sqref="F983">
    <cfRule type="expression" dxfId="22" priority="36925">
      <formula>$I983=0</formula>
    </cfRule>
  </conditionalFormatting>
  <conditionalFormatting sqref="G983:H983">
    <cfRule type="cellIs" dxfId="23" priority="36922" operator="lessThan">
      <formula>0</formula>
    </cfRule>
    <cfRule type="cellIs" dxfId="24" priority="36923" operator="lessThan">
      <formula>0</formula>
    </cfRule>
  </conditionalFormatting>
  <conditionalFormatting sqref="I983">
    <cfRule type="expression" dxfId="22" priority="36921">
      <formula>$I983=0</formula>
    </cfRule>
  </conditionalFormatting>
  <conditionalFormatting sqref="J983">
    <cfRule type="expression" dxfId="22" priority="36920">
      <formula>$I983=0</formula>
    </cfRule>
  </conditionalFormatting>
  <conditionalFormatting sqref="M983">
    <cfRule type="expression" dxfId="22" priority="36913">
      <formula>$I983=0</formula>
    </cfRule>
  </conditionalFormatting>
  <conditionalFormatting sqref="N983:P983">
    <cfRule type="expression" dxfId="22" priority="36912">
      <formula>$I983=0</formula>
    </cfRule>
  </conditionalFormatting>
  <conditionalFormatting sqref="O983:P983">
    <cfRule type="cellIs" dxfId="23" priority="36910" operator="lessThan">
      <formula>0</formula>
    </cfRule>
    <cfRule type="cellIs" dxfId="24" priority="36911" operator="lessThan">
      <formula>0</formula>
    </cfRule>
  </conditionalFormatting>
  <conditionalFormatting sqref="Q983">
    <cfRule type="expression" dxfId="22" priority="36909">
      <formula>$I983=0</formula>
    </cfRule>
  </conditionalFormatting>
  <conditionalFormatting sqref="R983:T983">
    <cfRule type="expression" dxfId="22" priority="36908">
      <formula>$I983=0</formula>
    </cfRule>
  </conditionalFormatting>
  <conditionalFormatting sqref="S983:T983">
    <cfRule type="cellIs" dxfId="23" priority="36906" operator="lessThan">
      <formula>0</formula>
    </cfRule>
    <cfRule type="cellIs" dxfId="24" priority="36907" operator="lessThan">
      <formula>0</formula>
    </cfRule>
  </conditionalFormatting>
  <conditionalFormatting sqref="U983">
    <cfRule type="expression" dxfId="22" priority="36905">
      <formula>$I983=0</formula>
    </cfRule>
  </conditionalFormatting>
  <conditionalFormatting sqref="B984">
    <cfRule type="expression" dxfId="22" priority="36904">
      <formula>$I984=0</formula>
    </cfRule>
  </conditionalFormatting>
  <conditionalFormatting sqref="C984:E984">
    <cfRule type="expression" dxfId="22" priority="9846">
      <formula>$I984=0</formula>
    </cfRule>
  </conditionalFormatting>
  <conditionalFormatting sqref="D984:E984">
    <cfRule type="cellIs" dxfId="23" priority="9844" operator="lessThan">
      <formula>0</formula>
    </cfRule>
    <cfRule type="cellIs" dxfId="24" priority="9845" operator="lessThan">
      <formula>0</formula>
    </cfRule>
  </conditionalFormatting>
  <conditionalFormatting sqref="F984">
    <cfRule type="expression" dxfId="22" priority="36903">
      <formula>$I984=0</formula>
    </cfRule>
  </conditionalFormatting>
  <conditionalFormatting sqref="G984:H984">
    <cfRule type="cellIs" dxfId="23" priority="9841" operator="lessThan">
      <formula>0</formula>
    </cfRule>
    <cfRule type="cellIs" dxfId="24" priority="9842" operator="lessThan">
      <formula>0</formula>
    </cfRule>
  </conditionalFormatting>
  <conditionalFormatting sqref="I984">
    <cfRule type="expression" dxfId="22" priority="36902">
      <formula>$I984=0</formula>
    </cfRule>
  </conditionalFormatting>
  <conditionalFormatting sqref="J984">
    <cfRule type="expression" dxfId="22" priority="9840">
      <formula>$I984=0</formula>
    </cfRule>
  </conditionalFormatting>
  <conditionalFormatting sqref="M984">
    <cfRule type="expression" dxfId="22" priority="36900">
      <formula>$I984=0</formula>
    </cfRule>
  </conditionalFormatting>
  <conditionalFormatting sqref="N984:P984">
    <cfRule type="expression" dxfId="22" priority="9834">
      <formula>$I984=0</formula>
    </cfRule>
  </conditionalFormatting>
  <conditionalFormatting sqref="O984:P984">
    <cfRule type="cellIs" dxfId="23" priority="9832" operator="lessThan">
      <formula>0</formula>
    </cfRule>
    <cfRule type="cellIs" dxfId="24" priority="9833" operator="lessThan">
      <formula>0</formula>
    </cfRule>
  </conditionalFormatting>
  <conditionalFormatting sqref="Q984">
    <cfRule type="expression" dxfId="22" priority="36899">
      <formula>$I984=0</formula>
    </cfRule>
  </conditionalFormatting>
  <conditionalFormatting sqref="R984:T984">
    <cfRule type="expression" dxfId="22" priority="9831">
      <formula>$I984=0</formula>
    </cfRule>
  </conditionalFormatting>
  <conditionalFormatting sqref="S984:T984">
    <cfRule type="cellIs" dxfId="23" priority="9829" operator="lessThan">
      <formula>0</formula>
    </cfRule>
    <cfRule type="cellIs" dxfId="24" priority="9830" operator="lessThan">
      <formula>0</formula>
    </cfRule>
  </conditionalFormatting>
  <conditionalFormatting sqref="U984">
    <cfRule type="expression" dxfId="22" priority="36898">
      <formula>$I984=0</formula>
    </cfRule>
  </conditionalFormatting>
  <conditionalFormatting sqref="B985">
    <cfRule type="expression" dxfId="22" priority="36894">
      <formula>$I985=0</formula>
    </cfRule>
  </conditionalFormatting>
  <conditionalFormatting sqref="C985:E985">
    <cfRule type="expression" dxfId="22" priority="36893">
      <formula>$I985=0</formula>
    </cfRule>
  </conditionalFormatting>
  <conditionalFormatting sqref="D985:E985">
    <cfRule type="cellIs" dxfId="23" priority="36891" operator="lessThan">
      <formula>0</formula>
    </cfRule>
    <cfRule type="cellIs" dxfId="24" priority="36892" operator="lessThan">
      <formula>0</formula>
    </cfRule>
  </conditionalFormatting>
  <conditionalFormatting sqref="F985">
    <cfRule type="expression" dxfId="22" priority="36890">
      <formula>$I985=0</formula>
    </cfRule>
  </conditionalFormatting>
  <conditionalFormatting sqref="G985:H985">
    <cfRule type="cellIs" dxfId="23" priority="36887" operator="lessThan">
      <formula>0</formula>
    </cfRule>
    <cfRule type="cellIs" dxfId="24" priority="36888" operator="lessThan">
      <formula>0</formula>
    </cfRule>
  </conditionalFormatting>
  <conditionalFormatting sqref="I985">
    <cfRule type="expression" dxfId="22" priority="36886">
      <formula>$I985=0</formula>
    </cfRule>
  </conditionalFormatting>
  <conditionalFormatting sqref="J985">
    <cfRule type="expression" dxfId="22" priority="36885">
      <formula>$I985=0</formula>
    </cfRule>
  </conditionalFormatting>
  <conditionalFormatting sqref="M985">
    <cfRule type="expression" dxfId="22" priority="36878">
      <formula>$I985=0</formula>
    </cfRule>
  </conditionalFormatting>
  <conditionalFormatting sqref="N985:P985">
    <cfRule type="expression" dxfId="22" priority="36877">
      <formula>$I985=0</formula>
    </cfRule>
  </conditionalFormatting>
  <conditionalFormatting sqref="O985:P985">
    <cfRule type="cellIs" dxfId="23" priority="36875" operator="lessThan">
      <formula>0</formula>
    </cfRule>
    <cfRule type="cellIs" dxfId="24" priority="36876" operator="lessThan">
      <formula>0</formula>
    </cfRule>
  </conditionalFormatting>
  <conditionalFormatting sqref="Q985">
    <cfRule type="expression" dxfId="22" priority="36874">
      <formula>$I985=0</formula>
    </cfRule>
  </conditionalFormatting>
  <conditionalFormatting sqref="R985:T985">
    <cfRule type="expression" dxfId="22" priority="36873">
      <formula>$I985=0</formula>
    </cfRule>
  </conditionalFormatting>
  <conditionalFormatting sqref="S985:T985">
    <cfRule type="cellIs" dxfId="23" priority="36871" operator="lessThan">
      <formula>0</formula>
    </cfRule>
    <cfRule type="cellIs" dxfId="24" priority="36872" operator="lessThan">
      <formula>0</formula>
    </cfRule>
  </conditionalFormatting>
  <conditionalFormatting sqref="U985">
    <cfRule type="expression" dxfId="22" priority="36870">
      <formula>$I985=0</formula>
    </cfRule>
  </conditionalFormatting>
  <conditionalFormatting sqref="B986">
    <cfRule type="expression" dxfId="22" priority="36869">
      <formula>$I986=0</formula>
    </cfRule>
  </conditionalFormatting>
  <conditionalFormatting sqref="C986:E986">
    <cfRule type="expression" dxfId="22" priority="9825">
      <formula>$I986=0</formula>
    </cfRule>
  </conditionalFormatting>
  <conditionalFormatting sqref="D986:E986">
    <cfRule type="cellIs" dxfId="23" priority="9823" operator="lessThan">
      <formula>0</formula>
    </cfRule>
    <cfRule type="cellIs" dxfId="24" priority="9824" operator="lessThan">
      <formula>0</formula>
    </cfRule>
  </conditionalFormatting>
  <conditionalFormatting sqref="F986">
    <cfRule type="expression" dxfId="22" priority="36868">
      <formula>$I986=0</formula>
    </cfRule>
  </conditionalFormatting>
  <conditionalFormatting sqref="G986:H986">
    <cfRule type="cellIs" dxfId="23" priority="9820" operator="lessThan">
      <formula>0</formula>
    </cfRule>
    <cfRule type="cellIs" dxfId="24" priority="9821" operator="lessThan">
      <formula>0</formula>
    </cfRule>
  </conditionalFormatting>
  <conditionalFormatting sqref="I986">
    <cfRule type="expression" dxfId="22" priority="36867">
      <formula>$I986=0</formula>
    </cfRule>
  </conditionalFormatting>
  <conditionalFormatting sqref="J986">
    <cfRule type="expression" dxfId="22" priority="9819">
      <formula>$I986=0</formula>
    </cfRule>
  </conditionalFormatting>
  <conditionalFormatting sqref="M986">
    <cfRule type="expression" dxfId="22" priority="36865">
      <formula>$I986=0</formula>
    </cfRule>
  </conditionalFormatting>
  <conditionalFormatting sqref="N986:P986">
    <cfRule type="expression" dxfId="22" priority="9813">
      <formula>$I986=0</formula>
    </cfRule>
  </conditionalFormatting>
  <conditionalFormatting sqref="O986:P986">
    <cfRule type="cellIs" dxfId="23" priority="9811" operator="lessThan">
      <formula>0</formula>
    </cfRule>
    <cfRule type="cellIs" dxfId="24" priority="9812" operator="lessThan">
      <formula>0</formula>
    </cfRule>
  </conditionalFormatting>
  <conditionalFormatting sqref="Q986">
    <cfRule type="expression" dxfId="22" priority="36864">
      <formula>$I986=0</formula>
    </cfRule>
  </conditionalFormatting>
  <conditionalFormatting sqref="R986:T986">
    <cfRule type="expression" dxfId="22" priority="9810">
      <formula>$I986=0</formula>
    </cfRule>
  </conditionalFormatting>
  <conditionalFormatting sqref="S986:T986">
    <cfRule type="cellIs" dxfId="23" priority="9808" operator="lessThan">
      <formula>0</formula>
    </cfRule>
    <cfRule type="cellIs" dxfId="24" priority="9809" operator="lessThan">
      <formula>0</formula>
    </cfRule>
  </conditionalFormatting>
  <conditionalFormatting sqref="U986">
    <cfRule type="expression" dxfId="22" priority="36863">
      <formula>$I986=0</formula>
    </cfRule>
  </conditionalFormatting>
  <conditionalFormatting sqref="B987">
    <cfRule type="expression" dxfId="22" priority="36859">
      <formula>$I987=0</formula>
    </cfRule>
  </conditionalFormatting>
  <conditionalFormatting sqref="C987:E987">
    <cfRule type="expression" dxfId="22" priority="36858">
      <formula>$I987=0</formula>
    </cfRule>
  </conditionalFormatting>
  <conditionalFormatting sqref="D987:E987">
    <cfRule type="cellIs" dxfId="23" priority="36856" operator="lessThan">
      <formula>0</formula>
    </cfRule>
    <cfRule type="cellIs" dxfId="24" priority="36857" operator="lessThan">
      <formula>0</formula>
    </cfRule>
  </conditionalFormatting>
  <conditionalFormatting sqref="F987">
    <cfRule type="expression" dxfId="22" priority="36855">
      <formula>$I987=0</formula>
    </cfRule>
  </conditionalFormatting>
  <conditionalFormatting sqref="G987:H987">
    <cfRule type="cellIs" dxfId="23" priority="36852" operator="lessThan">
      <formula>0</formula>
    </cfRule>
    <cfRule type="cellIs" dxfId="24" priority="36853" operator="lessThan">
      <formula>0</formula>
    </cfRule>
  </conditionalFormatting>
  <conditionalFormatting sqref="I987">
    <cfRule type="expression" dxfId="22" priority="36851">
      <formula>$I987=0</formula>
    </cfRule>
  </conditionalFormatting>
  <conditionalFormatting sqref="J987">
    <cfRule type="expression" dxfId="22" priority="36850">
      <formula>$I987=0</formula>
    </cfRule>
  </conditionalFormatting>
  <conditionalFormatting sqref="M987">
    <cfRule type="expression" dxfId="22" priority="36843">
      <formula>$I987=0</formula>
    </cfRule>
  </conditionalFormatting>
  <conditionalFormatting sqref="N987:P987">
    <cfRule type="expression" dxfId="22" priority="36842">
      <formula>$I987=0</formula>
    </cfRule>
  </conditionalFormatting>
  <conditionalFormatting sqref="O987:P987">
    <cfRule type="cellIs" dxfId="23" priority="36840" operator="lessThan">
      <formula>0</formula>
    </cfRule>
    <cfRule type="cellIs" dxfId="24" priority="36841" operator="lessThan">
      <formula>0</formula>
    </cfRule>
  </conditionalFormatting>
  <conditionalFormatting sqref="Q987">
    <cfRule type="expression" dxfId="22" priority="36839">
      <formula>$I987=0</formula>
    </cfRule>
  </conditionalFormatting>
  <conditionalFormatting sqref="R987:T987">
    <cfRule type="expression" dxfId="22" priority="36838">
      <formula>$I987=0</formula>
    </cfRule>
  </conditionalFormatting>
  <conditionalFormatting sqref="S987:T987">
    <cfRule type="cellIs" dxfId="23" priority="36836" operator="lessThan">
      <formula>0</formula>
    </cfRule>
    <cfRule type="cellIs" dxfId="24" priority="36837" operator="lessThan">
      <formula>0</formula>
    </cfRule>
  </conditionalFormatting>
  <conditionalFormatting sqref="U987">
    <cfRule type="expression" dxfId="22" priority="36835">
      <formula>$I987=0</formula>
    </cfRule>
  </conditionalFormatting>
  <conditionalFormatting sqref="B988">
    <cfRule type="expression" dxfId="22" priority="36834">
      <formula>$I988=0</formula>
    </cfRule>
  </conditionalFormatting>
  <conditionalFormatting sqref="C988:E988">
    <cfRule type="expression" dxfId="22" priority="9804">
      <formula>$I988=0</formula>
    </cfRule>
  </conditionalFormatting>
  <conditionalFormatting sqref="D988:E988">
    <cfRule type="cellIs" dxfId="23" priority="9802" operator="lessThan">
      <formula>0</formula>
    </cfRule>
    <cfRule type="cellIs" dxfId="24" priority="9803" operator="lessThan">
      <formula>0</formula>
    </cfRule>
  </conditionalFormatting>
  <conditionalFormatting sqref="F988">
    <cfRule type="expression" dxfId="22" priority="36833">
      <formula>$I988=0</formula>
    </cfRule>
  </conditionalFormatting>
  <conditionalFormatting sqref="G988:H988">
    <cfRule type="cellIs" dxfId="23" priority="9799" operator="lessThan">
      <formula>0</formula>
    </cfRule>
    <cfRule type="cellIs" dxfId="24" priority="9800" operator="lessThan">
      <formula>0</formula>
    </cfRule>
  </conditionalFormatting>
  <conditionalFormatting sqref="I988">
    <cfRule type="expression" dxfId="22" priority="36832">
      <formula>$I988=0</formula>
    </cfRule>
  </conditionalFormatting>
  <conditionalFormatting sqref="J988">
    <cfRule type="expression" dxfId="22" priority="9798">
      <formula>$I988=0</formula>
    </cfRule>
  </conditionalFormatting>
  <conditionalFormatting sqref="M988">
    <cfRule type="expression" dxfId="22" priority="36830">
      <formula>$I988=0</formula>
    </cfRule>
  </conditionalFormatting>
  <conditionalFormatting sqref="N988:P988">
    <cfRule type="expression" dxfId="22" priority="9792">
      <formula>$I988=0</formula>
    </cfRule>
  </conditionalFormatting>
  <conditionalFormatting sqref="O988:P988">
    <cfRule type="cellIs" dxfId="23" priority="9790" operator="lessThan">
      <formula>0</formula>
    </cfRule>
    <cfRule type="cellIs" dxfId="24" priority="9791" operator="lessThan">
      <formula>0</formula>
    </cfRule>
  </conditionalFormatting>
  <conditionalFormatting sqref="Q988">
    <cfRule type="expression" dxfId="22" priority="36829">
      <formula>$I988=0</formula>
    </cfRule>
  </conditionalFormatting>
  <conditionalFormatting sqref="R988:T988">
    <cfRule type="expression" dxfId="22" priority="9789">
      <formula>$I988=0</formula>
    </cfRule>
  </conditionalFormatting>
  <conditionalFormatting sqref="S988:T988">
    <cfRule type="cellIs" dxfId="23" priority="9787" operator="lessThan">
      <formula>0</formula>
    </cfRule>
    <cfRule type="cellIs" dxfId="24" priority="9788" operator="lessThan">
      <formula>0</formula>
    </cfRule>
  </conditionalFormatting>
  <conditionalFormatting sqref="U988">
    <cfRule type="expression" dxfId="22" priority="36828">
      <formula>$I988=0</formula>
    </cfRule>
  </conditionalFormatting>
  <conditionalFormatting sqref="B989">
    <cfRule type="expression" dxfId="22" priority="36824">
      <formula>$I989=0</formula>
    </cfRule>
  </conditionalFormatting>
  <conditionalFormatting sqref="C989:E989">
    <cfRule type="expression" dxfId="22" priority="36823">
      <formula>$I989=0</formula>
    </cfRule>
  </conditionalFormatting>
  <conditionalFormatting sqref="D989:E989">
    <cfRule type="cellIs" dxfId="23" priority="36821" operator="lessThan">
      <formula>0</formula>
    </cfRule>
    <cfRule type="cellIs" dxfId="24" priority="36822" operator="lessThan">
      <formula>0</formula>
    </cfRule>
  </conditionalFormatting>
  <conditionalFormatting sqref="F989">
    <cfRule type="expression" dxfId="22" priority="36820">
      <formula>$I989=0</formula>
    </cfRule>
  </conditionalFormatting>
  <conditionalFormatting sqref="G989:H989">
    <cfRule type="cellIs" dxfId="23" priority="36817" operator="lessThan">
      <formula>0</formula>
    </cfRule>
    <cfRule type="cellIs" dxfId="24" priority="36818" operator="lessThan">
      <formula>0</formula>
    </cfRule>
  </conditionalFormatting>
  <conditionalFormatting sqref="I989">
    <cfRule type="expression" dxfId="22" priority="36816">
      <formula>$I989=0</formula>
    </cfRule>
  </conditionalFormatting>
  <conditionalFormatting sqref="J989">
    <cfRule type="expression" dxfId="22" priority="36815">
      <formula>$I989=0</formula>
    </cfRule>
  </conditionalFormatting>
  <conditionalFormatting sqref="M989">
    <cfRule type="expression" dxfId="22" priority="36808">
      <formula>$I989=0</formula>
    </cfRule>
  </conditionalFormatting>
  <conditionalFormatting sqref="N989:P989">
    <cfRule type="expression" dxfId="22" priority="36807">
      <formula>$I989=0</formula>
    </cfRule>
  </conditionalFormatting>
  <conditionalFormatting sqref="O989:P989">
    <cfRule type="cellIs" dxfId="23" priority="36805" operator="lessThan">
      <formula>0</formula>
    </cfRule>
    <cfRule type="cellIs" dxfId="24" priority="36806" operator="lessThan">
      <formula>0</formula>
    </cfRule>
  </conditionalFormatting>
  <conditionalFormatting sqref="Q989">
    <cfRule type="expression" dxfId="22" priority="36804">
      <formula>$I989=0</formula>
    </cfRule>
  </conditionalFormatting>
  <conditionalFormatting sqref="R989:T989">
    <cfRule type="expression" dxfId="22" priority="36803">
      <formula>$I989=0</formula>
    </cfRule>
  </conditionalFormatting>
  <conditionalFormatting sqref="S989:T989">
    <cfRule type="cellIs" dxfId="23" priority="36801" operator="lessThan">
      <formula>0</formula>
    </cfRule>
    <cfRule type="cellIs" dxfId="24" priority="36802" operator="lessThan">
      <formula>0</formula>
    </cfRule>
  </conditionalFormatting>
  <conditionalFormatting sqref="U989">
    <cfRule type="expression" dxfId="22" priority="36800">
      <formula>$I989=0</formula>
    </cfRule>
  </conditionalFormatting>
  <conditionalFormatting sqref="B990">
    <cfRule type="expression" dxfId="22" priority="36799">
      <formula>$I990=0</formula>
    </cfRule>
  </conditionalFormatting>
  <conditionalFormatting sqref="C990:E990">
    <cfRule type="expression" dxfId="22" priority="9783">
      <formula>$I990=0</formula>
    </cfRule>
  </conditionalFormatting>
  <conditionalFormatting sqref="D990:E990">
    <cfRule type="cellIs" dxfId="23" priority="9781" operator="lessThan">
      <formula>0</formula>
    </cfRule>
    <cfRule type="cellIs" dxfId="24" priority="9782" operator="lessThan">
      <formula>0</formula>
    </cfRule>
  </conditionalFormatting>
  <conditionalFormatting sqref="F990">
    <cfRule type="expression" dxfId="22" priority="36798">
      <formula>$I990=0</formula>
    </cfRule>
  </conditionalFormatting>
  <conditionalFormatting sqref="G990:H990">
    <cfRule type="cellIs" dxfId="23" priority="9778" operator="lessThan">
      <formula>0</formula>
    </cfRule>
    <cfRule type="cellIs" dxfId="24" priority="9779" operator="lessThan">
      <formula>0</formula>
    </cfRule>
  </conditionalFormatting>
  <conditionalFormatting sqref="I990">
    <cfRule type="expression" dxfId="22" priority="36797">
      <formula>$I990=0</formula>
    </cfRule>
  </conditionalFormatting>
  <conditionalFormatting sqref="J990">
    <cfRule type="expression" dxfId="22" priority="9777">
      <formula>$I990=0</formula>
    </cfRule>
  </conditionalFormatting>
  <conditionalFormatting sqref="M990">
    <cfRule type="expression" dxfId="22" priority="36795">
      <formula>$I990=0</formula>
    </cfRule>
  </conditionalFormatting>
  <conditionalFormatting sqref="N990:P990">
    <cfRule type="expression" dxfId="22" priority="9771">
      <formula>$I990=0</formula>
    </cfRule>
  </conditionalFormatting>
  <conditionalFormatting sqref="O990:P990">
    <cfRule type="cellIs" dxfId="23" priority="9769" operator="lessThan">
      <formula>0</formula>
    </cfRule>
    <cfRule type="cellIs" dxfId="24" priority="9770" operator="lessThan">
      <formula>0</formula>
    </cfRule>
  </conditionalFormatting>
  <conditionalFormatting sqref="Q990">
    <cfRule type="expression" dxfId="22" priority="36794">
      <formula>$I990=0</formula>
    </cfRule>
  </conditionalFormatting>
  <conditionalFormatting sqref="R990:T990">
    <cfRule type="expression" dxfId="22" priority="9768">
      <formula>$I990=0</formula>
    </cfRule>
  </conditionalFormatting>
  <conditionalFormatting sqref="S990:T990">
    <cfRule type="cellIs" dxfId="23" priority="9766" operator="lessThan">
      <formula>0</formula>
    </cfRule>
    <cfRule type="cellIs" dxfId="24" priority="9767" operator="lessThan">
      <formula>0</formula>
    </cfRule>
  </conditionalFormatting>
  <conditionalFormatting sqref="U990">
    <cfRule type="expression" dxfId="22" priority="36793">
      <formula>$I990=0</formula>
    </cfRule>
  </conditionalFormatting>
  <conditionalFormatting sqref="B991">
    <cfRule type="expression" dxfId="22" priority="36789">
      <formula>$I991=0</formula>
    </cfRule>
  </conditionalFormatting>
  <conditionalFormatting sqref="C991:E991">
    <cfRule type="expression" dxfId="22" priority="36788">
      <formula>$I991=0</formula>
    </cfRule>
  </conditionalFormatting>
  <conditionalFormatting sqref="D991:E991">
    <cfRule type="cellIs" dxfId="23" priority="36786" operator="lessThan">
      <formula>0</formula>
    </cfRule>
    <cfRule type="cellIs" dxfId="24" priority="36787" operator="lessThan">
      <formula>0</formula>
    </cfRule>
  </conditionalFormatting>
  <conditionalFormatting sqref="F991">
    <cfRule type="expression" dxfId="22" priority="36785">
      <formula>$I991=0</formula>
    </cfRule>
  </conditionalFormatting>
  <conditionalFormatting sqref="G991:H991">
    <cfRule type="cellIs" dxfId="23" priority="36782" operator="lessThan">
      <formula>0</formula>
    </cfRule>
    <cfRule type="cellIs" dxfId="24" priority="36783" operator="lessThan">
      <formula>0</formula>
    </cfRule>
  </conditionalFormatting>
  <conditionalFormatting sqref="I991">
    <cfRule type="expression" dxfId="22" priority="36781">
      <formula>$I991=0</formula>
    </cfRule>
  </conditionalFormatting>
  <conditionalFormatting sqref="J991">
    <cfRule type="expression" dxfId="22" priority="36780">
      <formula>$I991=0</formula>
    </cfRule>
  </conditionalFormatting>
  <conditionalFormatting sqref="M991">
    <cfRule type="expression" dxfId="22" priority="36773">
      <formula>$I991=0</formula>
    </cfRule>
  </conditionalFormatting>
  <conditionalFormatting sqref="N991:P991">
    <cfRule type="expression" dxfId="22" priority="36772">
      <formula>$I991=0</formula>
    </cfRule>
  </conditionalFormatting>
  <conditionalFormatting sqref="O991:P991">
    <cfRule type="cellIs" dxfId="23" priority="36770" operator="lessThan">
      <formula>0</formula>
    </cfRule>
    <cfRule type="cellIs" dxfId="24" priority="36771" operator="lessThan">
      <formula>0</formula>
    </cfRule>
  </conditionalFormatting>
  <conditionalFormatting sqref="Q991">
    <cfRule type="expression" dxfId="22" priority="36769">
      <formula>$I991=0</formula>
    </cfRule>
  </conditionalFormatting>
  <conditionalFormatting sqref="R991:T991">
    <cfRule type="expression" dxfId="22" priority="36768">
      <formula>$I991=0</formula>
    </cfRule>
  </conditionalFormatting>
  <conditionalFormatting sqref="S991:T991">
    <cfRule type="cellIs" dxfId="23" priority="36766" operator="lessThan">
      <formula>0</formula>
    </cfRule>
    <cfRule type="cellIs" dxfId="24" priority="36767" operator="lessThan">
      <formula>0</formula>
    </cfRule>
  </conditionalFormatting>
  <conditionalFormatting sqref="U991">
    <cfRule type="expression" dxfId="22" priority="36765">
      <formula>$I991=0</formula>
    </cfRule>
  </conditionalFormatting>
  <conditionalFormatting sqref="B992">
    <cfRule type="expression" dxfId="22" priority="36764">
      <formula>$I992=0</formula>
    </cfRule>
  </conditionalFormatting>
  <conditionalFormatting sqref="C992:E992">
    <cfRule type="expression" dxfId="22" priority="9762">
      <formula>$I992=0</formula>
    </cfRule>
  </conditionalFormatting>
  <conditionalFormatting sqref="D992:E992">
    <cfRule type="cellIs" dxfId="23" priority="9760" operator="lessThan">
      <formula>0</formula>
    </cfRule>
    <cfRule type="cellIs" dxfId="24" priority="9761" operator="lessThan">
      <formula>0</formula>
    </cfRule>
  </conditionalFormatting>
  <conditionalFormatting sqref="F992">
    <cfRule type="expression" dxfId="22" priority="36763">
      <formula>$I992=0</formula>
    </cfRule>
  </conditionalFormatting>
  <conditionalFormatting sqref="G992:H992">
    <cfRule type="cellIs" dxfId="23" priority="9757" operator="lessThan">
      <formula>0</formula>
    </cfRule>
    <cfRule type="cellIs" dxfId="24" priority="9758" operator="lessThan">
      <formula>0</formula>
    </cfRule>
  </conditionalFormatting>
  <conditionalFormatting sqref="I992">
    <cfRule type="expression" dxfId="22" priority="36762">
      <formula>$I992=0</formula>
    </cfRule>
  </conditionalFormatting>
  <conditionalFormatting sqref="J992">
    <cfRule type="expression" dxfId="22" priority="9756">
      <formula>$I992=0</formula>
    </cfRule>
  </conditionalFormatting>
  <conditionalFormatting sqref="M992">
    <cfRule type="expression" dxfId="22" priority="36760">
      <formula>$I992=0</formula>
    </cfRule>
  </conditionalFormatting>
  <conditionalFormatting sqref="N992:P992">
    <cfRule type="expression" dxfId="22" priority="9750">
      <formula>$I992=0</formula>
    </cfRule>
  </conditionalFormatting>
  <conditionalFormatting sqref="O992:P992">
    <cfRule type="cellIs" dxfId="23" priority="9748" operator="lessThan">
      <formula>0</formula>
    </cfRule>
    <cfRule type="cellIs" dxfId="24" priority="9749" operator="lessThan">
      <formula>0</formula>
    </cfRule>
  </conditionalFormatting>
  <conditionalFormatting sqref="Q992">
    <cfRule type="expression" dxfId="22" priority="36759">
      <formula>$I992=0</formula>
    </cfRule>
  </conditionalFormatting>
  <conditionalFormatting sqref="R992:T992">
    <cfRule type="expression" dxfId="22" priority="9747">
      <formula>$I992=0</formula>
    </cfRule>
  </conditionalFormatting>
  <conditionalFormatting sqref="S992:T992">
    <cfRule type="cellIs" dxfId="23" priority="9745" operator="lessThan">
      <formula>0</formula>
    </cfRule>
    <cfRule type="cellIs" dxfId="24" priority="9746" operator="lessThan">
      <formula>0</formula>
    </cfRule>
  </conditionalFormatting>
  <conditionalFormatting sqref="U992">
    <cfRule type="expression" dxfId="22" priority="36758">
      <formula>$I992=0</formula>
    </cfRule>
  </conditionalFormatting>
  <conditionalFormatting sqref="B993">
    <cfRule type="expression" dxfId="22" priority="36754">
      <formula>$I993=0</formula>
    </cfRule>
  </conditionalFormatting>
  <conditionalFormatting sqref="C993:E993">
    <cfRule type="expression" dxfId="22" priority="36753">
      <formula>$I993=0</formula>
    </cfRule>
  </conditionalFormatting>
  <conditionalFormatting sqref="D993:E993">
    <cfRule type="cellIs" dxfId="23" priority="36751" operator="lessThan">
      <formula>0</formula>
    </cfRule>
    <cfRule type="cellIs" dxfId="24" priority="36752" operator="lessThan">
      <formula>0</formula>
    </cfRule>
  </conditionalFormatting>
  <conditionalFormatting sqref="F993">
    <cfRule type="expression" dxfId="22" priority="36750">
      <formula>$I993=0</formula>
    </cfRule>
  </conditionalFormatting>
  <conditionalFormatting sqref="G993:H993">
    <cfRule type="cellIs" dxfId="23" priority="36747" operator="lessThan">
      <formula>0</formula>
    </cfRule>
    <cfRule type="cellIs" dxfId="24" priority="36748" operator="lessThan">
      <formula>0</formula>
    </cfRule>
  </conditionalFormatting>
  <conditionalFormatting sqref="I993">
    <cfRule type="expression" dxfId="22" priority="36746">
      <formula>$I993=0</formula>
    </cfRule>
  </conditionalFormatting>
  <conditionalFormatting sqref="J993">
    <cfRule type="expression" dxfId="22" priority="36745">
      <formula>$I993=0</formula>
    </cfRule>
  </conditionalFormatting>
  <conditionalFormatting sqref="M993">
    <cfRule type="expression" dxfId="22" priority="36738">
      <formula>$I993=0</formula>
    </cfRule>
  </conditionalFormatting>
  <conditionalFormatting sqref="N993:P993">
    <cfRule type="expression" dxfId="22" priority="36737">
      <formula>$I993=0</formula>
    </cfRule>
  </conditionalFormatting>
  <conditionalFormatting sqref="O993:P993">
    <cfRule type="cellIs" dxfId="23" priority="36735" operator="lessThan">
      <formula>0</formula>
    </cfRule>
    <cfRule type="cellIs" dxfId="24" priority="36736" operator="lessThan">
      <formula>0</formula>
    </cfRule>
  </conditionalFormatting>
  <conditionalFormatting sqref="Q993">
    <cfRule type="expression" dxfId="22" priority="36734">
      <formula>$I993=0</formula>
    </cfRule>
  </conditionalFormatting>
  <conditionalFormatting sqref="R993:T993">
    <cfRule type="expression" dxfId="22" priority="36733">
      <formula>$I993=0</formula>
    </cfRule>
  </conditionalFormatting>
  <conditionalFormatting sqref="S993:T993">
    <cfRule type="cellIs" dxfId="23" priority="36731" operator="lessThan">
      <formula>0</formula>
    </cfRule>
    <cfRule type="cellIs" dxfId="24" priority="36732" operator="lessThan">
      <formula>0</formula>
    </cfRule>
  </conditionalFormatting>
  <conditionalFormatting sqref="U993">
    <cfRule type="expression" dxfId="22" priority="36730">
      <formula>$I993=0</formula>
    </cfRule>
  </conditionalFormatting>
  <conditionalFormatting sqref="B994">
    <cfRule type="expression" dxfId="22" priority="36729">
      <formula>$I994=0</formula>
    </cfRule>
  </conditionalFormatting>
  <conditionalFormatting sqref="C994:E994">
    <cfRule type="expression" dxfId="22" priority="9741">
      <formula>$I994=0</formula>
    </cfRule>
  </conditionalFormatting>
  <conditionalFormatting sqref="D994:E994">
    <cfRule type="cellIs" dxfId="23" priority="9739" operator="lessThan">
      <formula>0</formula>
    </cfRule>
    <cfRule type="cellIs" dxfId="24" priority="9740" operator="lessThan">
      <formula>0</formula>
    </cfRule>
  </conditionalFormatting>
  <conditionalFormatting sqref="F994">
    <cfRule type="expression" dxfId="22" priority="36728">
      <formula>$I994=0</formula>
    </cfRule>
  </conditionalFormatting>
  <conditionalFormatting sqref="G994:H994">
    <cfRule type="cellIs" dxfId="23" priority="9736" operator="lessThan">
      <formula>0</formula>
    </cfRule>
    <cfRule type="cellIs" dxfId="24" priority="9737" operator="lessThan">
      <formula>0</formula>
    </cfRule>
  </conditionalFormatting>
  <conditionalFormatting sqref="I994">
    <cfRule type="expression" dxfId="22" priority="36727">
      <formula>$I994=0</formula>
    </cfRule>
  </conditionalFormatting>
  <conditionalFormatting sqref="J994">
    <cfRule type="expression" dxfId="22" priority="9735">
      <formula>$I994=0</formula>
    </cfRule>
  </conditionalFormatting>
  <conditionalFormatting sqref="M994">
    <cfRule type="expression" dxfId="22" priority="36725">
      <formula>$I994=0</formula>
    </cfRule>
  </conditionalFormatting>
  <conditionalFormatting sqref="N994:P994">
    <cfRule type="expression" dxfId="22" priority="9729">
      <formula>$I994=0</formula>
    </cfRule>
  </conditionalFormatting>
  <conditionalFormatting sqref="O994:P994">
    <cfRule type="cellIs" dxfId="23" priority="9727" operator="lessThan">
      <formula>0</formula>
    </cfRule>
    <cfRule type="cellIs" dxfId="24" priority="9728" operator="lessThan">
      <formula>0</formula>
    </cfRule>
  </conditionalFormatting>
  <conditionalFormatting sqref="Q994">
    <cfRule type="expression" dxfId="22" priority="36724">
      <formula>$I994=0</formula>
    </cfRule>
  </conditionalFormatting>
  <conditionalFormatting sqref="R994:T994">
    <cfRule type="expression" dxfId="22" priority="9726">
      <formula>$I994=0</formula>
    </cfRule>
  </conditionalFormatting>
  <conditionalFormatting sqref="S994:T994">
    <cfRule type="cellIs" dxfId="23" priority="9724" operator="lessThan">
      <formula>0</formula>
    </cfRule>
    <cfRule type="cellIs" dxfId="24" priority="9725" operator="lessThan">
      <formula>0</formula>
    </cfRule>
  </conditionalFormatting>
  <conditionalFormatting sqref="U994">
    <cfRule type="expression" dxfId="22" priority="36723">
      <formula>$I994=0</formula>
    </cfRule>
  </conditionalFormatting>
  <conditionalFormatting sqref="B995">
    <cfRule type="expression" dxfId="22" priority="36719">
      <formula>$I995=0</formula>
    </cfRule>
  </conditionalFormatting>
  <conditionalFormatting sqref="C995:E995">
    <cfRule type="expression" dxfId="22" priority="36718">
      <formula>$I995=0</formula>
    </cfRule>
  </conditionalFormatting>
  <conditionalFormatting sqref="D995:E995">
    <cfRule type="cellIs" dxfId="23" priority="36716" operator="lessThan">
      <formula>0</formula>
    </cfRule>
    <cfRule type="cellIs" dxfId="24" priority="36717" operator="lessThan">
      <formula>0</formula>
    </cfRule>
  </conditionalFormatting>
  <conditionalFormatting sqref="F995">
    <cfRule type="expression" dxfId="22" priority="36715">
      <formula>$I995=0</formula>
    </cfRule>
  </conditionalFormatting>
  <conditionalFormatting sqref="G995:H995">
    <cfRule type="cellIs" dxfId="23" priority="36712" operator="lessThan">
      <formula>0</formula>
    </cfRule>
    <cfRule type="cellIs" dxfId="24" priority="36713" operator="lessThan">
      <formula>0</formula>
    </cfRule>
  </conditionalFormatting>
  <conditionalFormatting sqref="I995">
    <cfRule type="expression" dxfId="22" priority="36711">
      <formula>$I995=0</formula>
    </cfRule>
  </conditionalFormatting>
  <conditionalFormatting sqref="J995">
    <cfRule type="expression" dxfId="22" priority="36710">
      <formula>$I995=0</formula>
    </cfRule>
  </conditionalFormatting>
  <conditionalFormatting sqref="M995">
    <cfRule type="expression" dxfId="22" priority="36703">
      <formula>$I995=0</formula>
    </cfRule>
  </conditionalFormatting>
  <conditionalFormatting sqref="N995:P995">
    <cfRule type="expression" dxfId="22" priority="36702">
      <formula>$I995=0</formula>
    </cfRule>
  </conditionalFormatting>
  <conditionalFormatting sqref="O995:P995">
    <cfRule type="cellIs" dxfId="23" priority="36700" operator="lessThan">
      <formula>0</formula>
    </cfRule>
    <cfRule type="cellIs" dxfId="24" priority="36701" operator="lessThan">
      <formula>0</formula>
    </cfRule>
  </conditionalFormatting>
  <conditionalFormatting sqref="Q995">
    <cfRule type="expression" dxfId="22" priority="36699">
      <formula>$I995=0</formula>
    </cfRule>
  </conditionalFormatting>
  <conditionalFormatting sqref="R995:T995">
    <cfRule type="expression" dxfId="22" priority="36698">
      <formula>$I995=0</formula>
    </cfRule>
  </conditionalFormatting>
  <conditionalFormatting sqref="S995:T995">
    <cfRule type="cellIs" dxfId="23" priority="36696" operator="lessThan">
      <formula>0</formula>
    </cfRule>
    <cfRule type="cellIs" dxfId="24" priority="36697" operator="lessThan">
      <formula>0</formula>
    </cfRule>
  </conditionalFormatting>
  <conditionalFormatting sqref="U995">
    <cfRule type="expression" dxfId="22" priority="36695">
      <formula>$I995=0</formula>
    </cfRule>
  </conditionalFormatting>
  <conditionalFormatting sqref="B996">
    <cfRule type="expression" dxfId="22" priority="36694">
      <formula>$I996=0</formula>
    </cfRule>
  </conditionalFormatting>
  <conditionalFormatting sqref="C996:E996">
    <cfRule type="expression" dxfId="22" priority="9720">
      <formula>$I996=0</formula>
    </cfRule>
  </conditionalFormatting>
  <conditionalFormatting sqref="D996:E996">
    <cfRule type="cellIs" dxfId="23" priority="9718" operator="lessThan">
      <formula>0</formula>
    </cfRule>
    <cfRule type="cellIs" dxfId="24" priority="9719" operator="lessThan">
      <formula>0</formula>
    </cfRule>
  </conditionalFormatting>
  <conditionalFormatting sqref="F996">
    <cfRule type="expression" dxfId="22" priority="36693">
      <formula>$I996=0</formula>
    </cfRule>
  </conditionalFormatting>
  <conditionalFormatting sqref="G996:H996">
    <cfRule type="cellIs" dxfId="23" priority="9715" operator="lessThan">
      <formula>0</formula>
    </cfRule>
    <cfRule type="cellIs" dxfId="24" priority="9716" operator="lessThan">
      <formula>0</formula>
    </cfRule>
  </conditionalFormatting>
  <conditionalFormatting sqref="I996">
    <cfRule type="expression" dxfId="22" priority="36692">
      <formula>$I996=0</formula>
    </cfRule>
  </conditionalFormatting>
  <conditionalFormatting sqref="J996">
    <cfRule type="expression" dxfId="22" priority="9714">
      <formula>$I996=0</formula>
    </cfRule>
  </conditionalFormatting>
  <conditionalFormatting sqref="M996">
    <cfRule type="expression" dxfId="22" priority="36690">
      <formula>$I996=0</formula>
    </cfRule>
  </conditionalFormatting>
  <conditionalFormatting sqref="N996:P996">
    <cfRule type="expression" dxfId="22" priority="9708">
      <formula>$I996=0</formula>
    </cfRule>
  </conditionalFormatting>
  <conditionalFormatting sqref="O996:P996">
    <cfRule type="cellIs" dxfId="23" priority="9706" operator="lessThan">
      <formula>0</formula>
    </cfRule>
    <cfRule type="cellIs" dxfId="24" priority="9707" operator="lessThan">
      <formula>0</formula>
    </cfRule>
  </conditionalFormatting>
  <conditionalFormatting sqref="Q996">
    <cfRule type="expression" dxfId="22" priority="36689">
      <formula>$I996=0</formula>
    </cfRule>
  </conditionalFormatting>
  <conditionalFormatting sqref="R996:T996">
    <cfRule type="expression" dxfId="22" priority="9705">
      <formula>$I996=0</formula>
    </cfRule>
  </conditionalFormatting>
  <conditionalFormatting sqref="S996:T996">
    <cfRule type="cellIs" dxfId="23" priority="9703" operator="lessThan">
      <formula>0</formula>
    </cfRule>
    <cfRule type="cellIs" dxfId="24" priority="9704" operator="lessThan">
      <formula>0</formula>
    </cfRule>
  </conditionalFormatting>
  <conditionalFormatting sqref="U996">
    <cfRule type="expression" dxfId="22" priority="36688">
      <formula>$I996=0</formula>
    </cfRule>
  </conditionalFormatting>
  <conditionalFormatting sqref="B997">
    <cfRule type="expression" dxfId="22" priority="36684">
      <formula>$I997=0</formula>
    </cfRule>
  </conditionalFormatting>
  <conditionalFormatting sqref="C997:E997">
    <cfRule type="expression" dxfId="22" priority="36683">
      <formula>$I997=0</formula>
    </cfRule>
  </conditionalFormatting>
  <conditionalFormatting sqref="D997:E997">
    <cfRule type="cellIs" dxfId="23" priority="36681" operator="lessThan">
      <formula>0</formula>
    </cfRule>
    <cfRule type="cellIs" dxfId="24" priority="36682" operator="lessThan">
      <formula>0</formula>
    </cfRule>
  </conditionalFormatting>
  <conditionalFormatting sqref="F997">
    <cfRule type="expression" dxfId="22" priority="36680">
      <formula>$I997=0</formula>
    </cfRule>
  </conditionalFormatting>
  <conditionalFormatting sqref="G997:H997">
    <cfRule type="cellIs" dxfId="23" priority="36677" operator="lessThan">
      <formula>0</formula>
    </cfRule>
    <cfRule type="cellIs" dxfId="24" priority="36678" operator="lessThan">
      <formula>0</formula>
    </cfRule>
  </conditionalFormatting>
  <conditionalFormatting sqref="I997">
    <cfRule type="expression" dxfId="22" priority="36676">
      <formula>$I997=0</formula>
    </cfRule>
  </conditionalFormatting>
  <conditionalFormatting sqref="J997">
    <cfRule type="expression" dxfId="22" priority="36675">
      <formula>$I997=0</formula>
    </cfRule>
  </conditionalFormatting>
  <conditionalFormatting sqref="M997">
    <cfRule type="expression" dxfId="22" priority="36668">
      <formula>$I997=0</formula>
    </cfRule>
  </conditionalFormatting>
  <conditionalFormatting sqref="N997:P997">
    <cfRule type="expression" dxfId="22" priority="36667">
      <formula>$I997=0</formula>
    </cfRule>
  </conditionalFormatting>
  <conditionalFormatting sqref="O997:P997">
    <cfRule type="cellIs" dxfId="23" priority="36665" operator="lessThan">
      <formula>0</formula>
    </cfRule>
    <cfRule type="cellIs" dxfId="24" priority="36666" operator="lessThan">
      <formula>0</formula>
    </cfRule>
  </conditionalFormatting>
  <conditionalFormatting sqref="Q997">
    <cfRule type="expression" dxfId="22" priority="36664">
      <formula>$I997=0</formula>
    </cfRule>
  </conditionalFormatting>
  <conditionalFormatting sqref="R997:T997">
    <cfRule type="expression" dxfId="22" priority="36663">
      <formula>$I997=0</formula>
    </cfRule>
  </conditionalFormatting>
  <conditionalFormatting sqref="S997:T997">
    <cfRule type="cellIs" dxfId="23" priority="36661" operator="lessThan">
      <formula>0</formula>
    </cfRule>
    <cfRule type="cellIs" dxfId="24" priority="36662" operator="lessThan">
      <formula>0</formula>
    </cfRule>
  </conditionalFormatting>
  <conditionalFormatting sqref="U997">
    <cfRule type="expression" dxfId="22" priority="36660">
      <formula>$I997=0</formula>
    </cfRule>
  </conditionalFormatting>
  <conditionalFormatting sqref="B998">
    <cfRule type="expression" dxfId="22" priority="36659">
      <formula>$I998=0</formula>
    </cfRule>
  </conditionalFormatting>
  <conditionalFormatting sqref="C998:E998">
    <cfRule type="expression" dxfId="22" priority="9699">
      <formula>$I998=0</formula>
    </cfRule>
  </conditionalFormatting>
  <conditionalFormatting sqref="D998:E998">
    <cfRule type="cellIs" dxfId="23" priority="9697" operator="lessThan">
      <formula>0</formula>
    </cfRule>
    <cfRule type="cellIs" dxfId="24" priority="9698" operator="lessThan">
      <formula>0</formula>
    </cfRule>
  </conditionalFormatting>
  <conditionalFormatting sqref="F998">
    <cfRule type="expression" dxfId="22" priority="36658">
      <formula>$I998=0</formula>
    </cfRule>
  </conditionalFormatting>
  <conditionalFormatting sqref="G998:H998">
    <cfRule type="cellIs" dxfId="23" priority="9694" operator="lessThan">
      <formula>0</formula>
    </cfRule>
    <cfRule type="cellIs" dxfId="24" priority="9695" operator="lessThan">
      <formula>0</formula>
    </cfRule>
  </conditionalFormatting>
  <conditionalFormatting sqref="I998">
    <cfRule type="expression" dxfId="22" priority="36657">
      <formula>$I998=0</formula>
    </cfRule>
  </conditionalFormatting>
  <conditionalFormatting sqref="J998">
    <cfRule type="expression" dxfId="22" priority="9693">
      <formula>$I998=0</formula>
    </cfRule>
  </conditionalFormatting>
  <conditionalFormatting sqref="M998">
    <cfRule type="expression" dxfId="22" priority="36655">
      <formula>$I998=0</formula>
    </cfRule>
  </conditionalFormatting>
  <conditionalFormatting sqref="N998:P998">
    <cfRule type="expression" dxfId="22" priority="9687">
      <formula>$I998=0</formula>
    </cfRule>
  </conditionalFormatting>
  <conditionalFormatting sqref="O998:P998">
    <cfRule type="cellIs" dxfId="23" priority="9685" operator="lessThan">
      <formula>0</formula>
    </cfRule>
    <cfRule type="cellIs" dxfId="24" priority="9686" operator="lessThan">
      <formula>0</formula>
    </cfRule>
  </conditionalFormatting>
  <conditionalFormatting sqref="Q998">
    <cfRule type="expression" dxfId="22" priority="36654">
      <formula>$I998=0</formula>
    </cfRule>
  </conditionalFormatting>
  <conditionalFormatting sqref="R998:T998">
    <cfRule type="expression" dxfId="22" priority="9684">
      <formula>$I998=0</formula>
    </cfRule>
  </conditionalFormatting>
  <conditionalFormatting sqref="S998:T998">
    <cfRule type="cellIs" dxfId="23" priority="9682" operator="lessThan">
      <formula>0</formula>
    </cfRule>
    <cfRule type="cellIs" dxfId="24" priority="9683" operator="lessThan">
      <formula>0</formula>
    </cfRule>
  </conditionalFormatting>
  <conditionalFormatting sqref="U998">
    <cfRule type="expression" dxfId="22" priority="36653">
      <formula>$I998=0</formula>
    </cfRule>
  </conditionalFormatting>
  <conditionalFormatting sqref="B999">
    <cfRule type="expression" dxfId="22" priority="36649">
      <formula>$I999=0</formula>
    </cfRule>
  </conditionalFormatting>
  <conditionalFormatting sqref="C999:E999">
    <cfRule type="expression" dxfId="22" priority="36648">
      <formula>$I999=0</formula>
    </cfRule>
  </conditionalFormatting>
  <conditionalFormatting sqref="D999:E999">
    <cfRule type="cellIs" dxfId="23" priority="36646" operator="lessThan">
      <formula>0</formula>
    </cfRule>
    <cfRule type="cellIs" dxfId="24" priority="36647" operator="lessThan">
      <formula>0</formula>
    </cfRule>
  </conditionalFormatting>
  <conditionalFormatting sqref="F999">
    <cfRule type="expression" dxfId="22" priority="36645">
      <formula>$I999=0</formula>
    </cfRule>
  </conditionalFormatting>
  <conditionalFormatting sqref="G999:H999">
    <cfRule type="cellIs" dxfId="23" priority="36642" operator="lessThan">
      <formula>0</formula>
    </cfRule>
    <cfRule type="cellIs" dxfId="24" priority="36643" operator="lessThan">
      <formula>0</formula>
    </cfRule>
  </conditionalFormatting>
  <conditionalFormatting sqref="I999">
    <cfRule type="expression" dxfId="22" priority="36641">
      <formula>$I999=0</formula>
    </cfRule>
  </conditionalFormatting>
  <conditionalFormatting sqref="J999">
    <cfRule type="expression" dxfId="22" priority="36640">
      <formula>$I999=0</formula>
    </cfRule>
  </conditionalFormatting>
  <conditionalFormatting sqref="M999">
    <cfRule type="expression" dxfId="22" priority="36633">
      <formula>$I999=0</formula>
    </cfRule>
  </conditionalFormatting>
  <conditionalFormatting sqref="N999:P999">
    <cfRule type="expression" dxfId="22" priority="36632">
      <formula>$I999=0</formula>
    </cfRule>
  </conditionalFormatting>
  <conditionalFormatting sqref="O999:P999">
    <cfRule type="cellIs" dxfId="23" priority="36630" operator="lessThan">
      <formula>0</formula>
    </cfRule>
    <cfRule type="cellIs" dxfId="24" priority="36631" operator="lessThan">
      <formula>0</formula>
    </cfRule>
  </conditionalFormatting>
  <conditionalFormatting sqref="Q999">
    <cfRule type="expression" dxfId="22" priority="36629">
      <formula>$I999=0</formula>
    </cfRule>
  </conditionalFormatting>
  <conditionalFormatting sqref="R999:T999">
    <cfRule type="expression" dxfId="22" priority="36628">
      <formula>$I999=0</formula>
    </cfRule>
  </conditionalFormatting>
  <conditionalFormatting sqref="S999:T999">
    <cfRule type="cellIs" dxfId="23" priority="36626" operator="lessThan">
      <formula>0</formula>
    </cfRule>
    <cfRule type="cellIs" dxfId="24" priority="36627" operator="lessThan">
      <formula>0</formula>
    </cfRule>
  </conditionalFormatting>
  <conditionalFormatting sqref="U999">
    <cfRule type="expression" dxfId="22" priority="36625">
      <formula>$I999=0</formula>
    </cfRule>
  </conditionalFormatting>
  <conditionalFormatting sqref="B1000">
    <cfRule type="expression" dxfId="22" priority="36624">
      <formula>$I1000=0</formula>
    </cfRule>
  </conditionalFormatting>
  <conditionalFormatting sqref="C1000:E1000">
    <cfRule type="expression" dxfId="22" priority="9678">
      <formula>$I1000=0</formula>
    </cfRule>
  </conditionalFormatting>
  <conditionalFormatting sqref="D1000:E1000">
    <cfRule type="cellIs" dxfId="23" priority="9676" operator="lessThan">
      <formula>0</formula>
    </cfRule>
    <cfRule type="cellIs" dxfId="24" priority="9677" operator="lessThan">
      <formula>0</formula>
    </cfRule>
  </conditionalFormatting>
  <conditionalFormatting sqref="F1000">
    <cfRule type="expression" dxfId="22" priority="36623">
      <formula>$I1000=0</formula>
    </cfRule>
  </conditionalFormatting>
  <conditionalFormatting sqref="G1000:H1000">
    <cfRule type="cellIs" dxfId="23" priority="9673" operator="lessThan">
      <formula>0</formula>
    </cfRule>
    <cfRule type="cellIs" dxfId="24" priority="9674" operator="lessThan">
      <formula>0</formula>
    </cfRule>
  </conditionalFormatting>
  <conditionalFormatting sqref="I1000">
    <cfRule type="expression" dxfId="22" priority="36622">
      <formula>$I1000=0</formula>
    </cfRule>
  </conditionalFormatting>
  <conditionalFormatting sqref="J1000">
    <cfRule type="expression" dxfId="22" priority="9672">
      <formula>$I1000=0</formula>
    </cfRule>
  </conditionalFormatting>
  <conditionalFormatting sqref="M1000">
    <cfRule type="expression" dxfId="22" priority="36620">
      <formula>$I1000=0</formula>
    </cfRule>
  </conditionalFormatting>
  <conditionalFormatting sqref="N1000:P1000">
    <cfRule type="expression" dxfId="22" priority="9666">
      <formula>$I1000=0</formula>
    </cfRule>
  </conditionalFormatting>
  <conditionalFormatting sqref="O1000:P1000">
    <cfRule type="cellIs" dxfId="23" priority="9664" operator="lessThan">
      <formula>0</formula>
    </cfRule>
    <cfRule type="cellIs" dxfId="24" priority="9665" operator="lessThan">
      <formula>0</formula>
    </cfRule>
  </conditionalFormatting>
  <conditionalFormatting sqref="Q1000">
    <cfRule type="expression" dxfId="22" priority="36619">
      <formula>$I1000=0</formula>
    </cfRule>
  </conditionalFormatting>
  <conditionalFormatting sqref="R1000:T1000">
    <cfRule type="expression" dxfId="22" priority="9663">
      <formula>$I1000=0</formula>
    </cfRule>
  </conditionalFormatting>
  <conditionalFormatting sqref="S1000:T1000">
    <cfRule type="cellIs" dxfId="23" priority="9661" operator="lessThan">
      <formula>0</formula>
    </cfRule>
    <cfRule type="cellIs" dxfId="24" priority="9662" operator="lessThan">
      <formula>0</formula>
    </cfRule>
  </conditionalFormatting>
  <conditionalFormatting sqref="U1000">
    <cfRule type="expression" dxfId="22" priority="36618">
      <formula>$I1000=0</formula>
    </cfRule>
  </conditionalFormatting>
  <conditionalFormatting sqref="B1001">
    <cfRule type="expression" dxfId="22" priority="36614">
      <formula>$I1001=0</formula>
    </cfRule>
  </conditionalFormatting>
  <conditionalFormatting sqref="C1001:E1001">
    <cfRule type="expression" dxfId="22" priority="36613">
      <formula>$I1001=0</formula>
    </cfRule>
  </conditionalFormatting>
  <conditionalFormatting sqref="D1001:E1001">
    <cfRule type="cellIs" dxfId="23" priority="36611" operator="lessThan">
      <formula>0</formula>
    </cfRule>
    <cfRule type="cellIs" dxfId="24" priority="36612" operator="lessThan">
      <formula>0</formula>
    </cfRule>
  </conditionalFormatting>
  <conditionalFormatting sqref="F1001">
    <cfRule type="expression" dxfId="22" priority="36610">
      <formula>$I1001=0</formula>
    </cfRule>
  </conditionalFormatting>
  <conditionalFormatting sqref="G1001:H1001">
    <cfRule type="cellIs" dxfId="23" priority="36607" operator="lessThan">
      <formula>0</formula>
    </cfRule>
    <cfRule type="cellIs" dxfId="24" priority="36608" operator="lessThan">
      <formula>0</formula>
    </cfRule>
  </conditionalFormatting>
  <conditionalFormatting sqref="I1001">
    <cfRule type="expression" dxfId="22" priority="36606">
      <formula>$I1001=0</formula>
    </cfRule>
  </conditionalFormatting>
  <conditionalFormatting sqref="J1001">
    <cfRule type="expression" dxfId="22" priority="36605">
      <formula>$I1001=0</formula>
    </cfRule>
  </conditionalFormatting>
  <conditionalFormatting sqref="M1001">
    <cfRule type="expression" dxfId="22" priority="36598">
      <formula>$I1001=0</formula>
    </cfRule>
  </conditionalFormatting>
  <conditionalFormatting sqref="N1001:P1001">
    <cfRule type="expression" dxfId="22" priority="36597">
      <formula>$I1001=0</formula>
    </cfRule>
  </conditionalFormatting>
  <conditionalFormatting sqref="O1001:P1001">
    <cfRule type="cellIs" dxfId="23" priority="36595" operator="lessThan">
      <formula>0</formula>
    </cfRule>
    <cfRule type="cellIs" dxfId="24" priority="36596" operator="lessThan">
      <formula>0</formula>
    </cfRule>
  </conditionalFormatting>
  <conditionalFormatting sqref="Q1001">
    <cfRule type="expression" dxfId="22" priority="36594">
      <formula>$I1001=0</formula>
    </cfRule>
  </conditionalFormatting>
  <conditionalFormatting sqref="R1001:T1001">
    <cfRule type="expression" dxfId="22" priority="36593">
      <formula>$I1001=0</formula>
    </cfRule>
  </conditionalFormatting>
  <conditionalFormatting sqref="S1001:T1001">
    <cfRule type="cellIs" dxfId="23" priority="36591" operator="lessThan">
      <formula>0</formula>
    </cfRule>
    <cfRule type="cellIs" dxfId="24" priority="36592" operator="lessThan">
      <formula>0</formula>
    </cfRule>
  </conditionalFormatting>
  <conditionalFormatting sqref="U1001">
    <cfRule type="expression" dxfId="22" priority="36590">
      <formula>$I1001=0</formula>
    </cfRule>
  </conditionalFormatting>
  <conditionalFormatting sqref="B1002">
    <cfRule type="expression" dxfId="22" priority="36589">
      <formula>$I1002=0</formula>
    </cfRule>
  </conditionalFormatting>
  <conditionalFormatting sqref="C1002:E1002">
    <cfRule type="expression" dxfId="22" priority="9657">
      <formula>$I1002=0</formula>
    </cfRule>
  </conditionalFormatting>
  <conditionalFormatting sqref="D1002:E1002">
    <cfRule type="cellIs" dxfId="23" priority="9655" operator="lessThan">
      <formula>0</formula>
    </cfRule>
    <cfRule type="cellIs" dxfId="24" priority="9656" operator="lessThan">
      <formula>0</formula>
    </cfRule>
  </conditionalFormatting>
  <conditionalFormatting sqref="F1002">
    <cfRule type="expression" dxfId="22" priority="36588">
      <formula>$I1002=0</formula>
    </cfRule>
  </conditionalFormatting>
  <conditionalFormatting sqref="G1002:H1002">
    <cfRule type="cellIs" dxfId="23" priority="9652" operator="lessThan">
      <formula>0</formula>
    </cfRule>
    <cfRule type="cellIs" dxfId="24" priority="9653" operator="lessThan">
      <formula>0</formula>
    </cfRule>
  </conditionalFormatting>
  <conditionalFormatting sqref="I1002">
    <cfRule type="expression" dxfId="22" priority="36587">
      <formula>$I1002=0</formula>
    </cfRule>
  </conditionalFormatting>
  <conditionalFormatting sqref="J1002">
    <cfRule type="expression" dxfId="22" priority="9651">
      <formula>$I1002=0</formula>
    </cfRule>
  </conditionalFormatting>
  <conditionalFormatting sqref="M1002">
    <cfRule type="expression" dxfId="22" priority="36585">
      <formula>$I1002=0</formula>
    </cfRule>
  </conditionalFormatting>
  <conditionalFormatting sqref="N1002:P1002">
    <cfRule type="expression" dxfId="22" priority="9645">
      <formula>$I1002=0</formula>
    </cfRule>
  </conditionalFormatting>
  <conditionalFormatting sqref="O1002:P1002">
    <cfRule type="cellIs" dxfId="23" priority="9643" operator="lessThan">
      <formula>0</formula>
    </cfRule>
    <cfRule type="cellIs" dxfId="24" priority="9644" operator="lessThan">
      <formula>0</formula>
    </cfRule>
  </conditionalFormatting>
  <conditionalFormatting sqref="Q1002">
    <cfRule type="expression" dxfId="22" priority="36584">
      <formula>$I1002=0</formula>
    </cfRule>
  </conditionalFormatting>
  <conditionalFormatting sqref="R1002:T1002">
    <cfRule type="expression" dxfId="22" priority="9642">
      <formula>$I1002=0</formula>
    </cfRule>
  </conditionalFormatting>
  <conditionalFormatting sqref="S1002:T1002">
    <cfRule type="cellIs" dxfId="23" priority="9640" operator="lessThan">
      <formula>0</formula>
    </cfRule>
    <cfRule type="cellIs" dxfId="24" priority="9641" operator="lessThan">
      <formula>0</formula>
    </cfRule>
  </conditionalFormatting>
  <conditionalFormatting sqref="U1002">
    <cfRule type="expression" dxfId="22" priority="36583">
      <formula>$I1002=0</formula>
    </cfRule>
  </conditionalFormatting>
  <conditionalFormatting sqref="B1003">
    <cfRule type="expression" dxfId="22" priority="36579">
      <formula>$I1003=0</formula>
    </cfRule>
  </conditionalFormatting>
  <conditionalFormatting sqref="C1003:E1003">
    <cfRule type="expression" dxfId="22" priority="36578">
      <formula>$I1003=0</formula>
    </cfRule>
  </conditionalFormatting>
  <conditionalFormatting sqref="D1003:E1003">
    <cfRule type="cellIs" dxfId="23" priority="36576" operator="lessThan">
      <formula>0</formula>
    </cfRule>
    <cfRule type="cellIs" dxfId="24" priority="36577" operator="lessThan">
      <formula>0</formula>
    </cfRule>
  </conditionalFormatting>
  <conditionalFormatting sqref="F1003">
    <cfRule type="expression" dxfId="22" priority="36575">
      <formula>$I1003=0</formula>
    </cfRule>
  </conditionalFormatting>
  <conditionalFormatting sqref="G1003:H1003">
    <cfRule type="cellIs" dxfId="23" priority="36572" operator="lessThan">
      <formula>0</formula>
    </cfRule>
    <cfRule type="cellIs" dxfId="24" priority="36573" operator="lessThan">
      <formula>0</formula>
    </cfRule>
  </conditionalFormatting>
  <conditionalFormatting sqref="I1003">
    <cfRule type="expression" dxfId="22" priority="36571">
      <formula>$I1003=0</formula>
    </cfRule>
  </conditionalFormatting>
  <conditionalFormatting sqref="J1003">
    <cfRule type="expression" dxfId="22" priority="36570">
      <formula>$I1003=0</formula>
    </cfRule>
  </conditionalFormatting>
  <conditionalFormatting sqref="M1003">
    <cfRule type="expression" dxfId="22" priority="36563">
      <formula>$I1003=0</formula>
    </cfRule>
  </conditionalFormatting>
  <conditionalFormatting sqref="N1003:P1003">
    <cfRule type="expression" dxfId="22" priority="36562">
      <formula>$I1003=0</formula>
    </cfRule>
  </conditionalFormatting>
  <conditionalFormatting sqref="O1003:P1003">
    <cfRule type="cellIs" dxfId="23" priority="36560" operator="lessThan">
      <formula>0</formula>
    </cfRule>
    <cfRule type="cellIs" dxfId="24" priority="36561" operator="lessThan">
      <formula>0</formula>
    </cfRule>
  </conditionalFormatting>
  <conditionalFormatting sqref="Q1003">
    <cfRule type="expression" dxfId="22" priority="36559">
      <formula>$I1003=0</formula>
    </cfRule>
  </conditionalFormatting>
  <conditionalFormatting sqref="R1003:T1003">
    <cfRule type="expression" dxfId="22" priority="36558">
      <formula>$I1003=0</formula>
    </cfRule>
  </conditionalFormatting>
  <conditionalFormatting sqref="S1003:T1003">
    <cfRule type="cellIs" dxfId="23" priority="36556" operator="lessThan">
      <formula>0</formula>
    </cfRule>
    <cfRule type="cellIs" dxfId="24" priority="36557" operator="lessThan">
      <formula>0</formula>
    </cfRule>
  </conditionalFormatting>
  <conditionalFormatting sqref="U1003">
    <cfRule type="expression" dxfId="22" priority="36555">
      <formula>$I1003=0</formula>
    </cfRule>
  </conditionalFormatting>
  <conditionalFormatting sqref="B1004">
    <cfRule type="expression" dxfId="22" priority="36554">
      <formula>$I1004=0</formula>
    </cfRule>
  </conditionalFormatting>
  <conditionalFormatting sqref="C1004:E1004">
    <cfRule type="expression" dxfId="22" priority="9636">
      <formula>$I1004=0</formula>
    </cfRule>
  </conditionalFormatting>
  <conditionalFormatting sqref="D1004:E1004">
    <cfRule type="cellIs" dxfId="23" priority="9634" operator="lessThan">
      <formula>0</formula>
    </cfRule>
    <cfRule type="cellIs" dxfId="24" priority="9635" operator="lessThan">
      <formula>0</formula>
    </cfRule>
  </conditionalFormatting>
  <conditionalFormatting sqref="F1004">
    <cfRule type="expression" dxfId="22" priority="36553">
      <formula>$I1004=0</formula>
    </cfRule>
  </conditionalFormatting>
  <conditionalFormatting sqref="G1004:H1004">
    <cfRule type="cellIs" dxfId="23" priority="9631" operator="lessThan">
      <formula>0</formula>
    </cfRule>
    <cfRule type="cellIs" dxfId="24" priority="9632" operator="lessThan">
      <formula>0</formula>
    </cfRule>
  </conditionalFormatting>
  <conditionalFormatting sqref="I1004">
    <cfRule type="expression" dxfId="22" priority="36552">
      <formula>$I1004=0</formula>
    </cfRule>
  </conditionalFormatting>
  <conditionalFormatting sqref="J1004">
    <cfRule type="expression" dxfId="22" priority="9630">
      <formula>$I1004=0</formula>
    </cfRule>
  </conditionalFormatting>
  <conditionalFormatting sqref="M1004">
    <cfRule type="expression" dxfId="22" priority="36550">
      <formula>$I1004=0</formula>
    </cfRule>
  </conditionalFormatting>
  <conditionalFormatting sqref="N1004:P1004">
    <cfRule type="expression" dxfId="22" priority="9624">
      <formula>$I1004=0</formula>
    </cfRule>
  </conditionalFormatting>
  <conditionalFormatting sqref="O1004:P1004">
    <cfRule type="cellIs" dxfId="23" priority="9622" operator="lessThan">
      <formula>0</formula>
    </cfRule>
    <cfRule type="cellIs" dxfId="24" priority="9623" operator="lessThan">
      <formula>0</formula>
    </cfRule>
  </conditionalFormatting>
  <conditionalFormatting sqref="Q1004">
    <cfRule type="expression" dxfId="22" priority="36549">
      <formula>$I1004=0</formula>
    </cfRule>
  </conditionalFormatting>
  <conditionalFormatting sqref="R1004:T1004">
    <cfRule type="expression" dxfId="22" priority="9621">
      <formula>$I1004=0</formula>
    </cfRule>
  </conditionalFormatting>
  <conditionalFormatting sqref="S1004:T1004">
    <cfRule type="cellIs" dxfId="23" priority="9619" operator="lessThan">
      <formula>0</formula>
    </cfRule>
    <cfRule type="cellIs" dxfId="24" priority="9620" operator="lessThan">
      <formula>0</formula>
    </cfRule>
  </conditionalFormatting>
  <conditionalFormatting sqref="U1004">
    <cfRule type="expression" dxfId="22" priority="36548">
      <formula>$I1004=0</formula>
    </cfRule>
  </conditionalFormatting>
  <conditionalFormatting sqref="B1005">
    <cfRule type="expression" dxfId="22" priority="36544">
      <formula>$I1005=0</formula>
    </cfRule>
  </conditionalFormatting>
  <conditionalFormatting sqref="C1005:E1005">
    <cfRule type="expression" dxfId="22" priority="36543">
      <formula>$I1005=0</formula>
    </cfRule>
  </conditionalFormatting>
  <conditionalFormatting sqref="D1005:E1005">
    <cfRule type="cellIs" dxfId="23" priority="36541" operator="lessThan">
      <formula>0</formula>
    </cfRule>
    <cfRule type="cellIs" dxfId="24" priority="36542" operator="lessThan">
      <formula>0</formula>
    </cfRule>
  </conditionalFormatting>
  <conditionalFormatting sqref="F1005">
    <cfRule type="expression" dxfId="22" priority="36540">
      <formula>$I1005=0</formula>
    </cfRule>
  </conditionalFormatting>
  <conditionalFormatting sqref="G1005:H1005">
    <cfRule type="cellIs" dxfId="23" priority="36537" operator="lessThan">
      <formula>0</formula>
    </cfRule>
    <cfRule type="cellIs" dxfId="24" priority="36538" operator="lessThan">
      <formula>0</formula>
    </cfRule>
  </conditionalFormatting>
  <conditionalFormatting sqref="I1005">
    <cfRule type="expression" dxfId="22" priority="36536">
      <formula>$I1005=0</formula>
    </cfRule>
  </conditionalFormatting>
  <conditionalFormatting sqref="J1005">
    <cfRule type="expression" dxfId="22" priority="36535">
      <formula>$I1005=0</formula>
    </cfRule>
  </conditionalFormatting>
  <conditionalFormatting sqref="M1005">
    <cfRule type="expression" dxfId="22" priority="36528">
      <formula>$I1005=0</formula>
    </cfRule>
  </conditionalFormatting>
  <conditionalFormatting sqref="N1005:P1005">
    <cfRule type="expression" dxfId="22" priority="36527">
      <formula>$I1005=0</formula>
    </cfRule>
  </conditionalFormatting>
  <conditionalFormatting sqref="O1005:P1005">
    <cfRule type="cellIs" dxfId="23" priority="36525" operator="lessThan">
      <formula>0</formula>
    </cfRule>
    <cfRule type="cellIs" dxfId="24" priority="36526" operator="lessThan">
      <formula>0</formula>
    </cfRule>
  </conditionalFormatting>
  <conditionalFormatting sqref="Q1005">
    <cfRule type="expression" dxfId="22" priority="36524">
      <formula>$I1005=0</formula>
    </cfRule>
  </conditionalFormatting>
  <conditionalFormatting sqref="R1005:T1005">
    <cfRule type="expression" dxfId="22" priority="36523">
      <formula>$I1005=0</formula>
    </cfRule>
  </conditionalFormatting>
  <conditionalFormatting sqref="S1005:T1005">
    <cfRule type="cellIs" dxfId="23" priority="36521" operator="lessThan">
      <formula>0</formula>
    </cfRule>
    <cfRule type="cellIs" dxfId="24" priority="36522" operator="lessThan">
      <formula>0</formula>
    </cfRule>
  </conditionalFormatting>
  <conditionalFormatting sqref="U1005">
    <cfRule type="expression" dxfId="22" priority="36520">
      <formula>$I1005=0</formula>
    </cfRule>
  </conditionalFormatting>
  <conditionalFormatting sqref="B1006">
    <cfRule type="expression" dxfId="22" priority="36519">
      <formula>$I1006=0</formula>
    </cfRule>
  </conditionalFormatting>
  <conditionalFormatting sqref="C1006:E1006">
    <cfRule type="expression" dxfId="22" priority="9615">
      <formula>$I1006=0</formula>
    </cfRule>
  </conditionalFormatting>
  <conditionalFormatting sqref="D1006:E1006">
    <cfRule type="cellIs" dxfId="23" priority="9613" operator="lessThan">
      <formula>0</formula>
    </cfRule>
    <cfRule type="cellIs" dxfId="24" priority="9614" operator="lessThan">
      <formula>0</formula>
    </cfRule>
  </conditionalFormatting>
  <conditionalFormatting sqref="F1006">
    <cfRule type="expression" dxfId="22" priority="36518">
      <formula>$I1006=0</formula>
    </cfRule>
  </conditionalFormatting>
  <conditionalFormatting sqref="G1006:H1006">
    <cfRule type="cellIs" dxfId="23" priority="9610" operator="lessThan">
      <formula>0</formula>
    </cfRule>
    <cfRule type="cellIs" dxfId="24" priority="9611" operator="lessThan">
      <formula>0</formula>
    </cfRule>
  </conditionalFormatting>
  <conditionalFormatting sqref="I1006">
    <cfRule type="expression" dxfId="22" priority="36517">
      <formula>$I1006=0</formula>
    </cfRule>
  </conditionalFormatting>
  <conditionalFormatting sqref="J1006">
    <cfRule type="expression" dxfId="22" priority="9609">
      <formula>$I1006=0</formula>
    </cfRule>
  </conditionalFormatting>
  <conditionalFormatting sqref="M1006">
    <cfRule type="expression" dxfId="22" priority="36515">
      <formula>$I1006=0</formula>
    </cfRule>
  </conditionalFormatting>
  <conditionalFormatting sqref="N1006:P1006">
    <cfRule type="expression" dxfId="22" priority="9603">
      <formula>$I1006=0</formula>
    </cfRule>
  </conditionalFormatting>
  <conditionalFormatting sqref="O1006:P1006">
    <cfRule type="cellIs" dxfId="23" priority="9601" operator="lessThan">
      <formula>0</formula>
    </cfRule>
    <cfRule type="cellIs" dxfId="24" priority="9602" operator="lessThan">
      <formula>0</formula>
    </cfRule>
  </conditionalFormatting>
  <conditionalFormatting sqref="Q1006">
    <cfRule type="expression" dxfId="22" priority="36514">
      <formula>$I1006=0</formula>
    </cfRule>
  </conditionalFormatting>
  <conditionalFormatting sqref="R1006:T1006">
    <cfRule type="expression" dxfId="22" priority="9600">
      <formula>$I1006=0</formula>
    </cfRule>
  </conditionalFormatting>
  <conditionalFormatting sqref="S1006:T1006">
    <cfRule type="cellIs" dxfId="23" priority="9598" operator="lessThan">
      <formula>0</formula>
    </cfRule>
    <cfRule type="cellIs" dxfId="24" priority="9599" operator="lessThan">
      <formula>0</formula>
    </cfRule>
  </conditionalFormatting>
  <conditionalFormatting sqref="U1006">
    <cfRule type="expression" dxfId="22" priority="36513">
      <formula>$I1006=0</formula>
    </cfRule>
  </conditionalFormatting>
  <conditionalFormatting sqref="B1007">
    <cfRule type="expression" dxfId="22" priority="36509">
      <formula>$I1007=0</formula>
    </cfRule>
  </conditionalFormatting>
  <conditionalFormatting sqref="C1007:E1007">
    <cfRule type="expression" dxfId="22" priority="36508">
      <formula>$I1007=0</formula>
    </cfRule>
  </conditionalFormatting>
  <conditionalFormatting sqref="D1007:E1007">
    <cfRule type="cellIs" dxfId="23" priority="36506" operator="lessThan">
      <formula>0</formula>
    </cfRule>
    <cfRule type="cellIs" dxfId="24" priority="36507" operator="lessThan">
      <formula>0</formula>
    </cfRule>
  </conditionalFormatting>
  <conditionalFormatting sqref="F1007">
    <cfRule type="expression" dxfId="22" priority="36505">
      <formula>$I1007=0</formula>
    </cfRule>
  </conditionalFormatting>
  <conditionalFormatting sqref="G1007:H1007">
    <cfRule type="cellIs" dxfId="23" priority="36502" operator="lessThan">
      <formula>0</formula>
    </cfRule>
    <cfRule type="cellIs" dxfId="24" priority="36503" operator="lessThan">
      <formula>0</formula>
    </cfRule>
  </conditionalFormatting>
  <conditionalFormatting sqref="I1007">
    <cfRule type="expression" dxfId="22" priority="36501">
      <formula>$I1007=0</formula>
    </cfRule>
  </conditionalFormatting>
  <conditionalFormatting sqref="J1007">
    <cfRule type="expression" dxfId="22" priority="36500">
      <formula>$I1007=0</formula>
    </cfRule>
  </conditionalFormatting>
  <conditionalFormatting sqref="M1007">
    <cfRule type="expression" dxfId="22" priority="36493">
      <formula>$I1007=0</formula>
    </cfRule>
  </conditionalFormatting>
  <conditionalFormatting sqref="N1007:P1007">
    <cfRule type="expression" dxfId="22" priority="36492">
      <formula>$I1007=0</formula>
    </cfRule>
  </conditionalFormatting>
  <conditionalFormatting sqref="O1007:P1007">
    <cfRule type="cellIs" dxfId="23" priority="36490" operator="lessThan">
      <formula>0</formula>
    </cfRule>
    <cfRule type="cellIs" dxfId="24" priority="36491" operator="lessThan">
      <formula>0</formula>
    </cfRule>
  </conditionalFormatting>
  <conditionalFormatting sqref="Q1007">
    <cfRule type="expression" dxfId="22" priority="36489">
      <formula>$I1007=0</formula>
    </cfRule>
  </conditionalFormatting>
  <conditionalFormatting sqref="R1007:T1007">
    <cfRule type="expression" dxfId="22" priority="36488">
      <formula>$I1007=0</formula>
    </cfRule>
  </conditionalFormatting>
  <conditionalFormatting sqref="S1007:T1007">
    <cfRule type="cellIs" dxfId="23" priority="36486" operator="lessThan">
      <formula>0</formula>
    </cfRule>
    <cfRule type="cellIs" dxfId="24" priority="36487" operator="lessThan">
      <formula>0</formula>
    </cfRule>
  </conditionalFormatting>
  <conditionalFormatting sqref="U1007">
    <cfRule type="expression" dxfId="22" priority="36485">
      <formula>$I1007=0</formula>
    </cfRule>
  </conditionalFormatting>
  <conditionalFormatting sqref="B1008">
    <cfRule type="expression" dxfId="22" priority="36484">
      <formula>$I1008=0</formula>
    </cfRule>
  </conditionalFormatting>
  <conditionalFormatting sqref="C1008:E1008">
    <cfRule type="expression" dxfId="22" priority="9594">
      <formula>$I1008=0</formula>
    </cfRule>
  </conditionalFormatting>
  <conditionalFormatting sqref="D1008:E1008">
    <cfRule type="cellIs" dxfId="23" priority="9592" operator="lessThan">
      <formula>0</formula>
    </cfRule>
    <cfRule type="cellIs" dxfId="24" priority="9593" operator="lessThan">
      <formula>0</formula>
    </cfRule>
  </conditionalFormatting>
  <conditionalFormatting sqref="F1008">
    <cfRule type="expression" dxfId="22" priority="36483">
      <formula>$I1008=0</formula>
    </cfRule>
  </conditionalFormatting>
  <conditionalFormatting sqref="G1008:H1008">
    <cfRule type="cellIs" dxfId="23" priority="9589" operator="lessThan">
      <formula>0</formula>
    </cfRule>
    <cfRule type="cellIs" dxfId="24" priority="9590" operator="lessThan">
      <formula>0</formula>
    </cfRule>
  </conditionalFormatting>
  <conditionalFormatting sqref="I1008">
    <cfRule type="expression" dxfId="22" priority="36482">
      <formula>$I1008=0</formula>
    </cfRule>
  </conditionalFormatting>
  <conditionalFormatting sqref="J1008">
    <cfRule type="expression" dxfId="22" priority="9588">
      <formula>$I1008=0</formula>
    </cfRule>
  </conditionalFormatting>
  <conditionalFormatting sqref="M1008">
    <cfRule type="expression" dxfId="22" priority="36480">
      <formula>$I1008=0</formula>
    </cfRule>
  </conditionalFormatting>
  <conditionalFormatting sqref="N1008:P1008">
    <cfRule type="expression" dxfId="22" priority="9582">
      <formula>$I1008=0</formula>
    </cfRule>
  </conditionalFormatting>
  <conditionalFormatting sqref="O1008:P1008">
    <cfRule type="cellIs" dxfId="23" priority="9580" operator="lessThan">
      <formula>0</formula>
    </cfRule>
    <cfRule type="cellIs" dxfId="24" priority="9581" operator="lessThan">
      <formula>0</formula>
    </cfRule>
  </conditionalFormatting>
  <conditionalFormatting sqref="Q1008">
    <cfRule type="expression" dxfId="22" priority="36479">
      <formula>$I1008=0</formula>
    </cfRule>
  </conditionalFormatting>
  <conditionalFormatting sqref="R1008:T1008">
    <cfRule type="expression" dxfId="22" priority="9579">
      <formula>$I1008=0</formula>
    </cfRule>
  </conditionalFormatting>
  <conditionalFormatting sqref="S1008:T1008">
    <cfRule type="cellIs" dxfId="23" priority="9577" operator="lessThan">
      <formula>0</formula>
    </cfRule>
    <cfRule type="cellIs" dxfId="24" priority="9578" operator="lessThan">
      <formula>0</formula>
    </cfRule>
  </conditionalFormatting>
  <conditionalFormatting sqref="U1008">
    <cfRule type="expression" dxfId="22" priority="36478">
      <formula>$I1008=0</formula>
    </cfRule>
  </conditionalFormatting>
  <conditionalFormatting sqref="B1009">
    <cfRule type="expression" dxfId="22" priority="36474">
      <formula>$I1009=0</formula>
    </cfRule>
  </conditionalFormatting>
  <conditionalFormatting sqref="C1009:E1009">
    <cfRule type="expression" dxfId="22" priority="36473">
      <formula>$I1009=0</formula>
    </cfRule>
  </conditionalFormatting>
  <conditionalFormatting sqref="D1009:E1009">
    <cfRule type="cellIs" dxfId="23" priority="36471" operator="lessThan">
      <formula>0</formula>
    </cfRule>
    <cfRule type="cellIs" dxfId="24" priority="36472" operator="lessThan">
      <formula>0</formula>
    </cfRule>
  </conditionalFormatting>
  <conditionalFormatting sqref="F1009">
    <cfRule type="expression" dxfId="22" priority="36470">
      <formula>$I1009=0</formula>
    </cfRule>
  </conditionalFormatting>
  <conditionalFormatting sqref="G1009:H1009">
    <cfRule type="cellIs" dxfId="23" priority="36467" operator="lessThan">
      <formula>0</formula>
    </cfRule>
    <cfRule type="cellIs" dxfId="24" priority="36468" operator="lessThan">
      <formula>0</formula>
    </cfRule>
  </conditionalFormatting>
  <conditionalFormatting sqref="I1009">
    <cfRule type="expression" dxfId="22" priority="36466">
      <formula>$I1009=0</formula>
    </cfRule>
  </conditionalFormatting>
  <conditionalFormatting sqref="J1009">
    <cfRule type="expression" dxfId="22" priority="36465">
      <formula>$I1009=0</formula>
    </cfRule>
  </conditionalFormatting>
  <conditionalFormatting sqref="M1009">
    <cfRule type="expression" dxfId="22" priority="36458">
      <formula>$I1009=0</formula>
    </cfRule>
  </conditionalFormatting>
  <conditionalFormatting sqref="N1009:P1009">
    <cfRule type="expression" dxfId="22" priority="36457">
      <formula>$I1009=0</formula>
    </cfRule>
  </conditionalFormatting>
  <conditionalFormatting sqref="O1009:P1009">
    <cfRule type="cellIs" dxfId="23" priority="36455" operator="lessThan">
      <formula>0</formula>
    </cfRule>
    <cfRule type="cellIs" dxfId="24" priority="36456" operator="lessThan">
      <formula>0</formula>
    </cfRule>
  </conditionalFormatting>
  <conditionalFormatting sqref="Q1009">
    <cfRule type="expression" dxfId="22" priority="36454">
      <formula>$I1009=0</formula>
    </cfRule>
  </conditionalFormatting>
  <conditionalFormatting sqref="R1009:T1009">
    <cfRule type="expression" dxfId="22" priority="36453">
      <formula>$I1009=0</formula>
    </cfRule>
  </conditionalFormatting>
  <conditionalFormatting sqref="S1009:T1009">
    <cfRule type="cellIs" dxfId="23" priority="36451" operator="lessThan">
      <formula>0</formula>
    </cfRule>
    <cfRule type="cellIs" dxfId="24" priority="36452" operator="lessThan">
      <formula>0</formula>
    </cfRule>
  </conditionalFormatting>
  <conditionalFormatting sqref="U1009">
    <cfRule type="expression" dxfId="22" priority="36450">
      <formula>$I1009=0</formula>
    </cfRule>
  </conditionalFormatting>
  <conditionalFormatting sqref="B1010">
    <cfRule type="expression" dxfId="22" priority="36449">
      <formula>$I1010=0</formula>
    </cfRule>
  </conditionalFormatting>
  <conditionalFormatting sqref="C1010:E1010">
    <cfRule type="expression" dxfId="22" priority="9573">
      <formula>$I1010=0</formula>
    </cfRule>
  </conditionalFormatting>
  <conditionalFormatting sqref="D1010:E1010">
    <cfRule type="cellIs" dxfId="23" priority="9571" operator="lessThan">
      <formula>0</formula>
    </cfRule>
    <cfRule type="cellIs" dxfId="24" priority="9572" operator="lessThan">
      <formula>0</formula>
    </cfRule>
  </conditionalFormatting>
  <conditionalFormatting sqref="F1010">
    <cfRule type="expression" dxfId="22" priority="36448">
      <formula>$I1010=0</formula>
    </cfRule>
  </conditionalFormatting>
  <conditionalFormatting sqref="G1010:H1010">
    <cfRule type="cellIs" dxfId="23" priority="9568" operator="lessThan">
      <formula>0</formula>
    </cfRule>
    <cfRule type="cellIs" dxfId="24" priority="9569" operator="lessThan">
      <formula>0</formula>
    </cfRule>
  </conditionalFormatting>
  <conditionalFormatting sqref="I1010">
    <cfRule type="expression" dxfId="22" priority="36447">
      <formula>$I1010=0</formula>
    </cfRule>
  </conditionalFormatting>
  <conditionalFormatting sqref="J1010">
    <cfRule type="expression" dxfId="22" priority="9567">
      <formula>$I1010=0</formula>
    </cfRule>
  </conditionalFormatting>
  <conditionalFormatting sqref="M1010">
    <cfRule type="expression" dxfId="22" priority="36445">
      <formula>$I1010=0</formula>
    </cfRule>
  </conditionalFormatting>
  <conditionalFormatting sqref="N1010:P1010">
    <cfRule type="expression" dxfId="22" priority="9561">
      <formula>$I1010=0</formula>
    </cfRule>
  </conditionalFormatting>
  <conditionalFormatting sqref="O1010:P1010">
    <cfRule type="cellIs" dxfId="23" priority="9559" operator="lessThan">
      <formula>0</formula>
    </cfRule>
    <cfRule type="cellIs" dxfId="24" priority="9560" operator="lessThan">
      <formula>0</formula>
    </cfRule>
  </conditionalFormatting>
  <conditionalFormatting sqref="Q1010">
    <cfRule type="expression" dxfId="22" priority="36444">
      <formula>$I1010=0</formula>
    </cfRule>
  </conditionalFormatting>
  <conditionalFormatting sqref="R1010:T1010">
    <cfRule type="expression" dxfId="22" priority="9558">
      <formula>$I1010=0</formula>
    </cfRule>
  </conditionalFormatting>
  <conditionalFormatting sqref="S1010:T1010">
    <cfRule type="cellIs" dxfId="23" priority="9556" operator="lessThan">
      <formula>0</formula>
    </cfRule>
    <cfRule type="cellIs" dxfId="24" priority="9557" operator="lessThan">
      <formula>0</formula>
    </cfRule>
  </conditionalFormatting>
  <conditionalFormatting sqref="U1010">
    <cfRule type="expression" dxfId="22" priority="36443">
      <formula>$I1010=0</formula>
    </cfRule>
  </conditionalFormatting>
  <conditionalFormatting sqref="B1011">
    <cfRule type="expression" dxfId="22" priority="36439">
      <formula>$I1011=0</formula>
    </cfRule>
  </conditionalFormatting>
  <conditionalFormatting sqref="C1011:E1011">
    <cfRule type="expression" dxfId="22" priority="36438">
      <formula>$I1011=0</formula>
    </cfRule>
  </conditionalFormatting>
  <conditionalFormatting sqref="D1011:E1011">
    <cfRule type="cellIs" dxfId="23" priority="36436" operator="lessThan">
      <formula>0</formula>
    </cfRule>
    <cfRule type="cellIs" dxfId="24" priority="36437" operator="lessThan">
      <formula>0</formula>
    </cfRule>
  </conditionalFormatting>
  <conditionalFormatting sqref="F1011">
    <cfRule type="expression" dxfId="22" priority="36435">
      <formula>$I1011=0</formula>
    </cfRule>
  </conditionalFormatting>
  <conditionalFormatting sqref="G1011:H1011">
    <cfRule type="cellIs" dxfId="23" priority="36432" operator="lessThan">
      <formula>0</formula>
    </cfRule>
    <cfRule type="cellIs" dxfId="24" priority="36433" operator="lessThan">
      <formula>0</formula>
    </cfRule>
  </conditionalFormatting>
  <conditionalFormatting sqref="I1011">
    <cfRule type="expression" dxfId="22" priority="36431">
      <formula>$I1011=0</formula>
    </cfRule>
  </conditionalFormatting>
  <conditionalFormatting sqref="J1011">
    <cfRule type="expression" dxfId="22" priority="36430">
      <formula>$I1011=0</formula>
    </cfRule>
  </conditionalFormatting>
  <conditionalFormatting sqref="M1011">
    <cfRule type="expression" dxfId="22" priority="36423">
      <formula>$I1011=0</formula>
    </cfRule>
  </conditionalFormatting>
  <conditionalFormatting sqref="N1011:P1011">
    <cfRule type="expression" dxfId="22" priority="36422">
      <formula>$I1011=0</formula>
    </cfRule>
  </conditionalFormatting>
  <conditionalFormatting sqref="O1011:P1011">
    <cfRule type="cellIs" dxfId="23" priority="36420" operator="lessThan">
      <formula>0</formula>
    </cfRule>
    <cfRule type="cellIs" dxfId="24" priority="36421" operator="lessThan">
      <formula>0</formula>
    </cfRule>
  </conditionalFormatting>
  <conditionalFormatting sqref="Q1011">
    <cfRule type="expression" dxfId="22" priority="36419">
      <formula>$I1011=0</formula>
    </cfRule>
  </conditionalFormatting>
  <conditionalFormatting sqref="R1011:T1011">
    <cfRule type="expression" dxfId="22" priority="36418">
      <formula>$I1011=0</formula>
    </cfRule>
  </conditionalFormatting>
  <conditionalFormatting sqref="S1011:T1011">
    <cfRule type="cellIs" dxfId="23" priority="36416" operator="lessThan">
      <formula>0</formula>
    </cfRule>
    <cfRule type="cellIs" dxfId="24" priority="36417" operator="lessThan">
      <formula>0</formula>
    </cfRule>
  </conditionalFormatting>
  <conditionalFormatting sqref="U1011">
    <cfRule type="expression" dxfId="22" priority="36415">
      <formula>$I1011=0</formula>
    </cfRule>
  </conditionalFormatting>
  <conditionalFormatting sqref="B1012">
    <cfRule type="expression" dxfId="22" priority="36414">
      <formula>$I1012=0</formula>
    </cfRule>
  </conditionalFormatting>
  <conditionalFormatting sqref="C1012:E1012">
    <cfRule type="expression" dxfId="22" priority="9552">
      <formula>$I1012=0</formula>
    </cfRule>
  </conditionalFormatting>
  <conditionalFormatting sqref="D1012:E1012">
    <cfRule type="cellIs" dxfId="23" priority="9550" operator="lessThan">
      <formula>0</formula>
    </cfRule>
    <cfRule type="cellIs" dxfId="24" priority="9551" operator="lessThan">
      <formula>0</formula>
    </cfRule>
  </conditionalFormatting>
  <conditionalFormatting sqref="F1012">
    <cfRule type="expression" dxfId="22" priority="36413">
      <formula>$I1012=0</formula>
    </cfRule>
  </conditionalFormatting>
  <conditionalFormatting sqref="G1012:H1012">
    <cfRule type="cellIs" dxfId="23" priority="9547" operator="lessThan">
      <formula>0</formula>
    </cfRule>
    <cfRule type="cellIs" dxfId="24" priority="9548" operator="lessThan">
      <formula>0</formula>
    </cfRule>
  </conditionalFormatting>
  <conditionalFormatting sqref="I1012">
    <cfRule type="expression" dxfId="22" priority="36412">
      <formula>$I1012=0</formula>
    </cfRule>
  </conditionalFormatting>
  <conditionalFormatting sqref="J1012">
    <cfRule type="expression" dxfId="22" priority="9546">
      <formula>$I1012=0</formula>
    </cfRule>
  </conditionalFormatting>
  <conditionalFormatting sqref="M1012">
    <cfRule type="expression" dxfId="22" priority="36410">
      <formula>$I1012=0</formula>
    </cfRule>
  </conditionalFormatting>
  <conditionalFormatting sqref="N1012:P1012">
    <cfRule type="expression" dxfId="22" priority="9540">
      <formula>$I1012=0</formula>
    </cfRule>
  </conditionalFormatting>
  <conditionalFormatting sqref="O1012:P1012">
    <cfRule type="cellIs" dxfId="23" priority="9538" operator="lessThan">
      <formula>0</formula>
    </cfRule>
    <cfRule type="cellIs" dxfId="24" priority="9539" operator="lessThan">
      <formula>0</formula>
    </cfRule>
  </conditionalFormatting>
  <conditionalFormatting sqref="Q1012">
    <cfRule type="expression" dxfId="22" priority="36409">
      <formula>$I1012=0</formula>
    </cfRule>
  </conditionalFormatting>
  <conditionalFormatting sqref="R1012:T1012">
    <cfRule type="expression" dxfId="22" priority="9537">
      <formula>$I1012=0</formula>
    </cfRule>
  </conditionalFormatting>
  <conditionalFormatting sqref="S1012:T1012">
    <cfRule type="cellIs" dxfId="23" priority="9535" operator="lessThan">
      <formula>0</formula>
    </cfRule>
    <cfRule type="cellIs" dxfId="24" priority="9536" operator="lessThan">
      <formula>0</formula>
    </cfRule>
  </conditionalFormatting>
  <conditionalFormatting sqref="U1012">
    <cfRule type="expression" dxfId="22" priority="36408">
      <formula>$I1012=0</formula>
    </cfRule>
  </conditionalFormatting>
  <conditionalFormatting sqref="B1013">
    <cfRule type="expression" dxfId="22" priority="36404">
      <formula>$I1013=0</formula>
    </cfRule>
  </conditionalFormatting>
  <conditionalFormatting sqref="C1013:E1013">
    <cfRule type="expression" dxfId="22" priority="36403">
      <formula>$I1013=0</formula>
    </cfRule>
  </conditionalFormatting>
  <conditionalFormatting sqref="D1013:E1013">
    <cfRule type="cellIs" dxfId="23" priority="36401" operator="lessThan">
      <formula>0</formula>
    </cfRule>
    <cfRule type="cellIs" dxfId="24" priority="36402" operator="lessThan">
      <formula>0</formula>
    </cfRule>
  </conditionalFormatting>
  <conditionalFormatting sqref="F1013">
    <cfRule type="expression" dxfId="22" priority="36400">
      <formula>$I1013=0</formula>
    </cfRule>
  </conditionalFormatting>
  <conditionalFormatting sqref="G1013:H1013">
    <cfRule type="cellIs" dxfId="23" priority="36397" operator="lessThan">
      <formula>0</formula>
    </cfRule>
    <cfRule type="cellIs" dxfId="24" priority="36398" operator="lessThan">
      <formula>0</formula>
    </cfRule>
  </conditionalFormatting>
  <conditionalFormatting sqref="I1013">
    <cfRule type="expression" dxfId="22" priority="36396">
      <formula>$I1013=0</formula>
    </cfRule>
  </conditionalFormatting>
  <conditionalFormatting sqref="J1013">
    <cfRule type="expression" dxfId="22" priority="36395">
      <formula>$I1013=0</formula>
    </cfRule>
  </conditionalFormatting>
  <conditionalFormatting sqref="M1013">
    <cfRule type="expression" dxfId="22" priority="36388">
      <formula>$I1013=0</formula>
    </cfRule>
  </conditionalFormatting>
  <conditionalFormatting sqref="N1013:P1013">
    <cfRule type="expression" dxfId="22" priority="36387">
      <formula>$I1013=0</formula>
    </cfRule>
  </conditionalFormatting>
  <conditionalFormatting sqref="O1013:P1013">
    <cfRule type="cellIs" dxfId="23" priority="36385" operator="lessThan">
      <formula>0</formula>
    </cfRule>
    <cfRule type="cellIs" dxfId="24" priority="36386" operator="lessThan">
      <formula>0</formula>
    </cfRule>
  </conditionalFormatting>
  <conditionalFormatting sqref="Q1013">
    <cfRule type="expression" dxfId="22" priority="36384">
      <formula>$I1013=0</formula>
    </cfRule>
  </conditionalFormatting>
  <conditionalFormatting sqref="R1013:T1013">
    <cfRule type="expression" dxfId="22" priority="36383">
      <formula>$I1013=0</formula>
    </cfRule>
  </conditionalFormatting>
  <conditionalFormatting sqref="S1013:T1013">
    <cfRule type="cellIs" dxfId="23" priority="36381" operator="lessThan">
      <formula>0</formula>
    </cfRule>
    <cfRule type="cellIs" dxfId="24" priority="36382" operator="lessThan">
      <formula>0</formula>
    </cfRule>
  </conditionalFormatting>
  <conditionalFormatting sqref="U1013">
    <cfRule type="expression" dxfId="22" priority="36380">
      <formula>$I1013=0</formula>
    </cfRule>
  </conditionalFormatting>
  <conditionalFormatting sqref="B1014">
    <cfRule type="expression" dxfId="22" priority="36379">
      <formula>$I1014=0</formula>
    </cfRule>
  </conditionalFormatting>
  <conditionalFormatting sqref="C1014:E1014">
    <cfRule type="expression" dxfId="22" priority="9531">
      <formula>$I1014=0</formula>
    </cfRule>
  </conditionalFormatting>
  <conditionalFormatting sqref="D1014:E1014">
    <cfRule type="cellIs" dxfId="23" priority="9529" operator="lessThan">
      <formula>0</formula>
    </cfRule>
    <cfRule type="cellIs" dxfId="24" priority="9530" operator="lessThan">
      <formula>0</formula>
    </cfRule>
  </conditionalFormatting>
  <conditionalFormatting sqref="F1014">
    <cfRule type="expression" dxfId="22" priority="36378">
      <formula>$I1014=0</formula>
    </cfRule>
  </conditionalFormatting>
  <conditionalFormatting sqref="G1014:H1014">
    <cfRule type="cellIs" dxfId="23" priority="9526" operator="lessThan">
      <formula>0</formula>
    </cfRule>
    <cfRule type="cellIs" dxfId="24" priority="9527" operator="lessThan">
      <formula>0</formula>
    </cfRule>
  </conditionalFormatting>
  <conditionalFormatting sqref="I1014">
    <cfRule type="expression" dxfId="22" priority="36377">
      <formula>$I1014=0</formula>
    </cfRule>
  </conditionalFormatting>
  <conditionalFormatting sqref="J1014">
    <cfRule type="expression" dxfId="22" priority="9525">
      <formula>$I1014=0</formula>
    </cfRule>
  </conditionalFormatting>
  <conditionalFormatting sqref="M1014">
    <cfRule type="expression" dxfId="22" priority="36375">
      <formula>$I1014=0</formula>
    </cfRule>
  </conditionalFormatting>
  <conditionalFormatting sqref="N1014:P1014">
    <cfRule type="expression" dxfId="22" priority="9519">
      <formula>$I1014=0</formula>
    </cfRule>
  </conditionalFormatting>
  <conditionalFormatting sqref="O1014:P1014">
    <cfRule type="cellIs" dxfId="23" priority="9517" operator="lessThan">
      <formula>0</formula>
    </cfRule>
    <cfRule type="cellIs" dxfId="24" priority="9518" operator="lessThan">
      <formula>0</formula>
    </cfRule>
  </conditionalFormatting>
  <conditionalFormatting sqref="Q1014">
    <cfRule type="expression" dxfId="22" priority="36374">
      <formula>$I1014=0</formula>
    </cfRule>
  </conditionalFormatting>
  <conditionalFormatting sqref="R1014:T1014">
    <cfRule type="expression" dxfId="22" priority="9516">
      <formula>$I1014=0</formula>
    </cfRule>
  </conditionalFormatting>
  <conditionalFormatting sqref="S1014:T1014">
    <cfRule type="cellIs" dxfId="23" priority="9514" operator="lessThan">
      <formula>0</formula>
    </cfRule>
    <cfRule type="cellIs" dxfId="24" priority="9515" operator="lessThan">
      <formula>0</formula>
    </cfRule>
  </conditionalFormatting>
  <conditionalFormatting sqref="U1014">
    <cfRule type="expression" dxfId="22" priority="36373">
      <formula>$I1014=0</formula>
    </cfRule>
  </conditionalFormatting>
  <conditionalFormatting sqref="B1015">
    <cfRule type="expression" dxfId="22" priority="36369">
      <formula>$I1015=0</formula>
    </cfRule>
  </conditionalFormatting>
  <conditionalFormatting sqref="C1015:E1015">
    <cfRule type="expression" dxfId="22" priority="36368">
      <formula>$I1015=0</formula>
    </cfRule>
  </conditionalFormatting>
  <conditionalFormatting sqref="D1015:E1015">
    <cfRule type="cellIs" dxfId="23" priority="36366" operator="lessThan">
      <formula>0</formula>
    </cfRule>
    <cfRule type="cellIs" dxfId="24" priority="36367" operator="lessThan">
      <formula>0</formula>
    </cfRule>
  </conditionalFormatting>
  <conditionalFormatting sqref="F1015">
    <cfRule type="expression" dxfId="22" priority="36365">
      <formula>$I1015=0</formula>
    </cfRule>
  </conditionalFormatting>
  <conditionalFormatting sqref="G1015:H1015">
    <cfRule type="cellIs" dxfId="23" priority="36362" operator="lessThan">
      <formula>0</formula>
    </cfRule>
    <cfRule type="cellIs" dxfId="24" priority="36363" operator="lessThan">
      <formula>0</formula>
    </cfRule>
  </conditionalFormatting>
  <conditionalFormatting sqref="I1015">
    <cfRule type="expression" dxfId="22" priority="36361">
      <formula>$I1015=0</formula>
    </cfRule>
  </conditionalFormatting>
  <conditionalFormatting sqref="J1015">
    <cfRule type="expression" dxfId="22" priority="36360">
      <formula>$I1015=0</formula>
    </cfRule>
  </conditionalFormatting>
  <conditionalFormatting sqref="M1015">
    <cfRule type="expression" dxfId="22" priority="36353">
      <formula>$I1015=0</formula>
    </cfRule>
  </conditionalFormatting>
  <conditionalFormatting sqref="N1015:P1015">
    <cfRule type="expression" dxfId="22" priority="36352">
      <formula>$I1015=0</formula>
    </cfRule>
  </conditionalFormatting>
  <conditionalFormatting sqref="O1015:P1015">
    <cfRule type="cellIs" dxfId="23" priority="36350" operator="lessThan">
      <formula>0</formula>
    </cfRule>
    <cfRule type="cellIs" dxfId="24" priority="36351" operator="lessThan">
      <formula>0</formula>
    </cfRule>
  </conditionalFormatting>
  <conditionalFormatting sqref="Q1015">
    <cfRule type="expression" dxfId="22" priority="36349">
      <formula>$I1015=0</formula>
    </cfRule>
  </conditionalFormatting>
  <conditionalFormatting sqref="R1015:T1015">
    <cfRule type="expression" dxfId="22" priority="36348">
      <formula>$I1015=0</formula>
    </cfRule>
  </conditionalFormatting>
  <conditionalFormatting sqref="S1015:T1015">
    <cfRule type="cellIs" dxfId="23" priority="36346" operator="lessThan">
      <formula>0</formula>
    </cfRule>
    <cfRule type="cellIs" dxfId="24" priority="36347" operator="lessThan">
      <formula>0</formula>
    </cfRule>
  </conditionalFormatting>
  <conditionalFormatting sqref="U1015">
    <cfRule type="expression" dxfId="22" priority="36345">
      <formula>$I1015=0</formula>
    </cfRule>
  </conditionalFormatting>
  <conditionalFormatting sqref="B1016">
    <cfRule type="expression" dxfId="22" priority="36344">
      <formula>$I1016=0</formula>
    </cfRule>
  </conditionalFormatting>
  <conditionalFormatting sqref="C1016:E1016">
    <cfRule type="expression" dxfId="22" priority="9510">
      <formula>$I1016=0</formula>
    </cfRule>
  </conditionalFormatting>
  <conditionalFormatting sqref="D1016:E1016">
    <cfRule type="cellIs" dxfId="23" priority="9508" operator="lessThan">
      <formula>0</formula>
    </cfRule>
    <cfRule type="cellIs" dxfId="24" priority="9509" operator="lessThan">
      <formula>0</formula>
    </cfRule>
  </conditionalFormatting>
  <conditionalFormatting sqref="F1016">
    <cfRule type="expression" dxfId="22" priority="36343">
      <formula>$I1016=0</formula>
    </cfRule>
  </conditionalFormatting>
  <conditionalFormatting sqref="G1016:H1016">
    <cfRule type="cellIs" dxfId="23" priority="9505" operator="lessThan">
      <formula>0</formula>
    </cfRule>
    <cfRule type="cellIs" dxfId="24" priority="9506" operator="lessThan">
      <formula>0</formula>
    </cfRule>
  </conditionalFormatting>
  <conditionalFormatting sqref="I1016">
    <cfRule type="expression" dxfId="22" priority="36342">
      <formula>$I1016=0</formula>
    </cfRule>
  </conditionalFormatting>
  <conditionalFormatting sqref="J1016">
    <cfRule type="expression" dxfId="22" priority="9504">
      <formula>$I1016=0</formula>
    </cfRule>
  </conditionalFormatting>
  <conditionalFormatting sqref="M1016">
    <cfRule type="expression" dxfId="22" priority="36340">
      <formula>$I1016=0</formula>
    </cfRule>
  </conditionalFormatting>
  <conditionalFormatting sqref="N1016:P1016">
    <cfRule type="expression" dxfId="22" priority="9498">
      <formula>$I1016=0</formula>
    </cfRule>
  </conditionalFormatting>
  <conditionalFormatting sqref="O1016:P1016">
    <cfRule type="cellIs" dxfId="23" priority="9496" operator="lessThan">
      <formula>0</formula>
    </cfRule>
    <cfRule type="cellIs" dxfId="24" priority="9497" operator="lessThan">
      <formula>0</formula>
    </cfRule>
  </conditionalFormatting>
  <conditionalFormatting sqref="Q1016">
    <cfRule type="expression" dxfId="22" priority="36339">
      <formula>$I1016=0</formula>
    </cfRule>
  </conditionalFormatting>
  <conditionalFormatting sqref="R1016:T1016">
    <cfRule type="expression" dxfId="22" priority="9495">
      <formula>$I1016=0</formula>
    </cfRule>
  </conditionalFormatting>
  <conditionalFormatting sqref="S1016:T1016">
    <cfRule type="cellIs" dxfId="23" priority="9493" operator="lessThan">
      <formula>0</formula>
    </cfRule>
    <cfRule type="cellIs" dxfId="24" priority="9494" operator="lessThan">
      <formula>0</formula>
    </cfRule>
  </conditionalFormatting>
  <conditionalFormatting sqref="U1016">
    <cfRule type="expression" dxfId="22" priority="36338">
      <formula>$I1016=0</formula>
    </cfRule>
  </conditionalFormatting>
  <conditionalFormatting sqref="B1017">
    <cfRule type="expression" dxfId="22" priority="36334">
      <formula>$I1017=0</formula>
    </cfRule>
  </conditionalFormatting>
  <conditionalFormatting sqref="C1017:E1017">
    <cfRule type="expression" dxfId="22" priority="36333">
      <formula>$I1017=0</formula>
    </cfRule>
  </conditionalFormatting>
  <conditionalFormatting sqref="D1017:E1017">
    <cfRule type="cellIs" dxfId="23" priority="36331" operator="lessThan">
      <formula>0</formula>
    </cfRule>
    <cfRule type="cellIs" dxfId="24" priority="36332" operator="lessThan">
      <formula>0</formula>
    </cfRule>
  </conditionalFormatting>
  <conditionalFormatting sqref="F1017">
    <cfRule type="expression" dxfId="22" priority="36330">
      <formula>$I1017=0</formula>
    </cfRule>
  </conditionalFormatting>
  <conditionalFormatting sqref="G1017:H1017">
    <cfRule type="cellIs" dxfId="23" priority="36327" operator="lessThan">
      <formula>0</formula>
    </cfRule>
    <cfRule type="cellIs" dxfId="24" priority="36328" operator="lessThan">
      <formula>0</formula>
    </cfRule>
  </conditionalFormatting>
  <conditionalFormatting sqref="I1017">
    <cfRule type="expression" dxfId="22" priority="36326">
      <formula>$I1017=0</formula>
    </cfRule>
  </conditionalFormatting>
  <conditionalFormatting sqref="J1017">
    <cfRule type="expression" dxfId="22" priority="36325">
      <formula>$I1017=0</formula>
    </cfRule>
  </conditionalFormatting>
  <conditionalFormatting sqref="M1017">
    <cfRule type="expression" dxfId="22" priority="36318">
      <formula>$I1017=0</formula>
    </cfRule>
  </conditionalFormatting>
  <conditionalFormatting sqref="N1017:P1017">
    <cfRule type="expression" dxfId="22" priority="36317">
      <formula>$I1017=0</formula>
    </cfRule>
  </conditionalFormatting>
  <conditionalFormatting sqref="O1017:P1017">
    <cfRule type="cellIs" dxfId="23" priority="36315" operator="lessThan">
      <formula>0</formula>
    </cfRule>
    <cfRule type="cellIs" dxfId="24" priority="36316" operator="lessThan">
      <formula>0</formula>
    </cfRule>
  </conditionalFormatting>
  <conditionalFormatting sqref="Q1017">
    <cfRule type="expression" dxfId="22" priority="36314">
      <formula>$I1017=0</formula>
    </cfRule>
  </conditionalFormatting>
  <conditionalFormatting sqref="R1017:T1017">
    <cfRule type="expression" dxfId="22" priority="36313">
      <formula>$I1017=0</formula>
    </cfRule>
  </conditionalFormatting>
  <conditionalFormatting sqref="S1017:T1017">
    <cfRule type="cellIs" dxfId="23" priority="36311" operator="lessThan">
      <formula>0</formula>
    </cfRule>
    <cfRule type="cellIs" dxfId="24" priority="36312" operator="lessThan">
      <formula>0</formula>
    </cfRule>
  </conditionalFormatting>
  <conditionalFormatting sqref="U1017">
    <cfRule type="expression" dxfId="22" priority="36310">
      <formula>$I1017=0</formula>
    </cfRule>
  </conditionalFormatting>
  <conditionalFormatting sqref="B1018">
    <cfRule type="expression" dxfId="22" priority="36309">
      <formula>$I1018=0</formula>
    </cfRule>
  </conditionalFormatting>
  <conditionalFormatting sqref="C1018:E1018">
    <cfRule type="expression" dxfId="22" priority="9489">
      <formula>$I1018=0</formula>
    </cfRule>
  </conditionalFormatting>
  <conditionalFormatting sqref="D1018:E1018">
    <cfRule type="cellIs" dxfId="23" priority="9487" operator="lessThan">
      <formula>0</formula>
    </cfRule>
    <cfRule type="cellIs" dxfId="24" priority="9488" operator="lessThan">
      <formula>0</formula>
    </cfRule>
  </conditionalFormatting>
  <conditionalFormatting sqref="F1018">
    <cfRule type="expression" dxfId="22" priority="36308">
      <formula>$I1018=0</formula>
    </cfRule>
  </conditionalFormatting>
  <conditionalFormatting sqref="G1018:H1018">
    <cfRule type="cellIs" dxfId="23" priority="9484" operator="lessThan">
      <formula>0</formula>
    </cfRule>
    <cfRule type="cellIs" dxfId="24" priority="9485" operator="lessThan">
      <formula>0</formula>
    </cfRule>
  </conditionalFormatting>
  <conditionalFormatting sqref="I1018">
    <cfRule type="expression" dxfId="22" priority="36307">
      <formula>$I1018=0</formula>
    </cfRule>
  </conditionalFormatting>
  <conditionalFormatting sqref="J1018">
    <cfRule type="expression" dxfId="22" priority="9483">
      <formula>$I1018=0</formula>
    </cfRule>
  </conditionalFormatting>
  <conditionalFormatting sqref="M1018">
    <cfRule type="expression" dxfId="22" priority="36305">
      <formula>$I1018=0</formula>
    </cfRule>
  </conditionalFormatting>
  <conditionalFormatting sqref="N1018:P1018">
    <cfRule type="expression" dxfId="22" priority="9477">
      <formula>$I1018=0</formula>
    </cfRule>
  </conditionalFormatting>
  <conditionalFormatting sqref="O1018:P1018">
    <cfRule type="cellIs" dxfId="23" priority="9475" operator="lessThan">
      <formula>0</formula>
    </cfRule>
    <cfRule type="cellIs" dxfId="24" priority="9476" operator="lessThan">
      <formula>0</formula>
    </cfRule>
  </conditionalFormatting>
  <conditionalFormatting sqref="Q1018">
    <cfRule type="expression" dxfId="22" priority="36304">
      <formula>$I1018=0</formula>
    </cfRule>
  </conditionalFormatting>
  <conditionalFormatting sqref="R1018:T1018">
    <cfRule type="expression" dxfId="22" priority="9474">
      <formula>$I1018=0</formula>
    </cfRule>
  </conditionalFormatting>
  <conditionalFormatting sqref="S1018:T1018">
    <cfRule type="cellIs" dxfId="23" priority="9472" operator="lessThan">
      <formula>0</formula>
    </cfRule>
    <cfRule type="cellIs" dxfId="24" priority="9473" operator="lessThan">
      <formula>0</formula>
    </cfRule>
  </conditionalFormatting>
  <conditionalFormatting sqref="U1018">
    <cfRule type="expression" dxfId="22" priority="36303">
      <formula>$I1018=0</formula>
    </cfRule>
  </conditionalFormatting>
  <conditionalFormatting sqref="B1019">
    <cfRule type="expression" dxfId="22" priority="36299">
      <formula>$I1019=0</formula>
    </cfRule>
  </conditionalFormatting>
  <conditionalFormatting sqref="C1019:E1019">
    <cfRule type="expression" dxfId="22" priority="36298">
      <formula>$I1019=0</formula>
    </cfRule>
  </conditionalFormatting>
  <conditionalFormatting sqref="D1019:E1019">
    <cfRule type="cellIs" dxfId="23" priority="36296" operator="lessThan">
      <formula>0</formula>
    </cfRule>
    <cfRule type="cellIs" dxfId="24" priority="36297" operator="lessThan">
      <formula>0</formula>
    </cfRule>
  </conditionalFormatting>
  <conditionalFormatting sqref="F1019">
    <cfRule type="expression" dxfId="22" priority="36295">
      <formula>$I1019=0</formula>
    </cfRule>
  </conditionalFormatting>
  <conditionalFormatting sqref="G1019:H1019">
    <cfRule type="cellIs" dxfId="23" priority="36292" operator="lessThan">
      <formula>0</formula>
    </cfRule>
    <cfRule type="cellIs" dxfId="24" priority="36293" operator="lessThan">
      <formula>0</formula>
    </cfRule>
  </conditionalFormatting>
  <conditionalFormatting sqref="I1019">
    <cfRule type="expression" dxfId="22" priority="36291">
      <formula>$I1019=0</formula>
    </cfRule>
  </conditionalFormatting>
  <conditionalFormatting sqref="J1019">
    <cfRule type="expression" dxfId="22" priority="36290">
      <formula>$I1019=0</formula>
    </cfRule>
  </conditionalFormatting>
  <conditionalFormatting sqref="M1019">
    <cfRule type="expression" dxfId="22" priority="36283">
      <formula>$I1019=0</formula>
    </cfRule>
  </conditionalFormatting>
  <conditionalFormatting sqref="N1019:P1019">
    <cfRule type="expression" dxfId="22" priority="36282">
      <formula>$I1019=0</formula>
    </cfRule>
  </conditionalFormatting>
  <conditionalFormatting sqref="O1019:P1019">
    <cfRule type="cellIs" dxfId="23" priority="36280" operator="lessThan">
      <formula>0</formula>
    </cfRule>
    <cfRule type="cellIs" dxfId="24" priority="36281" operator="lessThan">
      <formula>0</formula>
    </cfRule>
  </conditionalFormatting>
  <conditionalFormatting sqref="Q1019">
    <cfRule type="expression" dxfId="22" priority="36279">
      <formula>$I1019=0</formula>
    </cfRule>
  </conditionalFormatting>
  <conditionalFormatting sqref="R1019:T1019">
    <cfRule type="expression" dxfId="22" priority="36278">
      <formula>$I1019=0</formula>
    </cfRule>
  </conditionalFormatting>
  <conditionalFormatting sqref="S1019:T1019">
    <cfRule type="cellIs" dxfId="23" priority="36276" operator="lessThan">
      <formula>0</formula>
    </cfRule>
    <cfRule type="cellIs" dxfId="24" priority="36277" operator="lessThan">
      <formula>0</formula>
    </cfRule>
  </conditionalFormatting>
  <conditionalFormatting sqref="U1019">
    <cfRule type="expression" dxfId="22" priority="36275">
      <formula>$I1019=0</formula>
    </cfRule>
  </conditionalFormatting>
  <conditionalFormatting sqref="B1020">
    <cfRule type="expression" dxfId="22" priority="36274">
      <formula>$I1020=0</formula>
    </cfRule>
  </conditionalFormatting>
  <conditionalFormatting sqref="C1020:E1020">
    <cfRule type="expression" dxfId="22" priority="9468">
      <formula>$I1020=0</formula>
    </cfRule>
  </conditionalFormatting>
  <conditionalFormatting sqref="D1020:E1020">
    <cfRule type="cellIs" dxfId="23" priority="9466" operator="lessThan">
      <formula>0</formula>
    </cfRule>
    <cfRule type="cellIs" dxfId="24" priority="9467" operator="lessThan">
      <formula>0</formula>
    </cfRule>
  </conditionalFormatting>
  <conditionalFormatting sqref="F1020">
    <cfRule type="expression" dxfId="22" priority="36273">
      <formula>$I1020=0</formula>
    </cfRule>
  </conditionalFormatting>
  <conditionalFormatting sqref="G1020:H1020">
    <cfRule type="cellIs" dxfId="23" priority="9463" operator="lessThan">
      <formula>0</formula>
    </cfRule>
    <cfRule type="cellIs" dxfId="24" priority="9464" operator="lessThan">
      <formula>0</formula>
    </cfRule>
  </conditionalFormatting>
  <conditionalFormatting sqref="I1020">
    <cfRule type="expression" dxfId="22" priority="36272">
      <formula>$I1020=0</formula>
    </cfRule>
  </conditionalFormatting>
  <conditionalFormatting sqref="J1020">
    <cfRule type="expression" dxfId="22" priority="9462">
      <formula>$I1020=0</formula>
    </cfRule>
  </conditionalFormatting>
  <conditionalFormatting sqref="M1020">
    <cfRule type="expression" dxfId="22" priority="36270">
      <formula>$I1020=0</formula>
    </cfRule>
  </conditionalFormatting>
  <conditionalFormatting sqref="N1020:P1020">
    <cfRule type="expression" dxfId="22" priority="9456">
      <formula>$I1020=0</formula>
    </cfRule>
  </conditionalFormatting>
  <conditionalFormatting sqref="O1020:P1020">
    <cfRule type="cellIs" dxfId="23" priority="9454" operator="lessThan">
      <formula>0</formula>
    </cfRule>
    <cfRule type="cellIs" dxfId="24" priority="9455" operator="lessThan">
      <formula>0</formula>
    </cfRule>
  </conditionalFormatting>
  <conditionalFormatting sqref="Q1020">
    <cfRule type="expression" dxfId="22" priority="36269">
      <formula>$I1020=0</formula>
    </cfRule>
  </conditionalFormatting>
  <conditionalFormatting sqref="R1020:T1020">
    <cfRule type="expression" dxfId="22" priority="9453">
      <formula>$I1020=0</formula>
    </cfRule>
  </conditionalFormatting>
  <conditionalFormatting sqref="S1020:T1020">
    <cfRule type="cellIs" dxfId="23" priority="9451" operator="lessThan">
      <formula>0</formula>
    </cfRule>
    <cfRule type="cellIs" dxfId="24" priority="9452" operator="lessThan">
      <formula>0</formula>
    </cfRule>
  </conditionalFormatting>
  <conditionalFormatting sqref="U1020">
    <cfRule type="expression" dxfId="22" priority="36268">
      <formula>$I1020=0</formula>
    </cfRule>
  </conditionalFormatting>
  <conditionalFormatting sqref="B1021">
    <cfRule type="expression" dxfId="22" priority="36264">
      <formula>$I1021=0</formula>
    </cfRule>
  </conditionalFormatting>
  <conditionalFormatting sqref="C1021:E1021">
    <cfRule type="expression" dxfId="22" priority="36263">
      <formula>$I1021=0</formula>
    </cfRule>
  </conditionalFormatting>
  <conditionalFormatting sqref="D1021:E1021">
    <cfRule type="cellIs" dxfId="23" priority="36261" operator="lessThan">
      <formula>0</formula>
    </cfRule>
    <cfRule type="cellIs" dxfId="24" priority="36262" operator="lessThan">
      <formula>0</formula>
    </cfRule>
  </conditionalFormatting>
  <conditionalFormatting sqref="F1021">
    <cfRule type="expression" dxfId="22" priority="36260">
      <formula>$I1021=0</formula>
    </cfRule>
  </conditionalFormatting>
  <conditionalFormatting sqref="G1021:H1021">
    <cfRule type="cellIs" dxfId="23" priority="36257" operator="lessThan">
      <formula>0</formula>
    </cfRule>
    <cfRule type="cellIs" dxfId="24" priority="36258" operator="lessThan">
      <formula>0</formula>
    </cfRule>
  </conditionalFormatting>
  <conditionalFormatting sqref="I1021">
    <cfRule type="expression" dxfId="22" priority="36256">
      <formula>$I1021=0</formula>
    </cfRule>
  </conditionalFormatting>
  <conditionalFormatting sqref="J1021">
    <cfRule type="expression" dxfId="22" priority="36255">
      <formula>$I1021=0</formula>
    </cfRule>
  </conditionalFormatting>
  <conditionalFormatting sqref="M1021">
    <cfRule type="expression" dxfId="22" priority="36248">
      <formula>$I1021=0</formula>
    </cfRule>
  </conditionalFormatting>
  <conditionalFormatting sqref="N1021:P1021">
    <cfRule type="expression" dxfId="22" priority="36247">
      <formula>$I1021=0</formula>
    </cfRule>
  </conditionalFormatting>
  <conditionalFormatting sqref="O1021:P1021">
    <cfRule type="cellIs" dxfId="23" priority="36245" operator="lessThan">
      <formula>0</formula>
    </cfRule>
    <cfRule type="cellIs" dxfId="24" priority="36246" operator="lessThan">
      <formula>0</formula>
    </cfRule>
  </conditionalFormatting>
  <conditionalFormatting sqref="Q1021">
    <cfRule type="expression" dxfId="22" priority="36244">
      <formula>$I1021=0</formula>
    </cfRule>
  </conditionalFormatting>
  <conditionalFormatting sqref="R1021:T1021">
    <cfRule type="expression" dxfId="22" priority="36243">
      <formula>$I1021=0</formula>
    </cfRule>
  </conditionalFormatting>
  <conditionalFormatting sqref="S1021:T1021">
    <cfRule type="cellIs" dxfId="23" priority="36241" operator="lessThan">
      <formula>0</formula>
    </cfRule>
    <cfRule type="cellIs" dxfId="24" priority="36242" operator="lessThan">
      <formula>0</formula>
    </cfRule>
  </conditionalFormatting>
  <conditionalFormatting sqref="U1021">
    <cfRule type="expression" dxfId="22" priority="36240">
      <formula>$I1021=0</formula>
    </cfRule>
  </conditionalFormatting>
  <conditionalFormatting sqref="B1022">
    <cfRule type="expression" dxfId="22" priority="36239">
      <formula>$I1022=0</formula>
    </cfRule>
  </conditionalFormatting>
  <conditionalFormatting sqref="C1022:E1022">
    <cfRule type="expression" dxfId="22" priority="9447">
      <formula>$I1022=0</formula>
    </cfRule>
  </conditionalFormatting>
  <conditionalFormatting sqref="D1022:E1022">
    <cfRule type="cellIs" dxfId="23" priority="9445" operator="lessThan">
      <formula>0</formula>
    </cfRule>
    <cfRule type="cellIs" dxfId="24" priority="9446" operator="lessThan">
      <formula>0</formula>
    </cfRule>
  </conditionalFormatting>
  <conditionalFormatting sqref="F1022">
    <cfRule type="expression" dxfId="22" priority="36238">
      <formula>$I1022=0</formula>
    </cfRule>
  </conditionalFormatting>
  <conditionalFormatting sqref="G1022:H1022">
    <cfRule type="cellIs" dxfId="23" priority="9442" operator="lessThan">
      <formula>0</formula>
    </cfRule>
    <cfRule type="cellIs" dxfId="24" priority="9443" operator="lessThan">
      <formula>0</formula>
    </cfRule>
  </conditionalFormatting>
  <conditionalFormatting sqref="I1022">
    <cfRule type="expression" dxfId="22" priority="36237">
      <formula>$I1022=0</formula>
    </cfRule>
  </conditionalFormatting>
  <conditionalFormatting sqref="J1022">
    <cfRule type="expression" dxfId="22" priority="9441">
      <formula>$I1022=0</formula>
    </cfRule>
  </conditionalFormatting>
  <conditionalFormatting sqref="M1022">
    <cfRule type="expression" dxfId="22" priority="36235">
      <formula>$I1022=0</formula>
    </cfRule>
  </conditionalFormatting>
  <conditionalFormatting sqref="N1022:P1022">
    <cfRule type="expression" dxfId="22" priority="9435">
      <formula>$I1022=0</formula>
    </cfRule>
  </conditionalFormatting>
  <conditionalFormatting sqref="O1022:P1022">
    <cfRule type="cellIs" dxfId="23" priority="9433" operator="lessThan">
      <formula>0</formula>
    </cfRule>
    <cfRule type="cellIs" dxfId="24" priority="9434" operator="lessThan">
      <formula>0</formula>
    </cfRule>
  </conditionalFormatting>
  <conditionalFormatting sqref="Q1022">
    <cfRule type="expression" dxfId="22" priority="36234">
      <formula>$I1022=0</formula>
    </cfRule>
  </conditionalFormatting>
  <conditionalFormatting sqref="R1022:T1022">
    <cfRule type="expression" dxfId="22" priority="9432">
      <formula>$I1022=0</formula>
    </cfRule>
  </conditionalFormatting>
  <conditionalFormatting sqref="S1022:T1022">
    <cfRule type="cellIs" dxfId="23" priority="9430" operator="lessThan">
      <formula>0</formula>
    </cfRule>
    <cfRule type="cellIs" dxfId="24" priority="9431" operator="lessThan">
      <formula>0</formula>
    </cfRule>
  </conditionalFormatting>
  <conditionalFormatting sqref="U1022">
    <cfRule type="expression" dxfId="22" priority="36233">
      <formula>$I1022=0</formula>
    </cfRule>
  </conditionalFormatting>
  <conditionalFormatting sqref="B1023">
    <cfRule type="expression" dxfId="22" priority="36229">
      <formula>$I1023=0</formula>
    </cfRule>
  </conditionalFormatting>
  <conditionalFormatting sqref="C1023:E1023">
    <cfRule type="expression" dxfId="22" priority="36228">
      <formula>$I1023=0</formula>
    </cfRule>
  </conditionalFormatting>
  <conditionalFormatting sqref="D1023:E1023">
    <cfRule type="cellIs" dxfId="23" priority="36226" operator="lessThan">
      <formula>0</formula>
    </cfRule>
    <cfRule type="cellIs" dxfId="24" priority="36227" operator="lessThan">
      <formula>0</formula>
    </cfRule>
  </conditionalFormatting>
  <conditionalFormatting sqref="F1023">
    <cfRule type="expression" dxfId="22" priority="36225">
      <formula>$I1023=0</formula>
    </cfRule>
  </conditionalFormatting>
  <conditionalFormatting sqref="G1023:H1023">
    <cfRule type="cellIs" dxfId="23" priority="36222" operator="lessThan">
      <formula>0</formula>
    </cfRule>
    <cfRule type="cellIs" dxfId="24" priority="36223" operator="lessThan">
      <formula>0</formula>
    </cfRule>
  </conditionalFormatting>
  <conditionalFormatting sqref="I1023">
    <cfRule type="expression" dxfId="22" priority="36221">
      <formula>$I1023=0</formula>
    </cfRule>
  </conditionalFormatting>
  <conditionalFormatting sqref="J1023">
    <cfRule type="expression" dxfId="22" priority="36220">
      <formula>$I1023=0</formula>
    </cfRule>
  </conditionalFormatting>
  <conditionalFormatting sqref="M1023">
    <cfRule type="expression" dxfId="22" priority="36213">
      <formula>$I1023=0</formula>
    </cfRule>
  </conditionalFormatting>
  <conditionalFormatting sqref="N1023:P1023">
    <cfRule type="expression" dxfId="22" priority="36212">
      <formula>$I1023=0</formula>
    </cfRule>
  </conditionalFormatting>
  <conditionalFormatting sqref="O1023:P1023">
    <cfRule type="cellIs" dxfId="23" priority="36210" operator="lessThan">
      <formula>0</formula>
    </cfRule>
    <cfRule type="cellIs" dxfId="24" priority="36211" operator="lessThan">
      <formula>0</formula>
    </cfRule>
  </conditionalFormatting>
  <conditionalFormatting sqref="Q1023">
    <cfRule type="expression" dxfId="22" priority="36209">
      <formula>$I1023=0</formula>
    </cfRule>
  </conditionalFormatting>
  <conditionalFormatting sqref="R1023:T1023">
    <cfRule type="expression" dxfId="22" priority="36208">
      <formula>$I1023=0</formula>
    </cfRule>
  </conditionalFormatting>
  <conditionalFormatting sqref="S1023:T1023">
    <cfRule type="cellIs" dxfId="23" priority="36206" operator="lessThan">
      <formula>0</formula>
    </cfRule>
    <cfRule type="cellIs" dxfId="24" priority="36207" operator="lessThan">
      <formula>0</formula>
    </cfRule>
  </conditionalFormatting>
  <conditionalFormatting sqref="U1023">
    <cfRule type="expression" dxfId="22" priority="36205">
      <formula>$I1023=0</formula>
    </cfRule>
  </conditionalFormatting>
  <conditionalFormatting sqref="B1024">
    <cfRule type="expression" dxfId="22" priority="36204">
      <formula>$I1024=0</formula>
    </cfRule>
  </conditionalFormatting>
  <conditionalFormatting sqref="C1024:E1024">
    <cfRule type="expression" dxfId="22" priority="9426">
      <formula>$I1024=0</formula>
    </cfRule>
  </conditionalFormatting>
  <conditionalFormatting sqref="D1024:E1024">
    <cfRule type="cellIs" dxfId="23" priority="9424" operator="lessThan">
      <formula>0</formula>
    </cfRule>
    <cfRule type="cellIs" dxfId="24" priority="9425" operator="lessThan">
      <formula>0</formula>
    </cfRule>
  </conditionalFormatting>
  <conditionalFormatting sqref="F1024">
    <cfRule type="expression" dxfId="22" priority="36203">
      <formula>$I1024=0</formula>
    </cfRule>
  </conditionalFormatting>
  <conditionalFormatting sqref="G1024:H1024">
    <cfRule type="cellIs" dxfId="23" priority="9421" operator="lessThan">
      <formula>0</formula>
    </cfRule>
    <cfRule type="cellIs" dxfId="24" priority="9422" operator="lessThan">
      <formula>0</formula>
    </cfRule>
  </conditionalFormatting>
  <conditionalFormatting sqref="I1024">
    <cfRule type="expression" dxfId="22" priority="36202">
      <formula>$I1024=0</formula>
    </cfRule>
  </conditionalFormatting>
  <conditionalFormatting sqref="J1024">
    <cfRule type="expression" dxfId="22" priority="9420">
      <formula>$I1024=0</formula>
    </cfRule>
  </conditionalFormatting>
  <conditionalFormatting sqref="M1024">
    <cfRule type="expression" dxfId="22" priority="36200">
      <formula>$I1024=0</formula>
    </cfRule>
  </conditionalFormatting>
  <conditionalFormatting sqref="N1024:P1024">
    <cfRule type="expression" dxfId="22" priority="9414">
      <formula>$I1024=0</formula>
    </cfRule>
  </conditionalFormatting>
  <conditionalFormatting sqref="O1024:P1024">
    <cfRule type="cellIs" dxfId="23" priority="9412" operator="lessThan">
      <formula>0</formula>
    </cfRule>
    <cfRule type="cellIs" dxfId="24" priority="9413" operator="lessThan">
      <formula>0</formula>
    </cfRule>
  </conditionalFormatting>
  <conditionalFormatting sqref="Q1024">
    <cfRule type="expression" dxfId="22" priority="36199">
      <formula>$I1024=0</formula>
    </cfRule>
  </conditionalFormatting>
  <conditionalFormatting sqref="R1024:T1024">
    <cfRule type="expression" dxfId="22" priority="9411">
      <formula>$I1024=0</formula>
    </cfRule>
  </conditionalFormatting>
  <conditionalFormatting sqref="S1024:T1024">
    <cfRule type="cellIs" dxfId="23" priority="9409" operator="lessThan">
      <formula>0</formula>
    </cfRule>
    <cfRule type="cellIs" dxfId="24" priority="9410" operator="lessThan">
      <formula>0</formula>
    </cfRule>
  </conditionalFormatting>
  <conditionalFormatting sqref="U1024">
    <cfRule type="expression" dxfId="22" priority="36198">
      <formula>$I1024=0</formula>
    </cfRule>
  </conditionalFormatting>
  <conditionalFormatting sqref="B1025">
    <cfRule type="expression" dxfId="22" priority="36194">
      <formula>$I1025=0</formula>
    </cfRule>
  </conditionalFormatting>
  <conditionalFormatting sqref="C1025:E1025">
    <cfRule type="expression" dxfId="22" priority="36193">
      <formula>$I1025=0</formula>
    </cfRule>
  </conditionalFormatting>
  <conditionalFormatting sqref="D1025:E1025">
    <cfRule type="cellIs" dxfId="23" priority="36191" operator="lessThan">
      <formula>0</formula>
    </cfRule>
    <cfRule type="cellIs" dxfId="24" priority="36192" operator="lessThan">
      <formula>0</formula>
    </cfRule>
  </conditionalFormatting>
  <conditionalFormatting sqref="F1025">
    <cfRule type="expression" dxfId="22" priority="36190">
      <formula>$I1025=0</formula>
    </cfRule>
  </conditionalFormatting>
  <conditionalFormatting sqref="G1025:H1025">
    <cfRule type="cellIs" dxfId="23" priority="36187" operator="lessThan">
      <formula>0</formula>
    </cfRule>
    <cfRule type="cellIs" dxfId="24" priority="36188" operator="lessThan">
      <formula>0</formula>
    </cfRule>
  </conditionalFormatting>
  <conditionalFormatting sqref="I1025">
    <cfRule type="expression" dxfId="22" priority="36186">
      <formula>$I1025=0</formula>
    </cfRule>
  </conditionalFormatting>
  <conditionalFormatting sqref="J1025">
    <cfRule type="expression" dxfId="22" priority="36185">
      <formula>$I1025=0</formula>
    </cfRule>
  </conditionalFormatting>
  <conditionalFormatting sqref="M1025">
    <cfRule type="expression" dxfId="22" priority="36178">
      <formula>$I1025=0</formula>
    </cfRule>
  </conditionalFormatting>
  <conditionalFormatting sqref="N1025:P1025">
    <cfRule type="expression" dxfId="22" priority="36177">
      <formula>$I1025=0</formula>
    </cfRule>
  </conditionalFormatting>
  <conditionalFormatting sqref="O1025:P1025">
    <cfRule type="cellIs" dxfId="23" priority="36175" operator="lessThan">
      <formula>0</formula>
    </cfRule>
    <cfRule type="cellIs" dxfId="24" priority="36176" operator="lessThan">
      <formula>0</formula>
    </cfRule>
  </conditionalFormatting>
  <conditionalFormatting sqref="Q1025">
    <cfRule type="expression" dxfId="22" priority="36174">
      <formula>$I1025=0</formula>
    </cfRule>
  </conditionalFormatting>
  <conditionalFormatting sqref="R1025:T1025">
    <cfRule type="expression" dxfId="22" priority="36173">
      <formula>$I1025=0</formula>
    </cfRule>
  </conditionalFormatting>
  <conditionalFormatting sqref="S1025:T1025">
    <cfRule type="cellIs" dxfId="23" priority="36171" operator="lessThan">
      <formula>0</formula>
    </cfRule>
    <cfRule type="cellIs" dxfId="24" priority="36172" operator="lessThan">
      <formula>0</formula>
    </cfRule>
  </conditionalFormatting>
  <conditionalFormatting sqref="U1025">
    <cfRule type="expression" dxfId="22" priority="36170">
      <formula>$I1025=0</formula>
    </cfRule>
  </conditionalFormatting>
  <conditionalFormatting sqref="B1026">
    <cfRule type="expression" dxfId="22" priority="36169">
      <formula>$I1026=0</formula>
    </cfRule>
  </conditionalFormatting>
  <conditionalFormatting sqref="C1026:E1026">
    <cfRule type="expression" dxfId="22" priority="9405">
      <formula>$I1026=0</formula>
    </cfRule>
  </conditionalFormatting>
  <conditionalFormatting sqref="D1026:E1026">
    <cfRule type="cellIs" dxfId="23" priority="9403" operator="lessThan">
      <formula>0</formula>
    </cfRule>
    <cfRule type="cellIs" dxfId="24" priority="9404" operator="lessThan">
      <formula>0</formula>
    </cfRule>
  </conditionalFormatting>
  <conditionalFormatting sqref="F1026">
    <cfRule type="expression" dxfId="22" priority="36168">
      <formula>$I1026=0</formula>
    </cfRule>
  </conditionalFormatting>
  <conditionalFormatting sqref="G1026:H1026">
    <cfRule type="cellIs" dxfId="23" priority="9400" operator="lessThan">
      <formula>0</formula>
    </cfRule>
    <cfRule type="cellIs" dxfId="24" priority="9401" operator="lessThan">
      <formula>0</formula>
    </cfRule>
  </conditionalFormatting>
  <conditionalFormatting sqref="I1026">
    <cfRule type="expression" dxfId="22" priority="36167">
      <formula>$I1026=0</formula>
    </cfRule>
  </conditionalFormatting>
  <conditionalFormatting sqref="J1026">
    <cfRule type="expression" dxfId="22" priority="9399">
      <formula>$I1026=0</formula>
    </cfRule>
  </conditionalFormatting>
  <conditionalFormatting sqref="M1026">
    <cfRule type="expression" dxfId="22" priority="36165">
      <formula>$I1026=0</formula>
    </cfRule>
  </conditionalFormatting>
  <conditionalFormatting sqref="N1026:P1026">
    <cfRule type="expression" dxfId="22" priority="9393">
      <formula>$I1026=0</formula>
    </cfRule>
  </conditionalFormatting>
  <conditionalFormatting sqref="O1026:P1026">
    <cfRule type="cellIs" dxfId="23" priority="9391" operator="lessThan">
      <formula>0</formula>
    </cfRule>
    <cfRule type="cellIs" dxfId="24" priority="9392" operator="lessThan">
      <formula>0</formula>
    </cfRule>
  </conditionalFormatting>
  <conditionalFormatting sqref="Q1026">
    <cfRule type="expression" dxfId="22" priority="36164">
      <formula>$I1026=0</formula>
    </cfRule>
  </conditionalFormatting>
  <conditionalFormatting sqref="R1026:T1026">
    <cfRule type="expression" dxfId="22" priority="9390">
      <formula>$I1026=0</formula>
    </cfRule>
  </conditionalFormatting>
  <conditionalFormatting sqref="S1026:T1026">
    <cfRule type="cellIs" dxfId="23" priority="9388" operator="lessThan">
      <formula>0</formula>
    </cfRule>
    <cfRule type="cellIs" dxfId="24" priority="9389" operator="lessThan">
      <formula>0</formula>
    </cfRule>
  </conditionalFormatting>
  <conditionalFormatting sqref="U1026">
    <cfRule type="expression" dxfId="22" priority="36163">
      <formula>$I1026=0</formula>
    </cfRule>
  </conditionalFormatting>
  <conditionalFormatting sqref="B1027">
    <cfRule type="expression" dxfId="22" priority="36159">
      <formula>$I1027=0</formula>
    </cfRule>
  </conditionalFormatting>
  <conditionalFormatting sqref="C1027:E1027">
    <cfRule type="expression" dxfId="22" priority="36158">
      <formula>$I1027=0</formula>
    </cfRule>
  </conditionalFormatting>
  <conditionalFormatting sqref="D1027:E1027">
    <cfRule type="cellIs" dxfId="23" priority="36156" operator="lessThan">
      <formula>0</formula>
    </cfRule>
    <cfRule type="cellIs" dxfId="24" priority="36157" operator="lessThan">
      <formula>0</formula>
    </cfRule>
  </conditionalFormatting>
  <conditionalFormatting sqref="F1027">
    <cfRule type="expression" dxfId="22" priority="36155">
      <formula>$I1027=0</formula>
    </cfRule>
  </conditionalFormatting>
  <conditionalFormatting sqref="G1027:H1027">
    <cfRule type="cellIs" dxfId="23" priority="36152" operator="lessThan">
      <formula>0</formula>
    </cfRule>
    <cfRule type="cellIs" dxfId="24" priority="36153" operator="lessThan">
      <formula>0</formula>
    </cfRule>
  </conditionalFormatting>
  <conditionalFormatting sqref="I1027">
    <cfRule type="expression" dxfId="22" priority="36151">
      <formula>$I1027=0</formula>
    </cfRule>
  </conditionalFormatting>
  <conditionalFormatting sqref="J1027">
    <cfRule type="expression" dxfId="22" priority="36150">
      <formula>$I1027=0</formula>
    </cfRule>
  </conditionalFormatting>
  <conditionalFormatting sqref="M1027">
    <cfRule type="expression" dxfId="22" priority="36143">
      <formula>$I1027=0</formula>
    </cfRule>
  </conditionalFormatting>
  <conditionalFormatting sqref="N1027:P1027">
    <cfRule type="expression" dxfId="22" priority="36142">
      <formula>$I1027=0</formula>
    </cfRule>
  </conditionalFormatting>
  <conditionalFormatting sqref="O1027:P1027">
    <cfRule type="cellIs" dxfId="23" priority="36140" operator="lessThan">
      <formula>0</formula>
    </cfRule>
    <cfRule type="cellIs" dxfId="24" priority="36141" operator="lessThan">
      <formula>0</formula>
    </cfRule>
  </conditionalFormatting>
  <conditionalFormatting sqref="Q1027">
    <cfRule type="expression" dxfId="22" priority="36139">
      <formula>$I1027=0</formula>
    </cfRule>
  </conditionalFormatting>
  <conditionalFormatting sqref="R1027:T1027">
    <cfRule type="expression" dxfId="22" priority="36138">
      <formula>$I1027=0</formula>
    </cfRule>
  </conditionalFormatting>
  <conditionalFormatting sqref="S1027:T1027">
    <cfRule type="cellIs" dxfId="23" priority="36136" operator="lessThan">
      <formula>0</formula>
    </cfRule>
    <cfRule type="cellIs" dxfId="24" priority="36137" operator="lessThan">
      <formula>0</formula>
    </cfRule>
  </conditionalFormatting>
  <conditionalFormatting sqref="U1027">
    <cfRule type="expression" dxfId="22" priority="36135">
      <formula>$I1027=0</formula>
    </cfRule>
  </conditionalFormatting>
  <conditionalFormatting sqref="B1028">
    <cfRule type="expression" dxfId="22" priority="36134">
      <formula>$I1028=0</formula>
    </cfRule>
  </conditionalFormatting>
  <conditionalFormatting sqref="C1028:E1028">
    <cfRule type="expression" dxfId="22" priority="9384">
      <formula>$I1028=0</formula>
    </cfRule>
  </conditionalFormatting>
  <conditionalFormatting sqref="D1028:E1028">
    <cfRule type="cellIs" dxfId="23" priority="9382" operator="lessThan">
      <formula>0</formula>
    </cfRule>
    <cfRule type="cellIs" dxfId="24" priority="9383" operator="lessThan">
      <formula>0</formula>
    </cfRule>
  </conditionalFormatting>
  <conditionalFormatting sqref="F1028">
    <cfRule type="expression" dxfId="22" priority="36133">
      <formula>$I1028=0</formula>
    </cfRule>
  </conditionalFormatting>
  <conditionalFormatting sqref="G1028:H1028">
    <cfRule type="cellIs" dxfId="23" priority="9379" operator="lessThan">
      <formula>0</formula>
    </cfRule>
    <cfRule type="cellIs" dxfId="24" priority="9380" operator="lessThan">
      <formula>0</formula>
    </cfRule>
  </conditionalFormatting>
  <conditionalFormatting sqref="I1028">
    <cfRule type="expression" dxfId="22" priority="36132">
      <formula>$I1028=0</formula>
    </cfRule>
  </conditionalFormatting>
  <conditionalFormatting sqref="J1028">
    <cfRule type="expression" dxfId="22" priority="9378">
      <formula>$I1028=0</formula>
    </cfRule>
  </conditionalFormatting>
  <conditionalFormatting sqref="M1028">
    <cfRule type="expression" dxfId="22" priority="36130">
      <formula>$I1028=0</formula>
    </cfRule>
  </conditionalFormatting>
  <conditionalFormatting sqref="N1028:P1028">
    <cfRule type="expression" dxfId="22" priority="9372">
      <formula>$I1028=0</formula>
    </cfRule>
  </conditionalFormatting>
  <conditionalFormatting sqref="O1028:P1028">
    <cfRule type="cellIs" dxfId="23" priority="9370" operator="lessThan">
      <formula>0</formula>
    </cfRule>
    <cfRule type="cellIs" dxfId="24" priority="9371" operator="lessThan">
      <formula>0</formula>
    </cfRule>
  </conditionalFormatting>
  <conditionalFormatting sqref="Q1028">
    <cfRule type="expression" dxfId="22" priority="36129">
      <formula>$I1028=0</formula>
    </cfRule>
  </conditionalFormatting>
  <conditionalFormatting sqref="R1028:T1028">
    <cfRule type="expression" dxfId="22" priority="9369">
      <formula>$I1028=0</formula>
    </cfRule>
  </conditionalFormatting>
  <conditionalFormatting sqref="S1028:T1028">
    <cfRule type="cellIs" dxfId="23" priority="9367" operator="lessThan">
      <formula>0</formula>
    </cfRule>
    <cfRule type="cellIs" dxfId="24" priority="9368" operator="lessThan">
      <formula>0</formula>
    </cfRule>
  </conditionalFormatting>
  <conditionalFormatting sqref="U1028">
    <cfRule type="expression" dxfId="22" priority="36128">
      <formula>$I1028=0</formula>
    </cfRule>
  </conditionalFormatting>
  <conditionalFormatting sqref="B1029">
    <cfRule type="expression" dxfId="22" priority="36124">
      <formula>$I1029=0</formula>
    </cfRule>
  </conditionalFormatting>
  <conditionalFormatting sqref="C1029:E1029">
    <cfRule type="expression" dxfId="22" priority="36123">
      <formula>$I1029=0</formula>
    </cfRule>
  </conditionalFormatting>
  <conditionalFormatting sqref="D1029:E1029">
    <cfRule type="cellIs" dxfId="23" priority="36121" operator="lessThan">
      <formula>0</formula>
    </cfRule>
    <cfRule type="cellIs" dxfId="24" priority="36122" operator="lessThan">
      <formula>0</formula>
    </cfRule>
  </conditionalFormatting>
  <conditionalFormatting sqref="F1029">
    <cfRule type="expression" dxfId="22" priority="36120">
      <formula>$I1029=0</formula>
    </cfRule>
  </conditionalFormatting>
  <conditionalFormatting sqref="G1029:H1029">
    <cfRule type="cellIs" dxfId="23" priority="36117" operator="lessThan">
      <formula>0</formula>
    </cfRule>
    <cfRule type="cellIs" dxfId="24" priority="36118" operator="lessThan">
      <formula>0</formula>
    </cfRule>
  </conditionalFormatting>
  <conditionalFormatting sqref="I1029">
    <cfRule type="expression" dxfId="22" priority="36116">
      <formula>$I1029=0</formula>
    </cfRule>
  </conditionalFormatting>
  <conditionalFormatting sqref="J1029">
    <cfRule type="expression" dxfId="22" priority="36115">
      <formula>$I1029=0</formula>
    </cfRule>
  </conditionalFormatting>
  <conditionalFormatting sqref="M1029">
    <cfRule type="expression" dxfId="22" priority="36108">
      <formula>$I1029=0</formula>
    </cfRule>
  </conditionalFormatting>
  <conditionalFormatting sqref="N1029:P1029">
    <cfRule type="expression" dxfId="22" priority="36107">
      <formula>$I1029=0</formula>
    </cfRule>
  </conditionalFormatting>
  <conditionalFormatting sqref="O1029:P1029">
    <cfRule type="cellIs" dxfId="23" priority="36105" operator="lessThan">
      <formula>0</formula>
    </cfRule>
    <cfRule type="cellIs" dxfId="24" priority="36106" operator="lessThan">
      <formula>0</formula>
    </cfRule>
  </conditionalFormatting>
  <conditionalFormatting sqref="Q1029">
    <cfRule type="expression" dxfId="22" priority="36104">
      <formula>$I1029=0</formula>
    </cfRule>
  </conditionalFormatting>
  <conditionalFormatting sqref="R1029:T1029">
    <cfRule type="expression" dxfId="22" priority="36103">
      <formula>$I1029=0</formula>
    </cfRule>
  </conditionalFormatting>
  <conditionalFormatting sqref="S1029:T1029">
    <cfRule type="cellIs" dxfId="23" priority="36101" operator="lessThan">
      <formula>0</formula>
    </cfRule>
    <cfRule type="cellIs" dxfId="24" priority="36102" operator="lessThan">
      <formula>0</formula>
    </cfRule>
  </conditionalFormatting>
  <conditionalFormatting sqref="U1029">
    <cfRule type="expression" dxfId="22" priority="36100">
      <formula>$I1029=0</formula>
    </cfRule>
  </conditionalFormatting>
  <conditionalFormatting sqref="B1030">
    <cfRule type="expression" dxfId="22" priority="36099">
      <formula>$I1030=0</formula>
    </cfRule>
  </conditionalFormatting>
  <conditionalFormatting sqref="C1030:E1030">
    <cfRule type="expression" dxfId="22" priority="9363">
      <formula>$I1030=0</formula>
    </cfRule>
  </conditionalFormatting>
  <conditionalFormatting sqref="D1030:E1030">
    <cfRule type="cellIs" dxfId="23" priority="9361" operator="lessThan">
      <formula>0</formula>
    </cfRule>
    <cfRule type="cellIs" dxfId="24" priority="9362" operator="lessThan">
      <formula>0</formula>
    </cfRule>
  </conditionalFormatting>
  <conditionalFormatting sqref="F1030">
    <cfRule type="expression" dxfId="22" priority="36098">
      <formula>$I1030=0</formula>
    </cfRule>
  </conditionalFormatting>
  <conditionalFormatting sqref="G1030:H1030">
    <cfRule type="cellIs" dxfId="23" priority="9358" operator="lessThan">
      <formula>0</formula>
    </cfRule>
    <cfRule type="cellIs" dxfId="24" priority="9359" operator="lessThan">
      <formula>0</formula>
    </cfRule>
  </conditionalFormatting>
  <conditionalFormatting sqref="I1030">
    <cfRule type="expression" dxfId="22" priority="36097">
      <formula>$I1030=0</formula>
    </cfRule>
  </conditionalFormatting>
  <conditionalFormatting sqref="J1030">
    <cfRule type="expression" dxfId="22" priority="9357">
      <formula>$I1030=0</formula>
    </cfRule>
  </conditionalFormatting>
  <conditionalFormatting sqref="M1030">
    <cfRule type="expression" dxfId="22" priority="36095">
      <formula>$I1030=0</formula>
    </cfRule>
  </conditionalFormatting>
  <conditionalFormatting sqref="N1030:P1030">
    <cfRule type="expression" dxfId="22" priority="9351">
      <formula>$I1030=0</formula>
    </cfRule>
  </conditionalFormatting>
  <conditionalFormatting sqref="O1030:P1030">
    <cfRule type="cellIs" dxfId="23" priority="9349" operator="lessThan">
      <formula>0</formula>
    </cfRule>
    <cfRule type="cellIs" dxfId="24" priority="9350" operator="lessThan">
      <formula>0</formula>
    </cfRule>
  </conditionalFormatting>
  <conditionalFormatting sqref="Q1030">
    <cfRule type="expression" dxfId="22" priority="36094">
      <formula>$I1030=0</formula>
    </cfRule>
  </conditionalFormatting>
  <conditionalFormatting sqref="R1030:T1030">
    <cfRule type="expression" dxfId="22" priority="9348">
      <formula>$I1030=0</formula>
    </cfRule>
  </conditionalFormatting>
  <conditionalFormatting sqref="S1030:T1030">
    <cfRule type="cellIs" dxfId="23" priority="9346" operator="lessThan">
      <formula>0</formula>
    </cfRule>
    <cfRule type="cellIs" dxfId="24" priority="9347" operator="lessThan">
      <formula>0</formula>
    </cfRule>
  </conditionalFormatting>
  <conditionalFormatting sqref="U1030">
    <cfRule type="expression" dxfId="22" priority="36093">
      <formula>$I1030=0</formula>
    </cfRule>
  </conditionalFormatting>
  <conditionalFormatting sqref="B1031">
    <cfRule type="expression" dxfId="22" priority="36089">
      <formula>$I1031=0</formula>
    </cfRule>
  </conditionalFormatting>
  <conditionalFormatting sqref="C1031:E1031">
    <cfRule type="expression" dxfId="22" priority="36088">
      <formula>$I1031=0</formula>
    </cfRule>
  </conditionalFormatting>
  <conditionalFormatting sqref="D1031:E1031">
    <cfRule type="cellIs" dxfId="23" priority="36086" operator="lessThan">
      <formula>0</formula>
    </cfRule>
    <cfRule type="cellIs" dxfId="24" priority="36087" operator="lessThan">
      <formula>0</formula>
    </cfRule>
  </conditionalFormatting>
  <conditionalFormatting sqref="F1031">
    <cfRule type="expression" dxfId="22" priority="36085">
      <formula>$I1031=0</formula>
    </cfRule>
  </conditionalFormatting>
  <conditionalFormatting sqref="G1031:H1031">
    <cfRule type="cellIs" dxfId="23" priority="36082" operator="lessThan">
      <formula>0</formula>
    </cfRule>
    <cfRule type="cellIs" dxfId="24" priority="36083" operator="lessThan">
      <formula>0</formula>
    </cfRule>
  </conditionalFormatting>
  <conditionalFormatting sqref="I1031">
    <cfRule type="expression" dxfId="22" priority="36081">
      <formula>$I1031=0</formula>
    </cfRule>
  </conditionalFormatting>
  <conditionalFormatting sqref="J1031">
    <cfRule type="expression" dxfId="22" priority="36080">
      <formula>$I1031=0</formula>
    </cfRule>
  </conditionalFormatting>
  <conditionalFormatting sqref="M1031">
    <cfRule type="expression" dxfId="22" priority="36073">
      <formula>$I1031=0</formula>
    </cfRule>
  </conditionalFormatting>
  <conditionalFormatting sqref="N1031:P1031">
    <cfRule type="expression" dxfId="22" priority="36072">
      <formula>$I1031=0</formula>
    </cfRule>
  </conditionalFormatting>
  <conditionalFormatting sqref="O1031:P1031">
    <cfRule type="cellIs" dxfId="23" priority="36070" operator="lessThan">
      <formula>0</formula>
    </cfRule>
    <cfRule type="cellIs" dxfId="24" priority="36071" operator="lessThan">
      <formula>0</formula>
    </cfRule>
  </conditionalFormatting>
  <conditionalFormatting sqref="Q1031">
    <cfRule type="expression" dxfId="22" priority="36069">
      <formula>$I1031=0</formula>
    </cfRule>
  </conditionalFormatting>
  <conditionalFormatting sqref="R1031:T1031">
    <cfRule type="expression" dxfId="22" priority="36068">
      <formula>$I1031=0</formula>
    </cfRule>
  </conditionalFormatting>
  <conditionalFormatting sqref="S1031:T1031">
    <cfRule type="cellIs" dxfId="23" priority="36066" operator="lessThan">
      <formula>0</formula>
    </cfRule>
    <cfRule type="cellIs" dxfId="24" priority="36067" operator="lessThan">
      <formula>0</formula>
    </cfRule>
  </conditionalFormatting>
  <conditionalFormatting sqref="U1031">
    <cfRule type="expression" dxfId="22" priority="36065">
      <formula>$I1031=0</formula>
    </cfRule>
  </conditionalFormatting>
  <conditionalFormatting sqref="B1032">
    <cfRule type="expression" dxfId="22" priority="36064">
      <formula>$I1032=0</formula>
    </cfRule>
  </conditionalFormatting>
  <conditionalFormatting sqref="C1032:E1032">
    <cfRule type="expression" dxfId="22" priority="9342">
      <formula>$I1032=0</formula>
    </cfRule>
  </conditionalFormatting>
  <conditionalFormatting sqref="D1032:E1032">
    <cfRule type="cellIs" dxfId="23" priority="9340" operator="lessThan">
      <formula>0</formula>
    </cfRule>
    <cfRule type="cellIs" dxfId="24" priority="9341" operator="lessThan">
      <formula>0</formula>
    </cfRule>
  </conditionalFormatting>
  <conditionalFormatting sqref="F1032">
    <cfRule type="expression" dxfId="22" priority="36063">
      <formula>$I1032=0</formula>
    </cfRule>
  </conditionalFormatting>
  <conditionalFormatting sqref="G1032:H1032">
    <cfRule type="cellIs" dxfId="23" priority="9337" operator="lessThan">
      <formula>0</formula>
    </cfRule>
    <cfRule type="cellIs" dxfId="24" priority="9338" operator="lessThan">
      <formula>0</formula>
    </cfRule>
  </conditionalFormatting>
  <conditionalFormatting sqref="I1032">
    <cfRule type="expression" dxfId="22" priority="36062">
      <formula>$I1032=0</formula>
    </cfRule>
  </conditionalFormatting>
  <conditionalFormatting sqref="J1032">
    <cfRule type="expression" dxfId="22" priority="9336">
      <formula>$I1032=0</formula>
    </cfRule>
  </conditionalFormatting>
  <conditionalFormatting sqref="M1032">
    <cfRule type="expression" dxfId="22" priority="36060">
      <formula>$I1032=0</formula>
    </cfRule>
  </conditionalFormatting>
  <conditionalFormatting sqref="N1032:P1032">
    <cfRule type="expression" dxfId="22" priority="9330">
      <formula>$I1032=0</formula>
    </cfRule>
  </conditionalFormatting>
  <conditionalFormatting sqref="O1032:P1032">
    <cfRule type="cellIs" dxfId="23" priority="9328" operator="lessThan">
      <formula>0</formula>
    </cfRule>
    <cfRule type="cellIs" dxfId="24" priority="9329" operator="lessThan">
      <formula>0</formula>
    </cfRule>
  </conditionalFormatting>
  <conditionalFormatting sqref="Q1032">
    <cfRule type="expression" dxfId="22" priority="36059">
      <formula>$I1032=0</formula>
    </cfRule>
  </conditionalFormatting>
  <conditionalFormatting sqref="R1032:T1032">
    <cfRule type="expression" dxfId="22" priority="9327">
      <formula>$I1032=0</formula>
    </cfRule>
  </conditionalFormatting>
  <conditionalFormatting sqref="S1032:T1032">
    <cfRule type="cellIs" dxfId="23" priority="9325" operator="lessThan">
      <formula>0</formula>
    </cfRule>
    <cfRule type="cellIs" dxfId="24" priority="9326" operator="lessThan">
      <formula>0</formula>
    </cfRule>
  </conditionalFormatting>
  <conditionalFormatting sqref="U1032">
    <cfRule type="expression" dxfId="22" priority="36058">
      <formula>$I1032=0</formula>
    </cfRule>
  </conditionalFormatting>
  <conditionalFormatting sqref="B1033">
    <cfRule type="expression" dxfId="22" priority="36054">
      <formula>$I1033=0</formula>
    </cfRule>
  </conditionalFormatting>
  <conditionalFormatting sqref="C1033:E1033">
    <cfRule type="expression" dxfId="22" priority="36053">
      <formula>$I1033=0</formula>
    </cfRule>
  </conditionalFormatting>
  <conditionalFormatting sqref="D1033:E1033">
    <cfRule type="cellIs" dxfId="23" priority="36051" operator="lessThan">
      <formula>0</formula>
    </cfRule>
    <cfRule type="cellIs" dxfId="24" priority="36052" operator="lessThan">
      <formula>0</formula>
    </cfRule>
  </conditionalFormatting>
  <conditionalFormatting sqref="F1033">
    <cfRule type="expression" dxfId="22" priority="36050">
      <formula>$I1033=0</formula>
    </cfRule>
  </conditionalFormatting>
  <conditionalFormatting sqref="G1033:H1033">
    <cfRule type="cellIs" dxfId="23" priority="36047" operator="lessThan">
      <formula>0</formula>
    </cfRule>
    <cfRule type="cellIs" dxfId="24" priority="36048" operator="lessThan">
      <formula>0</formula>
    </cfRule>
  </conditionalFormatting>
  <conditionalFormatting sqref="I1033">
    <cfRule type="expression" dxfId="22" priority="36046">
      <formula>$I1033=0</formula>
    </cfRule>
  </conditionalFormatting>
  <conditionalFormatting sqref="J1033">
    <cfRule type="expression" dxfId="22" priority="36045">
      <formula>$I1033=0</formula>
    </cfRule>
  </conditionalFormatting>
  <conditionalFormatting sqref="M1033">
    <cfRule type="expression" dxfId="22" priority="36038">
      <formula>$I1033=0</formula>
    </cfRule>
  </conditionalFormatting>
  <conditionalFormatting sqref="N1033:P1033">
    <cfRule type="expression" dxfId="22" priority="36037">
      <formula>$I1033=0</formula>
    </cfRule>
  </conditionalFormatting>
  <conditionalFormatting sqref="O1033:P1033">
    <cfRule type="cellIs" dxfId="23" priority="36035" operator="lessThan">
      <formula>0</formula>
    </cfRule>
    <cfRule type="cellIs" dxfId="24" priority="36036" operator="lessThan">
      <formula>0</formula>
    </cfRule>
  </conditionalFormatting>
  <conditionalFormatting sqref="Q1033">
    <cfRule type="expression" dxfId="22" priority="36034">
      <formula>$I1033=0</formula>
    </cfRule>
  </conditionalFormatting>
  <conditionalFormatting sqref="R1033:T1033">
    <cfRule type="expression" dxfId="22" priority="36033">
      <formula>$I1033=0</formula>
    </cfRule>
  </conditionalFormatting>
  <conditionalFormatting sqref="S1033:T1033">
    <cfRule type="cellIs" dxfId="23" priority="36031" operator="lessThan">
      <formula>0</formula>
    </cfRule>
    <cfRule type="cellIs" dxfId="24" priority="36032" operator="lessThan">
      <formula>0</formula>
    </cfRule>
  </conditionalFormatting>
  <conditionalFormatting sqref="U1033">
    <cfRule type="expression" dxfId="22" priority="36030">
      <formula>$I1033=0</formula>
    </cfRule>
  </conditionalFormatting>
  <conditionalFormatting sqref="B1034">
    <cfRule type="expression" dxfId="22" priority="36029">
      <formula>$I1034=0</formula>
    </cfRule>
  </conditionalFormatting>
  <conditionalFormatting sqref="C1034:E1034">
    <cfRule type="expression" dxfId="22" priority="9321">
      <formula>$I1034=0</formula>
    </cfRule>
  </conditionalFormatting>
  <conditionalFormatting sqref="D1034:E1034">
    <cfRule type="cellIs" dxfId="23" priority="9319" operator="lessThan">
      <formula>0</formula>
    </cfRule>
    <cfRule type="cellIs" dxfId="24" priority="9320" operator="lessThan">
      <formula>0</formula>
    </cfRule>
  </conditionalFormatting>
  <conditionalFormatting sqref="F1034">
    <cfRule type="expression" dxfId="22" priority="36028">
      <formula>$I1034=0</formula>
    </cfRule>
  </conditionalFormatting>
  <conditionalFormatting sqref="G1034:H1034">
    <cfRule type="cellIs" dxfId="23" priority="9316" operator="lessThan">
      <formula>0</formula>
    </cfRule>
    <cfRule type="cellIs" dxfId="24" priority="9317" operator="lessThan">
      <formula>0</formula>
    </cfRule>
  </conditionalFormatting>
  <conditionalFormatting sqref="I1034">
    <cfRule type="expression" dxfId="22" priority="36027">
      <formula>$I1034=0</formula>
    </cfRule>
  </conditionalFormatting>
  <conditionalFormatting sqref="J1034">
    <cfRule type="expression" dxfId="22" priority="9315">
      <formula>$I1034=0</formula>
    </cfRule>
  </conditionalFormatting>
  <conditionalFormatting sqref="M1034">
    <cfRule type="expression" dxfId="22" priority="36025">
      <formula>$I1034=0</formula>
    </cfRule>
  </conditionalFormatting>
  <conditionalFormatting sqref="N1034:P1034">
    <cfRule type="expression" dxfId="22" priority="9309">
      <formula>$I1034=0</formula>
    </cfRule>
  </conditionalFormatting>
  <conditionalFormatting sqref="O1034:P1034">
    <cfRule type="cellIs" dxfId="23" priority="9307" operator="lessThan">
      <formula>0</formula>
    </cfRule>
    <cfRule type="cellIs" dxfId="24" priority="9308" operator="lessThan">
      <formula>0</formula>
    </cfRule>
  </conditionalFormatting>
  <conditionalFormatting sqref="Q1034">
    <cfRule type="expression" dxfId="22" priority="36024">
      <formula>$I1034=0</formula>
    </cfRule>
  </conditionalFormatting>
  <conditionalFormatting sqref="R1034:T1034">
    <cfRule type="expression" dxfId="22" priority="9306">
      <formula>$I1034=0</formula>
    </cfRule>
  </conditionalFormatting>
  <conditionalFormatting sqref="S1034:T1034">
    <cfRule type="cellIs" dxfId="23" priority="9304" operator="lessThan">
      <formula>0</formula>
    </cfRule>
    <cfRule type="cellIs" dxfId="24" priority="9305" operator="lessThan">
      <formula>0</formula>
    </cfRule>
  </conditionalFormatting>
  <conditionalFormatting sqref="U1034">
    <cfRule type="expression" dxfId="22" priority="36023">
      <formula>$I1034=0</formula>
    </cfRule>
  </conditionalFormatting>
  <conditionalFormatting sqref="B1035">
    <cfRule type="expression" dxfId="22" priority="36019">
      <formula>$I1035=0</formula>
    </cfRule>
  </conditionalFormatting>
  <conditionalFormatting sqref="C1035:E1035">
    <cfRule type="expression" dxfId="22" priority="36018">
      <formula>$I1035=0</formula>
    </cfRule>
  </conditionalFormatting>
  <conditionalFormatting sqref="D1035:E1035">
    <cfRule type="cellIs" dxfId="23" priority="36016" operator="lessThan">
      <formula>0</formula>
    </cfRule>
    <cfRule type="cellIs" dxfId="24" priority="36017" operator="lessThan">
      <formula>0</formula>
    </cfRule>
  </conditionalFormatting>
  <conditionalFormatting sqref="F1035">
    <cfRule type="expression" dxfId="22" priority="36015">
      <formula>$I1035=0</formula>
    </cfRule>
  </conditionalFormatting>
  <conditionalFormatting sqref="G1035:H1035">
    <cfRule type="cellIs" dxfId="23" priority="36012" operator="lessThan">
      <formula>0</formula>
    </cfRule>
    <cfRule type="cellIs" dxfId="24" priority="36013" operator="lessThan">
      <formula>0</formula>
    </cfRule>
  </conditionalFormatting>
  <conditionalFormatting sqref="I1035">
    <cfRule type="expression" dxfId="22" priority="36011">
      <formula>$I1035=0</formula>
    </cfRule>
  </conditionalFormatting>
  <conditionalFormatting sqref="J1035">
    <cfRule type="expression" dxfId="22" priority="36010">
      <formula>$I1035=0</formula>
    </cfRule>
  </conditionalFormatting>
  <conditionalFormatting sqref="M1035">
    <cfRule type="expression" dxfId="22" priority="36003">
      <formula>$I1035=0</formula>
    </cfRule>
  </conditionalFormatting>
  <conditionalFormatting sqref="N1035:P1035">
    <cfRule type="expression" dxfId="22" priority="36002">
      <formula>$I1035=0</formula>
    </cfRule>
  </conditionalFormatting>
  <conditionalFormatting sqref="O1035:P1035">
    <cfRule type="cellIs" dxfId="23" priority="36000" operator="lessThan">
      <formula>0</formula>
    </cfRule>
    <cfRule type="cellIs" dxfId="24" priority="36001" operator="lessThan">
      <formula>0</formula>
    </cfRule>
  </conditionalFormatting>
  <conditionalFormatting sqref="Q1035">
    <cfRule type="expression" dxfId="22" priority="35999">
      <formula>$I1035=0</formula>
    </cfRule>
  </conditionalFormatting>
  <conditionalFormatting sqref="R1035:T1035">
    <cfRule type="expression" dxfId="22" priority="35998">
      <formula>$I1035=0</formula>
    </cfRule>
  </conditionalFormatting>
  <conditionalFormatting sqref="S1035:T1035">
    <cfRule type="cellIs" dxfId="23" priority="35996" operator="lessThan">
      <formula>0</formula>
    </cfRule>
    <cfRule type="cellIs" dxfId="24" priority="35997" operator="lessThan">
      <formula>0</formula>
    </cfRule>
  </conditionalFormatting>
  <conditionalFormatting sqref="U1035">
    <cfRule type="expression" dxfId="22" priority="35995">
      <formula>$I1035=0</formula>
    </cfRule>
  </conditionalFormatting>
  <conditionalFormatting sqref="B1036">
    <cfRule type="expression" dxfId="22" priority="35994">
      <formula>$I1036=0</formula>
    </cfRule>
  </conditionalFormatting>
  <conditionalFormatting sqref="C1036:E1036">
    <cfRule type="expression" dxfId="22" priority="9300">
      <formula>$I1036=0</formula>
    </cfRule>
  </conditionalFormatting>
  <conditionalFormatting sqref="D1036:E1036">
    <cfRule type="cellIs" dxfId="23" priority="9298" operator="lessThan">
      <formula>0</formula>
    </cfRule>
    <cfRule type="cellIs" dxfId="24" priority="9299" operator="lessThan">
      <formula>0</formula>
    </cfRule>
  </conditionalFormatting>
  <conditionalFormatting sqref="F1036">
    <cfRule type="expression" dxfId="22" priority="35993">
      <formula>$I1036=0</formula>
    </cfRule>
  </conditionalFormatting>
  <conditionalFormatting sqref="G1036:H1036">
    <cfRule type="cellIs" dxfId="23" priority="9295" operator="lessThan">
      <formula>0</formula>
    </cfRule>
    <cfRule type="cellIs" dxfId="24" priority="9296" operator="lessThan">
      <formula>0</formula>
    </cfRule>
  </conditionalFormatting>
  <conditionalFormatting sqref="I1036">
    <cfRule type="expression" dxfId="22" priority="35992">
      <formula>$I1036=0</formula>
    </cfRule>
  </conditionalFormatting>
  <conditionalFormatting sqref="J1036">
    <cfRule type="expression" dxfId="22" priority="9294">
      <formula>$I1036=0</formula>
    </cfRule>
  </conditionalFormatting>
  <conditionalFormatting sqref="M1036">
    <cfRule type="expression" dxfId="22" priority="35990">
      <formula>$I1036=0</formula>
    </cfRule>
  </conditionalFormatting>
  <conditionalFormatting sqref="N1036:P1036">
    <cfRule type="expression" dxfId="22" priority="9288">
      <formula>$I1036=0</formula>
    </cfRule>
  </conditionalFormatting>
  <conditionalFormatting sqref="O1036:P1036">
    <cfRule type="cellIs" dxfId="23" priority="9286" operator="lessThan">
      <formula>0</formula>
    </cfRule>
    <cfRule type="cellIs" dxfId="24" priority="9287" operator="lessThan">
      <formula>0</formula>
    </cfRule>
  </conditionalFormatting>
  <conditionalFormatting sqref="Q1036">
    <cfRule type="expression" dxfId="22" priority="35989">
      <formula>$I1036=0</formula>
    </cfRule>
  </conditionalFormatting>
  <conditionalFormatting sqref="R1036:T1036">
    <cfRule type="expression" dxfId="22" priority="9285">
      <formula>$I1036=0</formula>
    </cfRule>
  </conditionalFormatting>
  <conditionalFormatting sqref="S1036:T1036">
    <cfRule type="cellIs" dxfId="23" priority="9283" operator="lessThan">
      <formula>0</formula>
    </cfRule>
    <cfRule type="cellIs" dxfId="24" priority="9284" operator="lessThan">
      <formula>0</formula>
    </cfRule>
  </conditionalFormatting>
  <conditionalFormatting sqref="U1036">
    <cfRule type="expression" dxfId="22" priority="35988">
      <formula>$I1036=0</formula>
    </cfRule>
  </conditionalFormatting>
  <conditionalFormatting sqref="B1037">
    <cfRule type="expression" dxfId="22" priority="35984">
      <formula>$I1037=0</formula>
    </cfRule>
  </conditionalFormatting>
  <conditionalFormatting sqref="C1037:E1037">
    <cfRule type="expression" dxfId="22" priority="35983">
      <formula>$I1037=0</formula>
    </cfRule>
  </conditionalFormatting>
  <conditionalFormatting sqref="D1037:E1037">
    <cfRule type="cellIs" dxfId="23" priority="35981" operator="lessThan">
      <formula>0</formula>
    </cfRule>
    <cfRule type="cellIs" dxfId="24" priority="35982" operator="lessThan">
      <formula>0</formula>
    </cfRule>
  </conditionalFormatting>
  <conditionalFormatting sqref="F1037">
    <cfRule type="expression" dxfId="22" priority="35980">
      <formula>$I1037=0</formula>
    </cfRule>
  </conditionalFormatting>
  <conditionalFormatting sqref="G1037:H1037">
    <cfRule type="cellIs" dxfId="23" priority="35977" operator="lessThan">
      <formula>0</formula>
    </cfRule>
    <cfRule type="cellIs" dxfId="24" priority="35978" operator="lessThan">
      <formula>0</formula>
    </cfRule>
  </conditionalFormatting>
  <conditionalFormatting sqref="I1037">
    <cfRule type="expression" dxfId="22" priority="35976">
      <formula>$I1037=0</formula>
    </cfRule>
  </conditionalFormatting>
  <conditionalFormatting sqref="J1037">
    <cfRule type="expression" dxfId="22" priority="35975">
      <formula>$I1037=0</formula>
    </cfRule>
  </conditionalFormatting>
  <conditionalFormatting sqref="M1037">
    <cfRule type="expression" dxfId="22" priority="35968">
      <formula>$I1037=0</formula>
    </cfRule>
  </conditionalFormatting>
  <conditionalFormatting sqref="N1037:P1037">
    <cfRule type="expression" dxfId="22" priority="35967">
      <formula>$I1037=0</formula>
    </cfRule>
  </conditionalFormatting>
  <conditionalFormatting sqref="O1037:P1037">
    <cfRule type="cellIs" dxfId="23" priority="35965" operator="lessThan">
      <formula>0</formula>
    </cfRule>
    <cfRule type="cellIs" dxfId="24" priority="35966" operator="lessThan">
      <formula>0</formula>
    </cfRule>
  </conditionalFormatting>
  <conditionalFormatting sqref="Q1037">
    <cfRule type="expression" dxfId="22" priority="35964">
      <formula>$I1037=0</formula>
    </cfRule>
  </conditionalFormatting>
  <conditionalFormatting sqref="R1037:T1037">
    <cfRule type="expression" dxfId="22" priority="35963">
      <formula>$I1037=0</formula>
    </cfRule>
  </conditionalFormatting>
  <conditionalFormatting sqref="S1037:T1037">
    <cfRule type="cellIs" dxfId="23" priority="35961" operator="lessThan">
      <formula>0</formula>
    </cfRule>
    <cfRule type="cellIs" dxfId="24" priority="35962" operator="lessThan">
      <formula>0</formula>
    </cfRule>
  </conditionalFormatting>
  <conditionalFormatting sqref="U1037">
    <cfRule type="expression" dxfId="22" priority="35960">
      <formula>$I1037=0</formula>
    </cfRule>
  </conditionalFormatting>
  <conditionalFormatting sqref="B1038">
    <cfRule type="expression" dxfId="22" priority="35959">
      <formula>$I1038=0</formula>
    </cfRule>
  </conditionalFormatting>
  <conditionalFormatting sqref="C1038:E1038">
    <cfRule type="expression" dxfId="22" priority="9279">
      <formula>$I1038=0</formula>
    </cfRule>
  </conditionalFormatting>
  <conditionalFormatting sqref="D1038:E1038">
    <cfRule type="cellIs" dxfId="23" priority="9277" operator="lessThan">
      <formula>0</formula>
    </cfRule>
    <cfRule type="cellIs" dxfId="24" priority="9278" operator="lessThan">
      <formula>0</formula>
    </cfRule>
  </conditionalFormatting>
  <conditionalFormatting sqref="F1038">
    <cfRule type="expression" dxfId="22" priority="35958">
      <formula>$I1038=0</formula>
    </cfRule>
  </conditionalFormatting>
  <conditionalFormatting sqref="G1038:H1038">
    <cfRule type="cellIs" dxfId="23" priority="9274" operator="lessThan">
      <formula>0</formula>
    </cfRule>
    <cfRule type="cellIs" dxfId="24" priority="9275" operator="lessThan">
      <formula>0</formula>
    </cfRule>
  </conditionalFormatting>
  <conditionalFormatting sqref="I1038">
    <cfRule type="expression" dxfId="22" priority="35957">
      <formula>$I1038=0</formula>
    </cfRule>
  </conditionalFormatting>
  <conditionalFormatting sqref="J1038">
    <cfRule type="expression" dxfId="22" priority="9273">
      <formula>$I1038=0</formula>
    </cfRule>
  </conditionalFormatting>
  <conditionalFormatting sqref="M1038">
    <cfRule type="expression" dxfId="22" priority="35955">
      <formula>$I1038=0</formula>
    </cfRule>
  </conditionalFormatting>
  <conditionalFormatting sqref="N1038:P1038">
    <cfRule type="expression" dxfId="22" priority="9267">
      <formula>$I1038=0</formula>
    </cfRule>
  </conditionalFormatting>
  <conditionalFormatting sqref="O1038:P1038">
    <cfRule type="cellIs" dxfId="23" priority="9265" operator="lessThan">
      <formula>0</formula>
    </cfRule>
    <cfRule type="cellIs" dxfId="24" priority="9266" operator="lessThan">
      <formula>0</formula>
    </cfRule>
  </conditionalFormatting>
  <conditionalFormatting sqref="Q1038">
    <cfRule type="expression" dxfId="22" priority="35954">
      <formula>$I1038=0</formula>
    </cfRule>
  </conditionalFormatting>
  <conditionalFormatting sqref="R1038:T1038">
    <cfRule type="expression" dxfId="22" priority="9264">
      <formula>$I1038=0</formula>
    </cfRule>
  </conditionalFormatting>
  <conditionalFormatting sqref="S1038:T1038">
    <cfRule type="cellIs" dxfId="23" priority="9262" operator="lessThan">
      <formula>0</formula>
    </cfRule>
    <cfRule type="cellIs" dxfId="24" priority="9263" operator="lessThan">
      <formula>0</formula>
    </cfRule>
  </conditionalFormatting>
  <conditionalFormatting sqref="U1038">
    <cfRule type="expression" dxfId="22" priority="35953">
      <formula>$I1038=0</formula>
    </cfRule>
  </conditionalFormatting>
  <conditionalFormatting sqref="B1039">
    <cfRule type="expression" dxfId="22" priority="35949">
      <formula>$I1039=0</formula>
    </cfRule>
  </conditionalFormatting>
  <conditionalFormatting sqref="C1039:E1039">
    <cfRule type="expression" dxfId="22" priority="35948">
      <formula>$I1039=0</formula>
    </cfRule>
  </conditionalFormatting>
  <conditionalFormatting sqref="D1039:E1039">
    <cfRule type="cellIs" dxfId="23" priority="35946" operator="lessThan">
      <formula>0</formula>
    </cfRule>
    <cfRule type="cellIs" dxfId="24" priority="35947" operator="lessThan">
      <formula>0</formula>
    </cfRule>
  </conditionalFormatting>
  <conditionalFormatting sqref="F1039">
    <cfRule type="expression" dxfId="22" priority="35945">
      <formula>$I1039=0</formula>
    </cfRule>
  </conditionalFormatting>
  <conditionalFormatting sqref="G1039:H1039">
    <cfRule type="cellIs" dxfId="23" priority="35942" operator="lessThan">
      <formula>0</formula>
    </cfRule>
    <cfRule type="cellIs" dxfId="24" priority="35943" operator="lessThan">
      <formula>0</formula>
    </cfRule>
  </conditionalFormatting>
  <conditionalFormatting sqref="I1039">
    <cfRule type="expression" dxfId="22" priority="35941">
      <formula>$I1039=0</formula>
    </cfRule>
  </conditionalFormatting>
  <conditionalFormatting sqref="J1039">
    <cfRule type="expression" dxfId="22" priority="35940">
      <formula>$I1039=0</formula>
    </cfRule>
  </conditionalFormatting>
  <conditionalFormatting sqref="M1039">
    <cfRule type="expression" dxfId="22" priority="35933">
      <formula>$I1039=0</formula>
    </cfRule>
  </conditionalFormatting>
  <conditionalFormatting sqref="N1039:P1039">
    <cfRule type="expression" dxfId="22" priority="35932">
      <formula>$I1039=0</formula>
    </cfRule>
  </conditionalFormatting>
  <conditionalFormatting sqref="O1039:P1039">
    <cfRule type="cellIs" dxfId="23" priority="35930" operator="lessThan">
      <formula>0</formula>
    </cfRule>
    <cfRule type="cellIs" dxfId="24" priority="35931" operator="lessThan">
      <formula>0</formula>
    </cfRule>
  </conditionalFormatting>
  <conditionalFormatting sqref="Q1039">
    <cfRule type="expression" dxfId="22" priority="35929">
      <formula>$I1039=0</formula>
    </cfRule>
  </conditionalFormatting>
  <conditionalFormatting sqref="R1039:T1039">
    <cfRule type="expression" dxfId="22" priority="35928">
      <formula>$I1039=0</formula>
    </cfRule>
  </conditionalFormatting>
  <conditionalFormatting sqref="S1039:T1039">
    <cfRule type="cellIs" dxfId="23" priority="35926" operator="lessThan">
      <formula>0</formula>
    </cfRule>
    <cfRule type="cellIs" dxfId="24" priority="35927" operator="lessThan">
      <formula>0</formula>
    </cfRule>
  </conditionalFormatting>
  <conditionalFormatting sqref="U1039">
    <cfRule type="expression" dxfId="22" priority="35925">
      <formula>$I1039=0</formula>
    </cfRule>
  </conditionalFormatting>
  <conditionalFormatting sqref="B1040">
    <cfRule type="expression" dxfId="22" priority="35924">
      <formula>$I1040=0</formula>
    </cfRule>
  </conditionalFormatting>
  <conditionalFormatting sqref="C1040:E1040">
    <cfRule type="expression" dxfId="22" priority="9258">
      <formula>$I1040=0</formula>
    </cfRule>
  </conditionalFormatting>
  <conditionalFormatting sqref="D1040:E1040">
    <cfRule type="cellIs" dxfId="23" priority="9256" operator="lessThan">
      <formula>0</formula>
    </cfRule>
    <cfRule type="cellIs" dxfId="24" priority="9257" operator="lessThan">
      <formula>0</formula>
    </cfRule>
  </conditionalFormatting>
  <conditionalFormatting sqref="F1040">
    <cfRule type="expression" dxfId="22" priority="35923">
      <formula>$I1040=0</formula>
    </cfRule>
  </conditionalFormatting>
  <conditionalFormatting sqref="G1040:H1040">
    <cfRule type="cellIs" dxfId="23" priority="9253" operator="lessThan">
      <formula>0</formula>
    </cfRule>
    <cfRule type="cellIs" dxfId="24" priority="9254" operator="lessThan">
      <formula>0</formula>
    </cfRule>
  </conditionalFormatting>
  <conditionalFormatting sqref="I1040">
    <cfRule type="expression" dxfId="22" priority="35922">
      <formula>$I1040=0</formula>
    </cfRule>
  </conditionalFormatting>
  <conditionalFormatting sqref="J1040">
    <cfRule type="expression" dxfId="22" priority="9252">
      <formula>$I1040=0</formula>
    </cfRule>
  </conditionalFormatting>
  <conditionalFormatting sqref="M1040">
    <cfRule type="expression" dxfId="22" priority="35920">
      <formula>$I1040=0</formula>
    </cfRule>
  </conditionalFormatting>
  <conditionalFormatting sqref="N1040:P1040">
    <cfRule type="expression" dxfId="22" priority="9246">
      <formula>$I1040=0</formula>
    </cfRule>
  </conditionalFormatting>
  <conditionalFormatting sqref="O1040:P1040">
    <cfRule type="cellIs" dxfId="23" priority="9244" operator="lessThan">
      <formula>0</formula>
    </cfRule>
    <cfRule type="cellIs" dxfId="24" priority="9245" operator="lessThan">
      <formula>0</formula>
    </cfRule>
  </conditionalFormatting>
  <conditionalFormatting sqref="Q1040">
    <cfRule type="expression" dxfId="22" priority="35919">
      <formula>$I1040=0</formula>
    </cfRule>
  </conditionalFormatting>
  <conditionalFormatting sqref="R1040:T1040">
    <cfRule type="expression" dxfId="22" priority="9243">
      <formula>$I1040=0</formula>
    </cfRule>
  </conditionalFormatting>
  <conditionalFormatting sqref="S1040:T1040">
    <cfRule type="cellIs" dxfId="23" priority="9241" operator="lessThan">
      <formula>0</formula>
    </cfRule>
    <cfRule type="cellIs" dxfId="24" priority="9242" operator="lessThan">
      <formula>0</formula>
    </cfRule>
  </conditionalFormatting>
  <conditionalFormatting sqref="U1040">
    <cfRule type="expression" dxfId="22" priority="35918">
      <formula>$I1040=0</formula>
    </cfRule>
  </conditionalFormatting>
  <conditionalFormatting sqref="B1041">
    <cfRule type="expression" dxfId="22" priority="35914">
      <formula>$I1041=0</formula>
    </cfRule>
  </conditionalFormatting>
  <conditionalFormatting sqref="C1041:E1041">
    <cfRule type="expression" dxfId="22" priority="35913">
      <formula>$I1041=0</formula>
    </cfRule>
  </conditionalFormatting>
  <conditionalFormatting sqref="D1041:E1041">
    <cfRule type="cellIs" dxfId="23" priority="35911" operator="lessThan">
      <formula>0</formula>
    </cfRule>
    <cfRule type="cellIs" dxfId="24" priority="35912" operator="lessThan">
      <formula>0</formula>
    </cfRule>
  </conditionalFormatting>
  <conditionalFormatting sqref="F1041">
    <cfRule type="expression" dxfId="22" priority="35910">
      <formula>$I1041=0</formula>
    </cfRule>
  </conditionalFormatting>
  <conditionalFormatting sqref="G1041:H1041">
    <cfRule type="cellIs" dxfId="23" priority="35907" operator="lessThan">
      <formula>0</formula>
    </cfRule>
    <cfRule type="cellIs" dxfId="24" priority="35908" operator="lessThan">
      <formula>0</formula>
    </cfRule>
  </conditionalFormatting>
  <conditionalFormatting sqref="I1041">
    <cfRule type="expression" dxfId="22" priority="35906">
      <formula>$I1041=0</formula>
    </cfRule>
  </conditionalFormatting>
  <conditionalFormatting sqref="J1041">
    <cfRule type="expression" dxfId="22" priority="35905">
      <formula>$I1041=0</formula>
    </cfRule>
  </conditionalFormatting>
  <conditionalFormatting sqref="M1041">
    <cfRule type="expression" dxfId="22" priority="35898">
      <formula>$I1041=0</formula>
    </cfRule>
  </conditionalFormatting>
  <conditionalFormatting sqref="N1041:P1041">
    <cfRule type="expression" dxfId="22" priority="35897">
      <formula>$I1041=0</formula>
    </cfRule>
  </conditionalFormatting>
  <conditionalFormatting sqref="O1041:P1041">
    <cfRule type="cellIs" dxfId="23" priority="35895" operator="lessThan">
      <formula>0</formula>
    </cfRule>
    <cfRule type="cellIs" dxfId="24" priority="35896" operator="lessThan">
      <formula>0</formula>
    </cfRule>
  </conditionalFormatting>
  <conditionalFormatting sqref="Q1041">
    <cfRule type="expression" dxfId="22" priority="35894">
      <formula>$I1041=0</formula>
    </cfRule>
  </conditionalFormatting>
  <conditionalFormatting sqref="R1041:T1041">
    <cfRule type="expression" dxfId="22" priority="35893">
      <formula>$I1041=0</formula>
    </cfRule>
  </conditionalFormatting>
  <conditionalFormatting sqref="S1041:T1041">
    <cfRule type="cellIs" dxfId="23" priority="35891" operator="lessThan">
      <formula>0</formula>
    </cfRule>
    <cfRule type="cellIs" dxfId="24" priority="35892" operator="lessThan">
      <formula>0</formula>
    </cfRule>
  </conditionalFormatting>
  <conditionalFormatting sqref="U1041">
    <cfRule type="expression" dxfId="22" priority="35890">
      <formula>$I1041=0</formula>
    </cfRule>
  </conditionalFormatting>
  <conditionalFormatting sqref="B1042">
    <cfRule type="expression" dxfId="22" priority="35889">
      <formula>$I1042=0</formula>
    </cfRule>
  </conditionalFormatting>
  <conditionalFormatting sqref="C1042:E1042">
    <cfRule type="expression" dxfId="22" priority="9237">
      <formula>$I1042=0</formula>
    </cfRule>
  </conditionalFormatting>
  <conditionalFormatting sqref="D1042:E1042">
    <cfRule type="cellIs" dxfId="23" priority="9235" operator="lessThan">
      <formula>0</formula>
    </cfRule>
    <cfRule type="cellIs" dxfId="24" priority="9236" operator="lessThan">
      <formula>0</formula>
    </cfRule>
  </conditionalFormatting>
  <conditionalFormatting sqref="F1042">
    <cfRule type="expression" dxfId="22" priority="35888">
      <formula>$I1042=0</formula>
    </cfRule>
  </conditionalFormatting>
  <conditionalFormatting sqref="G1042:H1042">
    <cfRule type="cellIs" dxfId="23" priority="9232" operator="lessThan">
      <formula>0</formula>
    </cfRule>
    <cfRule type="cellIs" dxfId="24" priority="9233" operator="lessThan">
      <formula>0</formula>
    </cfRule>
  </conditionalFormatting>
  <conditionalFormatting sqref="I1042">
    <cfRule type="expression" dxfId="22" priority="35887">
      <formula>$I1042=0</formula>
    </cfRule>
  </conditionalFormatting>
  <conditionalFormatting sqref="J1042">
    <cfRule type="expression" dxfId="22" priority="9231">
      <formula>$I1042=0</formula>
    </cfRule>
  </conditionalFormatting>
  <conditionalFormatting sqref="M1042">
    <cfRule type="expression" dxfId="22" priority="35885">
      <formula>$I1042=0</formula>
    </cfRule>
  </conditionalFormatting>
  <conditionalFormatting sqref="N1042:P1042">
    <cfRule type="expression" dxfId="22" priority="9225">
      <formula>$I1042=0</formula>
    </cfRule>
  </conditionalFormatting>
  <conditionalFormatting sqref="O1042:P1042">
    <cfRule type="cellIs" dxfId="23" priority="9223" operator="lessThan">
      <formula>0</formula>
    </cfRule>
    <cfRule type="cellIs" dxfId="24" priority="9224" operator="lessThan">
      <formula>0</formula>
    </cfRule>
  </conditionalFormatting>
  <conditionalFormatting sqref="Q1042">
    <cfRule type="expression" dxfId="22" priority="35884">
      <formula>$I1042=0</formula>
    </cfRule>
  </conditionalFormatting>
  <conditionalFormatting sqref="R1042:T1042">
    <cfRule type="expression" dxfId="22" priority="9222">
      <formula>$I1042=0</formula>
    </cfRule>
  </conditionalFormatting>
  <conditionalFormatting sqref="S1042:T1042">
    <cfRule type="cellIs" dxfId="23" priority="9220" operator="lessThan">
      <formula>0</formula>
    </cfRule>
    <cfRule type="cellIs" dxfId="24" priority="9221" operator="lessThan">
      <formula>0</formula>
    </cfRule>
  </conditionalFormatting>
  <conditionalFormatting sqref="U1042">
    <cfRule type="expression" dxfId="22" priority="35883">
      <formula>$I1042=0</formula>
    </cfRule>
  </conditionalFormatting>
  <conditionalFormatting sqref="B1043">
    <cfRule type="expression" dxfId="22" priority="35879">
      <formula>$I1043=0</formula>
    </cfRule>
  </conditionalFormatting>
  <conditionalFormatting sqref="C1043:E1043">
    <cfRule type="expression" dxfId="22" priority="35878">
      <formula>$I1043=0</formula>
    </cfRule>
  </conditionalFormatting>
  <conditionalFormatting sqref="D1043:E1043">
    <cfRule type="cellIs" dxfId="23" priority="35876" operator="lessThan">
      <formula>0</formula>
    </cfRule>
    <cfRule type="cellIs" dxfId="24" priority="35877" operator="lessThan">
      <formula>0</formula>
    </cfRule>
  </conditionalFormatting>
  <conditionalFormatting sqref="F1043">
    <cfRule type="expression" dxfId="22" priority="35875">
      <formula>$I1043=0</formula>
    </cfRule>
  </conditionalFormatting>
  <conditionalFormatting sqref="G1043:H1043">
    <cfRule type="cellIs" dxfId="23" priority="35872" operator="lessThan">
      <formula>0</formula>
    </cfRule>
    <cfRule type="cellIs" dxfId="24" priority="35873" operator="lessThan">
      <formula>0</formula>
    </cfRule>
  </conditionalFormatting>
  <conditionalFormatting sqref="I1043">
    <cfRule type="expression" dxfId="22" priority="35871">
      <formula>$I1043=0</formula>
    </cfRule>
  </conditionalFormatting>
  <conditionalFormatting sqref="J1043">
    <cfRule type="expression" dxfId="22" priority="35870">
      <formula>$I1043=0</formula>
    </cfRule>
  </conditionalFormatting>
  <conditionalFormatting sqref="M1043">
    <cfRule type="expression" dxfId="22" priority="35863">
      <formula>$I1043=0</formula>
    </cfRule>
  </conditionalFormatting>
  <conditionalFormatting sqref="N1043:P1043">
    <cfRule type="expression" dxfId="22" priority="35862">
      <formula>$I1043=0</formula>
    </cfRule>
  </conditionalFormatting>
  <conditionalFormatting sqref="O1043:P1043">
    <cfRule type="cellIs" dxfId="23" priority="35860" operator="lessThan">
      <formula>0</formula>
    </cfRule>
    <cfRule type="cellIs" dxfId="24" priority="35861" operator="lessThan">
      <formula>0</formula>
    </cfRule>
  </conditionalFormatting>
  <conditionalFormatting sqref="Q1043">
    <cfRule type="expression" dxfId="22" priority="35859">
      <formula>$I1043=0</formula>
    </cfRule>
  </conditionalFormatting>
  <conditionalFormatting sqref="R1043:T1043">
    <cfRule type="expression" dxfId="22" priority="35858">
      <formula>$I1043=0</formula>
    </cfRule>
  </conditionalFormatting>
  <conditionalFormatting sqref="S1043:T1043">
    <cfRule type="cellIs" dxfId="23" priority="35856" operator="lessThan">
      <formula>0</formula>
    </cfRule>
    <cfRule type="cellIs" dxfId="24" priority="35857" operator="lessThan">
      <formula>0</formula>
    </cfRule>
  </conditionalFormatting>
  <conditionalFormatting sqref="U1043">
    <cfRule type="expression" dxfId="22" priority="35855">
      <formula>$I1043=0</formula>
    </cfRule>
  </conditionalFormatting>
  <conditionalFormatting sqref="B1044">
    <cfRule type="expression" dxfId="22" priority="35854">
      <formula>$I1044=0</formula>
    </cfRule>
  </conditionalFormatting>
  <conditionalFormatting sqref="C1044:E1044">
    <cfRule type="expression" dxfId="22" priority="9216">
      <formula>$I1044=0</formula>
    </cfRule>
  </conditionalFormatting>
  <conditionalFormatting sqref="D1044:E1044">
    <cfRule type="cellIs" dxfId="23" priority="9214" operator="lessThan">
      <formula>0</formula>
    </cfRule>
    <cfRule type="cellIs" dxfId="24" priority="9215" operator="lessThan">
      <formula>0</formula>
    </cfRule>
  </conditionalFormatting>
  <conditionalFormatting sqref="F1044">
    <cfRule type="expression" dxfId="22" priority="35853">
      <formula>$I1044=0</formula>
    </cfRule>
  </conditionalFormatting>
  <conditionalFormatting sqref="G1044:H1044">
    <cfRule type="cellIs" dxfId="23" priority="9211" operator="lessThan">
      <formula>0</formula>
    </cfRule>
    <cfRule type="cellIs" dxfId="24" priority="9212" operator="lessThan">
      <formula>0</formula>
    </cfRule>
  </conditionalFormatting>
  <conditionalFormatting sqref="I1044">
    <cfRule type="expression" dxfId="22" priority="35852">
      <formula>$I1044=0</formula>
    </cfRule>
  </conditionalFormatting>
  <conditionalFormatting sqref="J1044">
    <cfRule type="expression" dxfId="22" priority="9210">
      <formula>$I1044=0</formula>
    </cfRule>
  </conditionalFormatting>
  <conditionalFormatting sqref="M1044">
    <cfRule type="expression" dxfId="22" priority="35850">
      <formula>$I1044=0</formula>
    </cfRule>
  </conditionalFormatting>
  <conditionalFormatting sqref="N1044:P1044">
    <cfRule type="expression" dxfId="22" priority="9204">
      <formula>$I1044=0</formula>
    </cfRule>
  </conditionalFormatting>
  <conditionalFormatting sqref="O1044:P1044">
    <cfRule type="cellIs" dxfId="23" priority="9202" operator="lessThan">
      <formula>0</formula>
    </cfRule>
    <cfRule type="cellIs" dxfId="24" priority="9203" operator="lessThan">
      <formula>0</formula>
    </cfRule>
  </conditionalFormatting>
  <conditionalFormatting sqref="Q1044">
    <cfRule type="expression" dxfId="22" priority="35849">
      <formula>$I1044=0</formula>
    </cfRule>
  </conditionalFormatting>
  <conditionalFormatting sqref="R1044:T1044">
    <cfRule type="expression" dxfId="22" priority="9201">
      <formula>$I1044=0</formula>
    </cfRule>
  </conditionalFormatting>
  <conditionalFormatting sqref="S1044:T1044">
    <cfRule type="cellIs" dxfId="23" priority="9199" operator="lessThan">
      <formula>0</formula>
    </cfRule>
    <cfRule type="cellIs" dxfId="24" priority="9200" operator="lessThan">
      <formula>0</formula>
    </cfRule>
  </conditionalFormatting>
  <conditionalFormatting sqref="U1044">
    <cfRule type="expression" dxfId="22" priority="35848">
      <formula>$I1044=0</formula>
    </cfRule>
  </conditionalFormatting>
  <conditionalFormatting sqref="B1045">
    <cfRule type="expression" dxfId="22" priority="35844">
      <formula>$I1045=0</formula>
    </cfRule>
  </conditionalFormatting>
  <conditionalFormatting sqref="C1045:E1045">
    <cfRule type="expression" dxfId="22" priority="35843">
      <formula>$I1045=0</formula>
    </cfRule>
  </conditionalFormatting>
  <conditionalFormatting sqref="D1045:E1045">
    <cfRule type="cellIs" dxfId="23" priority="35841" operator="lessThan">
      <formula>0</formula>
    </cfRule>
    <cfRule type="cellIs" dxfId="24" priority="35842" operator="lessThan">
      <formula>0</formula>
    </cfRule>
  </conditionalFormatting>
  <conditionalFormatting sqref="F1045">
    <cfRule type="expression" dxfId="22" priority="35840">
      <formula>$I1045=0</formula>
    </cfRule>
  </conditionalFormatting>
  <conditionalFormatting sqref="G1045:H1045">
    <cfRule type="cellIs" dxfId="23" priority="35837" operator="lessThan">
      <formula>0</formula>
    </cfRule>
    <cfRule type="cellIs" dxfId="24" priority="35838" operator="lessThan">
      <formula>0</formula>
    </cfRule>
  </conditionalFormatting>
  <conditionalFormatting sqref="I1045">
    <cfRule type="expression" dxfId="22" priority="35836">
      <formula>$I1045=0</formula>
    </cfRule>
  </conditionalFormatting>
  <conditionalFormatting sqref="J1045">
    <cfRule type="expression" dxfId="22" priority="35835">
      <formula>$I1045=0</formula>
    </cfRule>
  </conditionalFormatting>
  <conditionalFormatting sqref="M1045">
    <cfRule type="expression" dxfId="22" priority="35828">
      <formula>$I1045=0</formula>
    </cfRule>
  </conditionalFormatting>
  <conditionalFormatting sqref="N1045:P1045">
    <cfRule type="expression" dxfId="22" priority="35827">
      <formula>$I1045=0</formula>
    </cfRule>
  </conditionalFormatting>
  <conditionalFormatting sqref="O1045:P1045">
    <cfRule type="cellIs" dxfId="23" priority="35825" operator="lessThan">
      <formula>0</formula>
    </cfRule>
    <cfRule type="cellIs" dxfId="24" priority="35826" operator="lessThan">
      <formula>0</formula>
    </cfRule>
  </conditionalFormatting>
  <conditionalFormatting sqref="Q1045">
    <cfRule type="expression" dxfId="22" priority="35824">
      <formula>$I1045=0</formula>
    </cfRule>
  </conditionalFormatting>
  <conditionalFormatting sqref="R1045:T1045">
    <cfRule type="expression" dxfId="22" priority="35823">
      <formula>$I1045=0</formula>
    </cfRule>
  </conditionalFormatting>
  <conditionalFormatting sqref="S1045:T1045">
    <cfRule type="cellIs" dxfId="23" priority="35821" operator="lessThan">
      <formula>0</formula>
    </cfRule>
    <cfRule type="cellIs" dxfId="24" priority="35822" operator="lessThan">
      <formula>0</formula>
    </cfRule>
  </conditionalFormatting>
  <conditionalFormatting sqref="U1045">
    <cfRule type="expression" dxfId="22" priority="35820">
      <formula>$I1045=0</formula>
    </cfRule>
  </conditionalFormatting>
  <conditionalFormatting sqref="B1046">
    <cfRule type="expression" dxfId="22" priority="35819">
      <formula>$I1046=0</formula>
    </cfRule>
  </conditionalFormatting>
  <conditionalFormatting sqref="C1046:E1046">
    <cfRule type="expression" dxfId="22" priority="9195">
      <formula>$I1046=0</formula>
    </cfRule>
  </conditionalFormatting>
  <conditionalFormatting sqref="D1046:E1046">
    <cfRule type="cellIs" dxfId="23" priority="9193" operator="lessThan">
      <formula>0</formula>
    </cfRule>
    <cfRule type="cellIs" dxfId="24" priority="9194" operator="lessThan">
      <formula>0</formula>
    </cfRule>
  </conditionalFormatting>
  <conditionalFormatting sqref="F1046">
    <cfRule type="expression" dxfId="22" priority="35818">
      <formula>$I1046=0</formula>
    </cfRule>
  </conditionalFormatting>
  <conditionalFormatting sqref="G1046:H1046">
    <cfRule type="cellIs" dxfId="23" priority="9190" operator="lessThan">
      <formula>0</formula>
    </cfRule>
    <cfRule type="cellIs" dxfId="24" priority="9191" operator="lessThan">
      <formula>0</formula>
    </cfRule>
  </conditionalFormatting>
  <conditionalFormatting sqref="I1046">
    <cfRule type="expression" dxfId="22" priority="35817">
      <formula>$I1046=0</formula>
    </cfRule>
  </conditionalFormatting>
  <conditionalFormatting sqref="J1046">
    <cfRule type="expression" dxfId="22" priority="9189">
      <formula>$I1046=0</formula>
    </cfRule>
  </conditionalFormatting>
  <conditionalFormatting sqref="M1046">
    <cfRule type="expression" dxfId="22" priority="35815">
      <formula>$I1046=0</formula>
    </cfRule>
  </conditionalFormatting>
  <conditionalFormatting sqref="N1046:P1046">
    <cfRule type="expression" dxfId="22" priority="9183">
      <formula>$I1046=0</formula>
    </cfRule>
  </conditionalFormatting>
  <conditionalFormatting sqref="O1046:P1046">
    <cfRule type="cellIs" dxfId="23" priority="9181" operator="lessThan">
      <formula>0</formula>
    </cfRule>
    <cfRule type="cellIs" dxfId="24" priority="9182" operator="lessThan">
      <formula>0</formula>
    </cfRule>
  </conditionalFormatting>
  <conditionalFormatting sqref="Q1046">
    <cfRule type="expression" dxfId="22" priority="35814">
      <formula>$I1046=0</formula>
    </cfRule>
  </conditionalFormatting>
  <conditionalFormatting sqref="R1046:T1046">
    <cfRule type="expression" dxfId="22" priority="9180">
      <formula>$I1046=0</formula>
    </cfRule>
  </conditionalFormatting>
  <conditionalFormatting sqref="S1046:T1046">
    <cfRule type="cellIs" dxfId="23" priority="9178" operator="lessThan">
      <formula>0</formula>
    </cfRule>
    <cfRule type="cellIs" dxfId="24" priority="9179" operator="lessThan">
      <formula>0</formula>
    </cfRule>
  </conditionalFormatting>
  <conditionalFormatting sqref="U1046">
    <cfRule type="expression" dxfId="22" priority="35813">
      <formula>$I1046=0</formula>
    </cfRule>
  </conditionalFormatting>
  <conditionalFormatting sqref="B1047">
    <cfRule type="expression" dxfId="22" priority="35809">
      <formula>$I1047=0</formula>
    </cfRule>
  </conditionalFormatting>
  <conditionalFormatting sqref="C1047:E1047">
    <cfRule type="expression" dxfId="22" priority="35808">
      <formula>$I1047=0</formula>
    </cfRule>
  </conditionalFormatting>
  <conditionalFormatting sqref="D1047:E1047">
    <cfRule type="cellIs" dxfId="23" priority="35806" operator="lessThan">
      <formula>0</formula>
    </cfRule>
    <cfRule type="cellIs" dxfId="24" priority="35807" operator="lessThan">
      <formula>0</formula>
    </cfRule>
  </conditionalFormatting>
  <conditionalFormatting sqref="F1047">
    <cfRule type="expression" dxfId="22" priority="35805">
      <formula>$I1047=0</formula>
    </cfRule>
  </conditionalFormatting>
  <conditionalFormatting sqref="G1047:H1047">
    <cfRule type="cellIs" dxfId="23" priority="35802" operator="lessThan">
      <formula>0</formula>
    </cfRule>
    <cfRule type="cellIs" dxfId="24" priority="35803" operator="lessThan">
      <formula>0</formula>
    </cfRule>
  </conditionalFormatting>
  <conditionalFormatting sqref="I1047">
    <cfRule type="expression" dxfId="22" priority="35801">
      <formula>$I1047=0</formula>
    </cfRule>
  </conditionalFormatting>
  <conditionalFormatting sqref="J1047">
    <cfRule type="expression" dxfId="22" priority="35800">
      <formula>$I1047=0</formula>
    </cfRule>
  </conditionalFormatting>
  <conditionalFormatting sqref="M1047">
    <cfRule type="expression" dxfId="22" priority="35793">
      <formula>$I1047=0</formula>
    </cfRule>
  </conditionalFormatting>
  <conditionalFormatting sqref="N1047:P1047">
    <cfRule type="expression" dxfId="22" priority="35792">
      <formula>$I1047=0</formula>
    </cfRule>
  </conditionalFormatting>
  <conditionalFormatting sqref="O1047:P1047">
    <cfRule type="cellIs" dxfId="23" priority="35790" operator="lessThan">
      <formula>0</formula>
    </cfRule>
    <cfRule type="cellIs" dxfId="24" priority="35791" operator="lessThan">
      <formula>0</formula>
    </cfRule>
  </conditionalFormatting>
  <conditionalFormatting sqref="Q1047">
    <cfRule type="expression" dxfId="22" priority="35789">
      <formula>$I1047=0</formula>
    </cfRule>
  </conditionalFormatting>
  <conditionalFormatting sqref="R1047:T1047">
    <cfRule type="expression" dxfId="22" priority="35788">
      <formula>$I1047=0</formula>
    </cfRule>
  </conditionalFormatting>
  <conditionalFormatting sqref="S1047:T1047">
    <cfRule type="cellIs" dxfId="23" priority="35786" operator="lessThan">
      <formula>0</formula>
    </cfRule>
    <cfRule type="cellIs" dxfId="24" priority="35787" operator="lessThan">
      <formula>0</formula>
    </cfRule>
  </conditionalFormatting>
  <conditionalFormatting sqref="U1047">
    <cfRule type="expression" dxfId="22" priority="35785">
      <formula>$I1047=0</formula>
    </cfRule>
  </conditionalFormatting>
  <conditionalFormatting sqref="B1048">
    <cfRule type="expression" dxfId="22" priority="35784">
      <formula>$I1048=0</formula>
    </cfRule>
  </conditionalFormatting>
  <conditionalFormatting sqref="C1048:E1048">
    <cfRule type="expression" dxfId="22" priority="9174">
      <formula>$I1048=0</formula>
    </cfRule>
  </conditionalFormatting>
  <conditionalFormatting sqref="D1048:E1048">
    <cfRule type="cellIs" dxfId="23" priority="9172" operator="lessThan">
      <formula>0</formula>
    </cfRule>
    <cfRule type="cellIs" dxfId="24" priority="9173" operator="lessThan">
      <formula>0</formula>
    </cfRule>
  </conditionalFormatting>
  <conditionalFormatting sqref="F1048">
    <cfRule type="expression" dxfId="22" priority="35783">
      <formula>$I1048=0</formula>
    </cfRule>
  </conditionalFormatting>
  <conditionalFormatting sqref="G1048:H1048">
    <cfRule type="cellIs" dxfId="23" priority="9169" operator="lessThan">
      <formula>0</formula>
    </cfRule>
    <cfRule type="cellIs" dxfId="24" priority="9170" operator="lessThan">
      <formula>0</formula>
    </cfRule>
  </conditionalFormatting>
  <conditionalFormatting sqref="I1048">
    <cfRule type="expression" dxfId="22" priority="35782">
      <formula>$I1048=0</formula>
    </cfRule>
  </conditionalFormatting>
  <conditionalFormatting sqref="J1048">
    <cfRule type="expression" dxfId="22" priority="9168">
      <formula>$I1048=0</formula>
    </cfRule>
  </conditionalFormatting>
  <conditionalFormatting sqref="M1048">
    <cfRule type="expression" dxfId="22" priority="35780">
      <formula>$I1048=0</formula>
    </cfRule>
  </conditionalFormatting>
  <conditionalFormatting sqref="N1048:P1048">
    <cfRule type="expression" dxfId="22" priority="9162">
      <formula>$I1048=0</formula>
    </cfRule>
  </conditionalFormatting>
  <conditionalFormatting sqref="O1048:P1048">
    <cfRule type="cellIs" dxfId="23" priority="9160" operator="lessThan">
      <formula>0</formula>
    </cfRule>
    <cfRule type="cellIs" dxfId="24" priority="9161" operator="lessThan">
      <formula>0</formula>
    </cfRule>
  </conditionalFormatting>
  <conditionalFormatting sqref="Q1048">
    <cfRule type="expression" dxfId="22" priority="35779">
      <formula>$I1048=0</formula>
    </cfRule>
  </conditionalFormatting>
  <conditionalFormatting sqref="R1048:T1048">
    <cfRule type="expression" dxfId="22" priority="9159">
      <formula>$I1048=0</formula>
    </cfRule>
  </conditionalFormatting>
  <conditionalFormatting sqref="S1048:T1048">
    <cfRule type="cellIs" dxfId="23" priority="9157" operator="lessThan">
      <formula>0</formula>
    </cfRule>
    <cfRule type="cellIs" dxfId="24" priority="9158" operator="lessThan">
      <formula>0</formula>
    </cfRule>
  </conditionalFormatting>
  <conditionalFormatting sqref="U1048">
    <cfRule type="expression" dxfId="22" priority="35778">
      <formula>$I1048=0</formula>
    </cfRule>
  </conditionalFormatting>
  <conditionalFormatting sqref="B1049">
    <cfRule type="expression" dxfId="22" priority="35774">
      <formula>$I1049=0</formula>
    </cfRule>
  </conditionalFormatting>
  <conditionalFormatting sqref="C1049:E1049">
    <cfRule type="expression" dxfId="22" priority="35773">
      <formula>$I1049=0</formula>
    </cfRule>
  </conditionalFormatting>
  <conditionalFormatting sqref="D1049:E1049">
    <cfRule type="cellIs" dxfId="23" priority="35771" operator="lessThan">
      <formula>0</formula>
    </cfRule>
    <cfRule type="cellIs" dxfId="24" priority="35772" operator="lessThan">
      <formula>0</formula>
    </cfRule>
  </conditionalFormatting>
  <conditionalFormatting sqref="F1049">
    <cfRule type="expression" dxfId="22" priority="35770">
      <formula>$I1049=0</formula>
    </cfRule>
  </conditionalFormatting>
  <conditionalFormatting sqref="G1049:H1049">
    <cfRule type="cellIs" dxfId="23" priority="35767" operator="lessThan">
      <formula>0</formula>
    </cfRule>
    <cfRule type="cellIs" dxfId="24" priority="35768" operator="lessThan">
      <formula>0</formula>
    </cfRule>
  </conditionalFormatting>
  <conditionalFormatting sqref="I1049">
    <cfRule type="expression" dxfId="22" priority="35766">
      <formula>$I1049=0</formula>
    </cfRule>
  </conditionalFormatting>
  <conditionalFormatting sqref="J1049">
    <cfRule type="expression" dxfId="22" priority="35765">
      <formula>$I1049=0</formula>
    </cfRule>
  </conditionalFormatting>
  <conditionalFormatting sqref="M1049">
    <cfRule type="expression" dxfId="22" priority="35758">
      <formula>$I1049=0</formula>
    </cfRule>
  </conditionalFormatting>
  <conditionalFormatting sqref="N1049:P1049">
    <cfRule type="expression" dxfId="22" priority="35757">
      <formula>$I1049=0</formula>
    </cfRule>
  </conditionalFormatting>
  <conditionalFormatting sqref="O1049:P1049">
    <cfRule type="cellIs" dxfId="23" priority="35755" operator="lessThan">
      <formula>0</formula>
    </cfRule>
    <cfRule type="cellIs" dxfId="24" priority="35756" operator="lessThan">
      <formula>0</formula>
    </cfRule>
  </conditionalFormatting>
  <conditionalFormatting sqref="Q1049">
    <cfRule type="expression" dxfId="22" priority="35754">
      <formula>$I1049=0</formula>
    </cfRule>
  </conditionalFormatting>
  <conditionalFormatting sqref="R1049:T1049">
    <cfRule type="expression" dxfId="22" priority="35753">
      <formula>$I1049=0</formula>
    </cfRule>
  </conditionalFormatting>
  <conditionalFormatting sqref="S1049:T1049">
    <cfRule type="cellIs" dxfId="23" priority="35751" operator="lessThan">
      <formula>0</formula>
    </cfRule>
    <cfRule type="cellIs" dxfId="24" priority="35752" operator="lessThan">
      <formula>0</formula>
    </cfRule>
  </conditionalFormatting>
  <conditionalFormatting sqref="U1049">
    <cfRule type="expression" dxfId="22" priority="35750">
      <formula>$I1049=0</formula>
    </cfRule>
  </conditionalFormatting>
  <conditionalFormatting sqref="B1050">
    <cfRule type="expression" dxfId="22" priority="35749">
      <formula>$I1050=0</formula>
    </cfRule>
  </conditionalFormatting>
  <conditionalFormatting sqref="C1050:E1050">
    <cfRule type="expression" dxfId="22" priority="9153">
      <formula>$I1050=0</formula>
    </cfRule>
  </conditionalFormatting>
  <conditionalFormatting sqref="D1050:E1050">
    <cfRule type="cellIs" dxfId="23" priority="9151" operator="lessThan">
      <formula>0</formula>
    </cfRule>
    <cfRule type="cellIs" dxfId="24" priority="9152" operator="lessThan">
      <formula>0</formula>
    </cfRule>
  </conditionalFormatting>
  <conditionalFormatting sqref="F1050">
    <cfRule type="expression" dxfId="22" priority="35748">
      <formula>$I1050=0</formula>
    </cfRule>
  </conditionalFormatting>
  <conditionalFormatting sqref="G1050:H1050">
    <cfRule type="cellIs" dxfId="23" priority="9148" operator="lessThan">
      <formula>0</formula>
    </cfRule>
    <cfRule type="cellIs" dxfId="24" priority="9149" operator="lessThan">
      <formula>0</formula>
    </cfRule>
  </conditionalFormatting>
  <conditionalFormatting sqref="I1050">
    <cfRule type="expression" dxfId="22" priority="35747">
      <formula>$I1050=0</formula>
    </cfRule>
  </conditionalFormatting>
  <conditionalFormatting sqref="J1050">
    <cfRule type="expression" dxfId="22" priority="9147">
      <formula>$I1050=0</formula>
    </cfRule>
  </conditionalFormatting>
  <conditionalFormatting sqref="M1050">
    <cfRule type="expression" dxfId="22" priority="35745">
      <formula>$I1050=0</formula>
    </cfRule>
  </conditionalFormatting>
  <conditionalFormatting sqref="N1050:P1050">
    <cfRule type="expression" dxfId="22" priority="9141">
      <formula>$I1050=0</formula>
    </cfRule>
  </conditionalFormatting>
  <conditionalFormatting sqref="O1050:P1050">
    <cfRule type="cellIs" dxfId="23" priority="9139" operator="lessThan">
      <formula>0</formula>
    </cfRule>
    <cfRule type="cellIs" dxfId="24" priority="9140" operator="lessThan">
      <formula>0</formula>
    </cfRule>
  </conditionalFormatting>
  <conditionalFormatting sqref="Q1050">
    <cfRule type="expression" dxfId="22" priority="35744">
      <formula>$I1050=0</formula>
    </cfRule>
  </conditionalFormatting>
  <conditionalFormatting sqref="R1050:T1050">
    <cfRule type="expression" dxfId="22" priority="9138">
      <formula>$I1050=0</formula>
    </cfRule>
  </conditionalFormatting>
  <conditionalFormatting sqref="S1050:T1050">
    <cfRule type="cellIs" dxfId="23" priority="9136" operator="lessThan">
      <formula>0</formula>
    </cfRule>
    <cfRule type="cellIs" dxfId="24" priority="9137" operator="lessThan">
      <formula>0</formula>
    </cfRule>
  </conditionalFormatting>
  <conditionalFormatting sqref="U1050">
    <cfRule type="expression" dxfId="22" priority="35743">
      <formula>$I1050=0</formula>
    </cfRule>
  </conditionalFormatting>
  <conditionalFormatting sqref="B1051">
    <cfRule type="expression" dxfId="22" priority="35739">
      <formula>$I1051=0</formula>
    </cfRule>
  </conditionalFormatting>
  <conditionalFormatting sqref="C1051:E1051">
    <cfRule type="expression" dxfId="22" priority="35738">
      <formula>$I1051=0</formula>
    </cfRule>
  </conditionalFormatting>
  <conditionalFormatting sqref="D1051:E1051">
    <cfRule type="cellIs" dxfId="23" priority="35736" operator="lessThan">
      <formula>0</formula>
    </cfRule>
    <cfRule type="cellIs" dxfId="24" priority="35737" operator="lessThan">
      <formula>0</formula>
    </cfRule>
  </conditionalFormatting>
  <conditionalFormatting sqref="F1051">
    <cfRule type="expression" dxfId="22" priority="35735">
      <formula>$I1051=0</formula>
    </cfRule>
  </conditionalFormatting>
  <conditionalFormatting sqref="G1051:H1051">
    <cfRule type="cellIs" dxfId="23" priority="35732" operator="lessThan">
      <formula>0</formula>
    </cfRule>
    <cfRule type="cellIs" dxfId="24" priority="35733" operator="lessThan">
      <formula>0</formula>
    </cfRule>
  </conditionalFormatting>
  <conditionalFormatting sqref="I1051">
    <cfRule type="expression" dxfId="22" priority="35731">
      <formula>$I1051=0</formula>
    </cfRule>
  </conditionalFormatting>
  <conditionalFormatting sqref="J1051">
    <cfRule type="expression" dxfId="22" priority="35730">
      <formula>$I1051=0</formula>
    </cfRule>
  </conditionalFormatting>
  <conditionalFormatting sqref="M1051">
    <cfRule type="expression" dxfId="22" priority="35723">
      <formula>$I1051=0</formula>
    </cfRule>
  </conditionalFormatting>
  <conditionalFormatting sqref="N1051:P1051">
    <cfRule type="expression" dxfId="22" priority="35722">
      <formula>$I1051=0</formula>
    </cfRule>
  </conditionalFormatting>
  <conditionalFormatting sqref="O1051:P1051">
    <cfRule type="cellIs" dxfId="23" priority="35720" operator="lessThan">
      <formula>0</formula>
    </cfRule>
    <cfRule type="cellIs" dxfId="24" priority="35721" operator="lessThan">
      <formula>0</formula>
    </cfRule>
  </conditionalFormatting>
  <conditionalFormatting sqref="Q1051">
    <cfRule type="expression" dxfId="22" priority="35719">
      <formula>$I1051=0</formula>
    </cfRule>
  </conditionalFormatting>
  <conditionalFormatting sqref="R1051:T1051">
    <cfRule type="expression" dxfId="22" priority="35718">
      <formula>$I1051=0</formula>
    </cfRule>
  </conditionalFormatting>
  <conditionalFormatting sqref="S1051:T1051">
    <cfRule type="cellIs" dxfId="23" priority="35716" operator="lessThan">
      <formula>0</formula>
    </cfRule>
    <cfRule type="cellIs" dxfId="24" priority="35717" operator="lessThan">
      <formula>0</formula>
    </cfRule>
  </conditionalFormatting>
  <conditionalFormatting sqref="U1051">
    <cfRule type="expression" dxfId="22" priority="35715">
      <formula>$I1051=0</formula>
    </cfRule>
  </conditionalFormatting>
  <conditionalFormatting sqref="B1052">
    <cfRule type="expression" dxfId="22" priority="35714">
      <formula>$I1052=0</formula>
    </cfRule>
  </conditionalFormatting>
  <conditionalFormatting sqref="C1052:E1052">
    <cfRule type="expression" dxfId="22" priority="9132">
      <formula>$I1052=0</formula>
    </cfRule>
  </conditionalFormatting>
  <conditionalFormatting sqref="D1052:E1052">
    <cfRule type="cellIs" dxfId="23" priority="9130" operator="lessThan">
      <formula>0</formula>
    </cfRule>
    <cfRule type="cellIs" dxfId="24" priority="9131" operator="lessThan">
      <formula>0</formula>
    </cfRule>
  </conditionalFormatting>
  <conditionalFormatting sqref="F1052">
    <cfRule type="expression" dxfId="22" priority="35713">
      <formula>$I1052=0</formula>
    </cfRule>
  </conditionalFormatting>
  <conditionalFormatting sqref="G1052:H1052">
    <cfRule type="cellIs" dxfId="23" priority="9127" operator="lessThan">
      <formula>0</formula>
    </cfRule>
    <cfRule type="cellIs" dxfId="24" priority="9128" operator="lessThan">
      <formula>0</formula>
    </cfRule>
  </conditionalFormatting>
  <conditionalFormatting sqref="I1052">
    <cfRule type="expression" dxfId="22" priority="35712">
      <formula>$I1052=0</formula>
    </cfRule>
  </conditionalFormatting>
  <conditionalFormatting sqref="J1052">
    <cfRule type="expression" dxfId="22" priority="9126">
      <formula>$I1052=0</formula>
    </cfRule>
  </conditionalFormatting>
  <conditionalFormatting sqref="M1052">
    <cfRule type="expression" dxfId="22" priority="35710">
      <formula>$I1052=0</formula>
    </cfRule>
  </conditionalFormatting>
  <conditionalFormatting sqref="N1052:P1052">
    <cfRule type="expression" dxfId="22" priority="9120">
      <formula>$I1052=0</formula>
    </cfRule>
  </conditionalFormatting>
  <conditionalFormatting sqref="O1052:P1052">
    <cfRule type="cellIs" dxfId="23" priority="9118" operator="lessThan">
      <formula>0</formula>
    </cfRule>
    <cfRule type="cellIs" dxfId="24" priority="9119" operator="lessThan">
      <formula>0</formula>
    </cfRule>
  </conditionalFormatting>
  <conditionalFormatting sqref="Q1052">
    <cfRule type="expression" dxfId="22" priority="35709">
      <formula>$I1052=0</formula>
    </cfRule>
  </conditionalFormatting>
  <conditionalFormatting sqref="R1052:T1052">
    <cfRule type="expression" dxfId="22" priority="9117">
      <formula>$I1052=0</formula>
    </cfRule>
  </conditionalFormatting>
  <conditionalFormatting sqref="S1052:T1052">
    <cfRule type="cellIs" dxfId="23" priority="9115" operator="lessThan">
      <formula>0</formula>
    </cfRule>
    <cfRule type="cellIs" dxfId="24" priority="9116" operator="lessThan">
      <formula>0</formula>
    </cfRule>
  </conditionalFormatting>
  <conditionalFormatting sqref="U1052">
    <cfRule type="expression" dxfId="22" priority="35708">
      <formula>$I1052=0</formula>
    </cfRule>
  </conditionalFormatting>
  <conditionalFormatting sqref="B1053">
    <cfRule type="expression" dxfId="22" priority="35704">
      <formula>$I1053=0</formula>
    </cfRule>
  </conditionalFormatting>
  <conditionalFormatting sqref="C1053:E1053">
    <cfRule type="expression" dxfId="22" priority="35703">
      <formula>$I1053=0</formula>
    </cfRule>
  </conditionalFormatting>
  <conditionalFormatting sqref="D1053:E1053">
    <cfRule type="cellIs" dxfId="23" priority="35701" operator="lessThan">
      <formula>0</formula>
    </cfRule>
    <cfRule type="cellIs" dxfId="24" priority="35702" operator="lessThan">
      <formula>0</formula>
    </cfRule>
  </conditionalFormatting>
  <conditionalFormatting sqref="F1053">
    <cfRule type="expression" dxfId="22" priority="35700">
      <formula>$I1053=0</formula>
    </cfRule>
  </conditionalFormatting>
  <conditionalFormatting sqref="G1053:H1053">
    <cfRule type="cellIs" dxfId="23" priority="35697" operator="lessThan">
      <formula>0</formula>
    </cfRule>
    <cfRule type="cellIs" dxfId="24" priority="35698" operator="lessThan">
      <formula>0</formula>
    </cfRule>
  </conditionalFormatting>
  <conditionalFormatting sqref="I1053">
    <cfRule type="expression" dxfId="22" priority="35696">
      <formula>$I1053=0</formula>
    </cfRule>
  </conditionalFormatting>
  <conditionalFormatting sqref="J1053">
    <cfRule type="expression" dxfId="22" priority="35695">
      <formula>$I1053=0</formula>
    </cfRule>
  </conditionalFormatting>
  <conditionalFormatting sqref="M1053">
    <cfRule type="expression" dxfId="22" priority="35688">
      <formula>$I1053=0</formula>
    </cfRule>
  </conditionalFormatting>
  <conditionalFormatting sqref="N1053:P1053">
    <cfRule type="expression" dxfId="22" priority="35687">
      <formula>$I1053=0</formula>
    </cfRule>
  </conditionalFormatting>
  <conditionalFormatting sqref="O1053:P1053">
    <cfRule type="cellIs" dxfId="23" priority="35685" operator="lessThan">
      <formula>0</formula>
    </cfRule>
    <cfRule type="cellIs" dxfId="24" priority="35686" operator="lessThan">
      <formula>0</formula>
    </cfRule>
  </conditionalFormatting>
  <conditionalFormatting sqref="Q1053">
    <cfRule type="expression" dxfId="22" priority="35684">
      <formula>$I1053=0</formula>
    </cfRule>
  </conditionalFormatting>
  <conditionalFormatting sqref="R1053:T1053">
    <cfRule type="expression" dxfId="22" priority="35683">
      <formula>$I1053=0</formula>
    </cfRule>
  </conditionalFormatting>
  <conditionalFormatting sqref="S1053:T1053">
    <cfRule type="cellIs" dxfId="23" priority="35681" operator="lessThan">
      <formula>0</formula>
    </cfRule>
    <cfRule type="cellIs" dxfId="24" priority="35682" operator="lessThan">
      <formula>0</formula>
    </cfRule>
  </conditionalFormatting>
  <conditionalFormatting sqref="U1053">
    <cfRule type="expression" dxfId="22" priority="35680">
      <formula>$I1053=0</formula>
    </cfRule>
  </conditionalFormatting>
  <conditionalFormatting sqref="B1054">
    <cfRule type="expression" dxfId="22" priority="35679">
      <formula>$I1054=0</formula>
    </cfRule>
  </conditionalFormatting>
  <conditionalFormatting sqref="C1054:E1054">
    <cfRule type="expression" dxfId="22" priority="9111">
      <formula>$I1054=0</formula>
    </cfRule>
  </conditionalFormatting>
  <conditionalFormatting sqref="D1054:E1054">
    <cfRule type="cellIs" dxfId="23" priority="9109" operator="lessThan">
      <formula>0</formula>
    </cfRule>
    <cfRule type="cellIs" dxfId="24" priority="9110" operator="lessThan">
      <formula>0</formula>
    </cfRule>
  </conditionalFormatting>
  <conditionalFormatting sqref="F1054">
    <cfRule type="expression" dxfId="22" priority="35678">
      <formula>$I1054=0</formula>
    </cfRule>
  </conditionalFormatting>
  <conditionalFormatting sqref="G1054:H1054">
    <cfRule type="cellIs" dxfId="23" priority="9106" operator="lessThan">
      <formula>0</formula>
    </cfRule>
    <cfRule type="cellIs" dxfId="24" priority="9107" operator="lessThan">
      <formula>0</formula>
    </cfRule>
  </conditionalFormatting>
  <conditionalFormatting sqref="I1054">
    <cfRule type="expression" dxfId="22" priority="35677">
      <formula>$I1054=0</formula>
    </cfRule>
  </conditionalFormatting>
  <conditionalFormatting sqref="J1054">
    <cfRule type="expression" dxfId="22" priority="9105">
      <formula>$I1054=0</formula>
    </cfRule>
  </conditionalFormatting>
  <conditionalFormatting sqref="M1054">
    <cfRule type="expression" dxfId="22" priority="35675">
      <formula>$I1054=0</formula>
    </cfRule>
  </conditionalFormatting>
  <conditionalFormatting sqref="N1054:P1054">
    <cfRule type="expression" dxfId="22" priority="9099">
      <formula>$I1054=0</formula>
    </cfRule>
  </conditionalFormatting>
  <conditionalFormatting sqref="O1054:P1054">
    <cfRule type="cellIs" dxfId="23" priority="9097" operator="lessThan">
      <formula>0</formula>
    </cfRule>
    <cfRule type="cellIs" dxfId="24" priority="9098" operator="lessThan">
      <formula>0</formula>
    </cfRule>
  </conditionalFormatting>
  <conditionalFormatting sqref="Q1054">
    <cfRule type="expression" dxfId="22" priority="35674">
      <formula>$I1054=0</formula>
    </cfRule>
  </conditionalFormatting>
  <conditionalFormatting sqref="R1054:T1054">
    <cfRule type="expression" dxfId="22" priority="9096">
      <formula>$I1054=0</formula>
    </cfRule>
  </conditionalFormatting>
  <conditionalFormatting sqref="S1054:T1054">
    <cfRule type="cellIs" dxfId="23" priority="9094" operator="lessThan">
      <formula>0</formula>
    </cfRule>
    <cfRule type="cellIs" dxfId="24" priority="9095" operator="lessThan">
      <formula>0</formula>
    </cfRule>
  </conditionalFormatting>
  <conditionalFormatting sqref="U1054">
    <cfRule type="expression" dxfId="22" priority="35673">
      <formula>$I1054=0</formula>
    </cfRule>
  </conditionalFormatting>
  <conditionalFormatting sqref="B1055">
    <cfRule type="expression" dxfId="22" priority="35669">
      <formula>$I1055=0</formula>
    </cfRule>
  </conditionalFormatting>
  <conditionalFormatting sqref="C1055:E1055">
    <cfRule type="expression" dxfId="22" priority="35668">
      <formula>$I1055=0</formula>
    </cfRule>
  </conditionalFormatting>
  <conditionalFormatting sqref="D1055:E1055">
    <cfRule type="cellIs" dxfId="23" priority="35666" operator="lessThan">
      <formula>0</formula>
    </cfRule>
    <cfRule type="cellIs" dxfId="24" priority="35667" operator="lessThan">
      <formula>0</formula>
    </cfRule>
  </conditionalFormatting>
  <conditionalFormatting sqref="F1055">
    <cfRule type="expression" dxfId="22" priority="35665">
      <formula>$I1055=0</formula>
    </cfRule>
  </conditionalFormatting>
  <conditionalFormatting sqref="G1055:H1055">
    <cfRule type="cellIs" dxfId="23" priority="35662" operator="lessThan">
      <formula>0</formula>
    </cfRule>
    <cfRule type="cellIs" dxfId="24" priority="35663" operator="lessThan">
      <formula>0</formula>
    </cfRule>
  </conditionalFormatting>
  <conditionalFormatting sqref="I1055">
    <cfRule type="expression" dxfId="22" priority="35661">
      <formula>$I1055=0</formula>
    </cfRule>
  </conditionalFormatting>
  <conditionalFormatting sqref="J1055">
    <cfRule type="expression" dxfId="22" priority="35660">
      <formula>$I1055=0</formula>
    </cfRule>
  </conditionalFormatting>
  <conditionalFormatting sqref="M1055">
    <cfRule type="expression" dxfId="22" priority="35653">
      <formula>$I1055=0</formula>
    </cfRule>
  </conditionalFormatting>
  <conditionalFormatting sqref="N1055:P1055">
    <cfRule type="expression" dxfId="22" priority="35652">
      <formula>$I1055=0</formula>
    </cfRule>
  </conditionalFormatting>
  <conditionalFormatting sqref="O1055:P1055">
    <cfRule type="cellIs" dxfId="23" priority="35650" operator="lessThan">
      <formula>0</formula>
    </cfRule>
    <cfRule type="cellIs" dxfId="24" priority="35651" operator="lessThan">
      <formula>0</formula>
    </cfRule>
  </conditionalFormatting>
  <conditionalFormatting sqref="Q1055">
    <cfRule type="expression" dxfId="22" priority="35649">
      <formula>$I1055=0</formula>
    </cfRule>
  </conditionalFormatting>
  <conditionalFormatting sqref="R1055:T1055">
    <cfRule type="expression" dxfId="22" priority="35648">
      <formula>$I1055=0</formula>
    </cfRule>
  </conditionalFormatting>
  <conditionalFormatting sqref="S1055:T1055">
    <cfRule type="cellIs" dxfId="23" priority="35646" operator="lessThan">
      <formula>0</formula>
    </cfRule>
    <cfRule type="cellIs" dxfId="24" priority="35647" operator="lessThan">
      <formula>0</formula>
    </cfRule>
  </conditionalFormatting>
  <conditionalFormatting sqref="U1055">
    <cfRule type="expression" dxfId="22" priority="35645">
      <formula>$I1055=0</formula>
    </cfRule>
  </conditionalFormatting>
  <conditionalFormatting sqref="B1056">
    <cfRule type="expression" dxfId="22" priority="35644">
      <formula>$I1056=0</formula>
    </cfRule>
  </conditionalFormatting>
  <conditionalFormatting sqref="C1056:E1056">
    <cfRule type="expression" dxfId="22" priority="9090">
      <formula>$I1056=0</formula>
    </cfRule>
  </conditionalFormatting>
  <conditionalFormatting sqref="D1056:E1056">
    <cfRule type="cellIs" dxfId="23" priority="9088" operator="lessThan">
      <formula>0</formula>
    </cfRule>
    <cfRule type="cellIs" dxfId="24" priority="9089" operator="lessThan">
      <formula>0</formula>
    </cfRule>
  </conditionalFormatting>
  <conditionalFormatting sqref="F1056">
    <cfRule type="expression" dxfId="22" priority="35643">
      <formula>$I1056=0</formula>
    </cfRule>
  </conditionalFormatting>
  <conditionalFormatting sqref="G1056:H1056">
    <cfRule type="cellIs" dxfId="23" priority="9085" operator="lessThan">
      <formula>0</formula>
    </cfRule>
    <cfRule type="cellIs" dxfId="24" priority="9086" operator="lessThan">
      <formula>0</formula>
    </cfRule>
  </conditionalFormatting>
  <conditionalFormatting sqref="I1056">
    <cfRule type="expression" dxfId="22" priority="35642">
      <formula>$I1056=0</formula>
    </cfRule>
  </conditionalFormatting>
  <conditionalFormatting sqref="J1056">
    <cfRule type="expression" dxfId="22" priority="9084">
      <formula>$I1056=0</formula>
    </cfRule>
  </conditionalFormatting>
  <conditionalFormatting sqref="M1056">
    <cfRule type="expression" dxfId="22" priority="35640">
      <formula>$I1056=0</formula>
    </cfRule>
  </conditionalFormatting>
  <conditionalFormatting sqref="N1056:P1056">
    <cfRule type="expression" dxfId="22" priority="9078">
      <formula>$I1056=0</formula>
    </cfRule>
  </conditionalFormatting>
  <conditionalFormatting sqref="O1056:P1056">
    <cfRule type="cellIs" dxfId="23" priority="9076" operator="lessThan">
      <formula>0</formula>
    </cfRule>
    <cfRule type="cellIs" dxfId="24" priority="9077" operator="lessThan">
      <formula>0</formula>
    </cfRule>
  </conditionalFormatting>
  <conditionalFormatting sqref="Q1056">
    <cfRule type="expression" dxfId="22" priority="35639">
      <formula>$I1056=0</formula>
    </cfRule>
  </conditionalFormatting>
  <conditionalFormatting sqref="R1056:T1056">
    <cfRule type="expression" dxfId="22" priority="9075">
      <formula>$I1056=0</formula>
    </cfRule>
  </conditionalFormatting>
  <conditionalFormatting sqref="S1056:T1056">
    <cfRule type="cellIs" dxfId="23" priority="9073" operator="lessThan">
      <formula>0</formula>
    </cfRule>
    <cfRule type="cellIs" dxfId="24" priority="9074" operator="lessThan">
      <formula>0</formula>
    </cfRule>
  </conditionalFormatting>
  <conditionalFormatting sqref="U1056">
    <cfRule type="expression" dxfId="22" priority="35638">
      <formula>$I1056=0</formula>
    </cfRule>
  </conditionalFormatting>
  <conditionalFormatting sqref="B1057">
    <cfRule type="expression" dxfId="22" priority="35634">
      <formula>$I1057=0</formula>
    </cfRule>
  </conditionalFormatting>
  <conditionalFormatting sqref="C1057:E1057">
    <cfRule type="expression" dxfId="22" priority="35633">
      <formula>$I1057=0</formula>
    </cfRule>
  </conditionalFormatting>
  <conditionalFormatting sqref="D1057:E1057">
    <cfRule type="cellIs" dxfId="23" priority="35631" operator="lessThan">
      <formula>0</formula>
    </cfRule>
    <cfRule type="cellIs" dxfId="24" priority="35632" operator="lessThan">
      <formula>0</formula>
    </cfRule>
  </conditionalFormatting>
  <conditionalFormatting sqref="F1057">
    <cfRule type="expression" dxfId="22" priority="35630">
      <formula>$I1057=0</formula>
    </cfRule>
  </conditionalFormatting>
  <conditionalFormatting sqref="G1057:H1057">
    <cfRule type="cellIs" dxfId="23" priority="35627" operator="lessThan">
      <formula>0</formula>
    </cfRule>
    <cfRule type="cellIs" dxfId="24" priority="35628" operator="lessThan">
      <formula>0</formula>
    </cfRule>
  </conditionalFormatting>
  <conditionalFormatting sqref="I1057">
    <cfRule type="expression" dxfId="22" priority="35626">
      <formula>$I1057=0</formula>
    </cfRule>
  </conditionalFormatting>
  <conditionalFormatting sqref="J1057">
    <cfRule type="expression" dxfId="22" priority="35625">
      <formula>$I1057=0</formula>
    </cfRule>
  </conditionalFormatting>
  <conditionalFormatting sqref="M1057">
    <cfRule type="expression" dxfId="22" priority="35618">
      <formula>$I1057=0</formula>
    </cfRule>
  </conditionalFormatting>
  <conditionalFormatting sqref="N1057:P1057">
    <cfRule type="expression" dxfId="22" priority="35617">
      <formula>$I1057=0</formula>
    </cfRule>
  </conditionalFormatting>
  <conditionalFormatting sqref="O1057:P1057">
    <cfRule type="cellIs" dxfId="23" priority="35615" operator="lessThan">
      <formula>0</formula>
    </cfRule>
    <cfRule type="cellIs" dxfId="24" priority="35616" operator="lessThan">
      <formula>0</formula>
    </cfRule>
  </conditionalFormatting>
  <conditionalFormatting sqref="Q1057">
    <cfRule type="expression" dxfId="22" priority="35614">
      <formula>$I1057=0</formula>
    </cfRule>
  </conditionalFormatting>
  <conditionalFormatting sqref="R1057:T1057">
    <cfRule type="expression" dxfId="22" priority="35613">
      <formula>$I1057=0</formula>
    </cfRule>
  </conditionalFormatting>
  <conditionalFormatting sqref="S1057:T1057">
    <cfRule type="cellIs" dxfId="23" priority="35611" operator="lessThan">
      <formula>0</formula>
    </cfRule>
    <cfRule type="cellIs" dxfId="24" priority="35612" operator="lessThan">
      <formula>0</formula>
    </cfRule>
  </conditionalFormatting>
  <conditionalFormatting sqref="U1057">
    <cfRule type="expression" dxfId="22" priority="35610">
      <formula>$I1057=0</formula>
    </cfRule>
  </conditionalFormatting>
  <conditionalFormatting sqref="B1058">
    <cfRule type="expression" dxfId="22" priority="35609">
      <formula>$I1058=0</formula>
    </cfRule>
  </conditionalFormatting>
  <conditionalFormatting sqref="C1058:E1058">
    <cfRule type="expression" dxfId="22" priority="9069">
      <formula>$I1058=0</formula>
    </cfRule>
  </conditionalFormatting>
  <conditionalFormatting sqref="D1058:E1058">
    <cfRule type="cellIs" dxfId="23" priority="9067" operator="lessThan">
      <formula>0</formula>
    </cfRule>
    <cfRule type="cellIs" dxfId="24" priority="9068" operator="lessThan">
      <formula>0</formula>
    </cfRule>
  </conditionalFormatting>
  <conditionalFormatting sqref="F1058">
    <cfRule type="expression" dxfId="22" priority="35608">
      <formula>$I1058=0</formula>
    </cfRule>
  </conditionalFormatting>
  <conditionalFormatting sqref="G1058:H1058">
    <cfRule type="cellIs" dxfId="23" priority="9064" operator="lessThan">
      <formula>0</formula>
    </cfRule>
    <cfRule type="cellIs" dxfId="24" priority="9065" operator="lessThan">
      <formula>0</formula>
    </cfRule>
  </conditionalFormatting>
  <conditionalFormatting sqref="I1058">
    <cfRule type="expression" dxfId="22" priority="35607">
      <formula>$I1058=0</formula>
    </cfRule>
  </conditionalFormatting>
  <conditionalFormatting sqref="J1058">
    <cfRule type="expression" dxfId="22" priority="9063">
      <formula>$I1058=0</formula>
    </cfRule>
  </conditionalFormatting>
  <conditionalFormatting sqref="M1058">
    <cfRule type="expression" dxfId="22" priority="35605">
      <formula>$I1058=0</formula>
    </cfRule>
  </conditionalFormatting>
  <conditionalFormatting sqref="N1058:P1058">
    <cfRule type="expression" dxfId="22" priority="9057">
      <formula>$I1058=0</formula>
    </cfRule>
  </conditionalFormatting>
  <conditionalFormatting sqref="O1058:P1058">
    <cfRule type="cellIs" dxfId="23" priority="9055" operator="lessThan">
      <formula>0</formula>
    </cfRule>
    <cfRule type="cellIs" dxfId="24" priority="9056" operator="lessThan">
      <formula>0</formula>
    </cfRule>
  </conditionalFormatting>
  <conditionalFormatting sqref="Q1058">
    <cfRule type="expression" dxfId="22" priority="35604">
      <formula>$I1058=0</formula>
    </cfRule>
  </conditionalFormatting>
  <conditionalFormatting sqref="R1058:T1058">
    <cfRule type="expression" dxfId="22" priority="9054">
      <formula>$I1058=0</formula>
    </cfRule>
  </conditionalFormatting>
  <conditionalFormatting sqref="S1058:T1058">
    <cfRule type="cellIs" dxfId="23" priority="9052" operator="lessThan">
      <formula>0</formula>
    </cfRule>
    <cfRule type="cellIs" dxfId="24" priority="9053" operator="lessThan">
      <formula>0</formula>
    </cfRule>
  </conditionalFormatting>
  <conditionalFormatting sqref="U1058">
    <cfRule type="expression" dxfId="22" priority="35603">
      <formula>$I1058=0</formula>
    </cfRule>
  </conditionalFormatting>
  <conditionalFormatting sqref="B1059">
    <cfRule type="expression" dxfId="22" priority="35599">
      <formula>$I1059=0</formula>
    </cfRule>
  </conditionalFormatting>
  <conditionalFormatting sqref="C1059:E1059">
    <cfRule type="expression" dxfId="22" priority="35598">
      <formula>$I1059=0</formula>
    </cfRule>
  </conditionalFormatting>
  <conditionalFormatting sqref="D1059:E1059">
    <cfRule type="cellIs" dxfId="23" priority="35596" operator="lessThan">
      <formula>0</formula>
    </cfRule>
    <cfRule type="cellIs" dxfId="24" priority="35597" operator="lessThan">
      <formula>0</formula>
    </cfRule>
  </conditionalFormatting>
  <conditionalFormatting sqref="F1059">
    <cfRule type="expression" dxfId="22" priority="35595">
      <formula>$I1059=0</formula>
    </cfRule>
  </conditionalFormatting>
  <conditionalFormatting sqref="G1059:H1059">
    <cfRule type="cellIs" dxfId="23" priority="35592" operator="lessThan">
      <formula>0</formula>
    </cfRule>
    <cfRule type="cellIs" dxfId="24" priority="35593" operator="lessThan">
      <formula>0</formula>
    </cfRule>
  </conditionalFormatting>
  <conditionalFormatting sqref="I1059">
    <cfRule type="expression" dxfId="22" priority="35591">
      <formula>$I1059=0</formula>
    </cfRule>
  </conditionalFormatting>
  <conditionalFormatting sqref="J1059">
    <cfRule type="expression" dxfId="22" priority="35590">
      <formula>$I1059=0</formula>
    </cfRule>
  </conditionalFormatting>
  <conditionalFormatting sqref="M1059">
    <cfRule type="expression" dxfId="22" priority="35583">
      <formula>$I1059=0</formula>
    </cfRule>
  </conditionalFormatting>
  <conditionalFormatting sqref="N1059:P1059">
    <cfRule type="expression" dxfId="22" priority="35582">
      <formula>$I1059=0</formula>
    </cfRule>
  </conditionalFormatting>
  <conditionalFormatting sqref="O1059:P1059">
    <cfRule type="cellIs" dxfId="23" priority="35580" operator="lessThan">
      <formula>0</formula>
    </cfRule>
    <cfRule type="cellIs" dxfId="24" priority="35581" operator="lessThan">
      <formula>0</formula>
    </cfRule>
  </conditionalFormatting>
  <conditionalFormatting sqref="Q1059">
    <cfRule type="expression" dxfId="22" priority="35579">
      <formula>$I1059=0</formula>
    </cfRule>
  </conditionalFormatting>
  <conditionalFormatting sqref="R1059:T1059">
    <cfRule type="expression" dxfId="22" priority="35578">
      <formula>$I1059=0</formula>
    </cfRule>
  </conditionalFormatting>
  <conditionalFormatting sqref="S1059:T1059">
    <cfRule type="cellIs" dxfId="23" priority="35576" operator="lessThan">
      <formula>0</formula>
    </cfRule>
    <cfRule type="cellIs" dxfId="24" priority="35577" operator="lessThan">
      <formula>0</formula>
    </cfRule>
  </conditionalFormatting>
  <conditionalFormatting sqref="U1059">
    <cfRule type="expression" dxfId="22" priority="35575">
      <formula>$I1059=0</formula>
    </cfRule>
  </conditionalFormatting>
  <conditionalFormatting sqref="B1060">
    <cfRule type="expression" dxfId="22" priority="35574">
      <formula>$I1060=0</formula>
    </cfRule>
  </conditionalFormatting>
  <conditionalFormatting sqref="C1060:E1060">
    <cfRule type="expression" dxfId="22" priority="9048">
      <formula>$I1060=0</formula>
    </cfRule>
  </conditionalFormatting>
  <conditionalFormatting sqref="D1060:E1060">
    <cfRule type="cellIs" dxfId="23" priority="9046" operator="lessThan">
      <formula>0</formula>
    </cfRule>
    <cfRule type="cellIs" dxfId="24" priority="9047" operator="lessThan">
      <formula>0</formula>
    </cfRule>
  </conditionalFormatting>
  <conditionalFormatting sqref="F1060">
    <cfRule type="expression" dxfId="22" priority="35573">
      <formula>$I1060=0</formula>
    </cfRule>
  </conditionalFormatting>
  <conditionalFormatting sqref="G1060:H1060">
    <cfRule type="cellIs" dxfId="23" priority="9043" operator="lessThan">
      <formula>0</formula>
    </cfRule>
    <cfRule type="cellIs" dxfId="24" priority="9044" operator="lessThan">
      <formula>0</formula>
    </cfRule>
  </conditionalFormatting>
  <conditionalFormatting sqref="I1060">
    <cfRule type="expression" dxfId="22" priority="35572">
      <formula>$I1060=0</formula>
    </cfRule>
  </conditionalFormatting>
  <conditionalFormatting sqref="J1060">
    <cfRule type="expression" dxfId="22" priority="9042">
      <formula>$I1060=0</formula>
    </cfRule>
  </conditionalFormatting>
  <conditionalFormatting sqref="M1060">
    <cfRule type="expression" dxfId="22" priority="35570">
      <formula>$I1060=0</formula>
    </cfRule>
  </conditionalFormatting>
  <conditionalFormatting sqref="N1060:P1060">
    <cfRule type="expression" dxfId="22" priority="9036">
      <formula>$I1060=0</formula>
    </cfRule>
  </conditionalFormatting>
  <conditionalFormatting sqref="O1060:P1060">
    <cfRule type="cellIs" dxfId="23" priority="9034" operator="lessThan">
      <formula>0</formula>
    </cfRule>
    <cfRule type="cellIs" dxfId="24" priority="9035" operator="lessThan">
      <formula>0</formula>
    </cfRule>
  </conditionalFormatting>
  <conditionalFormatting sqref="Q1060">
    <cfRule type="expression" dxfId="22" priority="35569">
      <formula>$I1060=0</formula>
    </cfRule>
  </conditionalFormatting>
  <conditionalFormatting sqref="R1060:T1060">
    <cfRule type="expression" dxfId="22" priority="9033">
      <formula>$I1060=0</formula>
    </cfRule>
  </conditionalFormatting>
  <conditionalFormatting sqref="S1060:T1060">
    <cfRule type="cellIs" dxfId="23" priority="9031" operator="lessThan">
      <formula>0</formula>
    </cfRule>
    <cfRule type="cellIs" dxfId="24" priority="9032" operator="lessThan">
      <formula>0</formula>
    </cfRule>
  </conditionalFormatting>
  <conditionalFormatting sqref="U1060">
    <cfRule type="expression" dxfId="22" priority="35568">
      <formula>$I1060=0</formula>
    </cfRule>
  </conditionalFormatting>
  <conditionalFormatting sqref="B1061">
    <cfRule type="expression" dxfId="22" priority="35564">
      <formula>$I1061=0</formula>
    </cfRule>
  </conditionalFormatting>
  <conditionalFormatting sqref="C1061:E1061">
    <cfRule type="expression" dxfId="22" priority="35563">
      <formula>$I1061=0</formula>
    </cfRule>
  </conditionalFormatting>
  <conditionalFormatting sqref="D1061:E1061">
    <cfRule type="cellIs" dxfId="23" priority="35561" operator="lessThan">
      <formula>0</formula>
    </cfRule>
    <cfRule type="cellIs" dxfId="24" priority="35562" operator="lessThan">
      <formula>0</formula>
    </cfRule>
  </conditionalFormatting>
  <conditionalFormatting sqref="F1061">
    <cfRule type="expression" dxfId="22" priority="35560">
      <formula>$I1061=0</formula>
    </cfRule>
  </conditionalFormatting>
  <conditionalFormatting sqref="G1061:H1061">
    <cfRule type="cellIs" dxfId="23" priority="35557" operator="lessThan">
      <formula>0</formula>
    </cfRule>
    <cfRule type="cellIs" dxfId="24" priority="35558" operator="lessThan">
      <formula>0</formula>
    </cfRule>
  </conditionalFormatting>
  <conditionalFormatting sqref="I1061">
    <cfRule type="expression" dxfId="22" priority="35556">
      <formula>$I1061=0</formula>
    </cfRule>
  </conditionalFormatting>
  <conditionalFormatting sqref="J1061">
    <cfRule type="expression" dxfId="22" priority="35555">
      <formula>$I1061=0</formula>
    </cfRule>
  </conditionalFormatting>
  <conditionalFormatting sqref="M1061">
    <cfRule type="expression" dxfId="22" priority="35548">
      <formula>$I1061=0</formula>
    </cfRule>
  </conditionalFormatting>
  <conditionalFormatting sqref="N1061:P1061">
    <cfRule type="expression" dxfId="22" priority="35547">
      <formula>$I1061=0</formula>
    </cfRule>
  </conditionalFormatting>
  <conditionalFormatting sqref="O1061:P1061">
    <cfRule type="cellIs" dxfId="23" priority="35545" operator="lessThan">
      <formula>0</formula>
    </cfRule>
    <cfRule type="cellIs" dxfId="24" priority="35546" operator="lessThan">
      <formula>0</formula>
    </cfRule>
  </conditionalFormatting>
  <conditionalFormatting sqref="Q1061">
    <cfRule type="expression" dxfId="22" priority="35544">
      <formula>$I1061=0</formula>
    </cfRule>
  </conditionalFormatting>
  <conditionalFormatting sqref="R1061:T1061">
    <cfRule type="expression" dxfId="22" priority="35543">
      <formula>$I1061=0</formula>
    </cfRule>
  </conditionalFormatting>
  <conditionalFormatting sqref="S1061:T1061">
    <cfRule type="cellIs" dxfId="23" priority="35541" operator="lessThan">
      <formula>0</formula>
    </cfRule>
    <cfRule type="cellIs" dxfId="24" priority="35542" operator="lessThan">
      <formula>0</formula>
    </cfRule>
  </conditionalFormatting>
  <conditionalFormatting sqref="U1061">
    <cfRule type="expression" dxfId="22" priority="35540">
      <formula>$I1061=0</formula>
    </cfRule>
  </conditionalFormatting>
  <conditionalFormatting sqref="B1062">
    <cfRule type="expression" dxfId="22" priority="35539">
      <formula>$I1062=0</formula>
    </cfRule>
  </conditionalFormatting>
  <conditionalFormatting sqref="C1062:E1062">
    <cfRule type="expression" dxfId="22" priority="9027">
      <formula>$I1062=0</formula>
    </cfRule>
  </conditionalFormatting>
  <conditionalFormatting sqref="D1062:E1062">
    <cfRule type="cellIs" dxfId="23" priority="9025" operator="lessThan">
      <formula>0</formula>
    </cfRule>
    <cfRule type="cellIs" dxfId="24" priority="9026" operator="lessThan">
      <formula>0</formula>
    </cfRule>
  </conditionalFormatting>
  <conditionalFormatting sqref="F1062">
    <cfRule type="expression" dxfId="22" priority="35538">
      <formula>$I1062=0</formula>
    </cfRule>
  </conditionalFormatting>
  <conditionalFormatting sqref="G1062:H1062">
    <cfRule type="cellIs" dxfId="23" priority="9022" operator="lessThan">
      <formula>0</formula>
    </cfRule>
    <cfRule type="cellIs" dxfId="24" priority="9023" operator="lessThan">
      <formula>0</formula>
    </cfRule>
  </conditionalFormatting>
  <conditionalFormatting sqref="I1062">
    <cfRule type="expression" dxfId="22" priority="35537">
      <formula>$I1062=0</formula>
    </cfRule>
  </conditionalFormatting>
  <conditionalFormatting sqref="J1062">
    <cfRule type="expression" dxfId="22" priority="9021">
      <formula>$I1062=0</formula>
    </cfRule>
  </conditionalFormatting>
  <conditionalFormatting sqref="M1062">
    <cfRule type="expression" dxfId="22" priority="35535">
      <formula>$I1062=0</formula>
    </cfRule>
  </conditionalFormatting>
  <conditionalFormatting sqref="N1062:P1062">
    <cfRule type="expression" dxfId="22" priority="9015">
      <formula>$I1062=0</formula>
    </cfRule>
  </conditionalFormatting>
  <conditionalFormatting sqref="O1062:P1062">
    <cfRule type="cellIs" dxfId="23" priority="9013" operator="lessThan">
      <formula>0</formula>
    </cfRule>
    <cfRule type="cellIs" dxfId="24" priority="9014" operator="lessThan">
      <formula>0</formula>
    </cfRule>
  </conditionalFormatting>
  <conditionalFormatting sqref="Q1062">
    <cfRule type="expression" dxfId="22" priority="35534">
      <formula>$I1062=0</formula>
    </cfRule>
  </conditionalFormatting>
  <conditionalFormatting sqref="R1062:T1062">
    <cfRule type="expression" dxfId="22" priority="9012">
      <formula>$I1062=0</formula>
    </cfRule>
  </conditionalFormatting>
  <conditionalFormatting sqref="S1062:T1062">
    <cfRule type="cellIs" dxfId="23" priority="9010" operator="lessThan">
      <formula>0</formula>
    </cfRule>
    <cfRule type="cellIs" dxfId="24" priority="9011" operator="lessThan">
      <formula>0</formula>
    </cfRule>
  </conditionalFormatting>
  <conditionalFormatting sqref="U1062">
    <cfRule type="expression" dxfId="22" priority="35533">
      <formula>$I1062=0</formula>
    </cfRule>
  </conditionalFormatting>
  <conditionalFormatting sqref="B1063">
    <cfRule type="expression" dxfId="22" priority="35529">
      <formula>$I1063=0</formula>
    </cfRule>
  </conditionalFormatting>
  <conditionalFormatting sqref="C1063:E1063">
    <cfRule type="expression" dxfId="22" priority="35528">
      <formula>$I1063=0</formula>
    </cfRule>
  </conditionalFormatting>
  <conditionalFormatting sqref="D1063:E1063">
    <cfRule type="cellIs" dxfId="23" priority="35526" operator="lessThan">
      <formula>0</formula>
    </cfRule>
    <cfRule type="cellIs" dxfId="24" priority="35527" operator="lessThan">
      <formula>0</formula>
    </cfRule>
  </conditionalFormatting>
  <conditionalFormatting sqref="F1063">
    <cfRule type="expression" dxfId="22" priority="35525">
      <formula>$I1063=0</formula>
    </cfRule>
  </conditionalFormatting>
  <conditionalFormatting sqref="G1063:H1063">
    <cfRule type="cellIs" dxfId="23" priority="35522" operator="lessThan">
      <formula>0</formula>
    </cfRule>
    <cfRule type="cellIs" dxfId="24" priority="35523" operator="lessThan">
      <formula>0</formula>
    </cfRule>
  </conditionalFormatting>
  <conditionalFormatting sqref="I1063">
    <cfRule type="expression" dxfId="22" priority="35521">
      <formula>$I1063=0</formula>
    </cfRule>
  </conditionalFormatting>
  <conditionalFormatting sqref="J1063">
    <cfRule type="expression" dxfId="22" priority="35520">
      <formula>$I1063=0</formula>
    </cfRule>
  </conditionalFormatting>
  <conditionalFormatting sqref="M1063">
    <cfRule type="expression" dxfId="22" priority="35513">
      <formula>$I1063=0</formula>
    </cfRule>
  </conditionalFormatting>
  <conditionalFormatting sqref="N1063:P1063">
    <cfRule type="expression" dxfId="22" priority="35512">
      <formula>$I1063=0</formula>
    </cfRule>
  </conditionalFormatting>
  <conditionalFormatting sqref="O1063:P1063">
    <cfRule type="cellIs" dxfId="23" priority="35510" operator="lessThan">
      <formula>0</formula>
    </cfRule>
    <cfRule type="cellIs" dxfId="24" priority="35511" operator="lessThan">
      <formula>0</formula>
    </cfRule>
  </conditionalFormatting>
  <conditionalFormatting sqref="Q1063">
    <cfRule type="expression" dxfId="22" priority="35509">
      <formula>$I1063=0</formula>
    </cfRule>
  </conditionalFormatting>
  <conditionalFormatting sqref="R1063:T1063">
    <cfRule type="expression" dxfId="22" priority="35508">
      <formula>$I1063=0</formula>
    </cfRule>
  </conditionalFormatting>
  <conditionalFormatting sqref="S1063:T1063">
    <cfRule type="cellIs" dxfId="23" priority="35506" operator="lessThan">
      <formula>0</formula>
    </cfRule>
    <cfRule type="cellIs" dxfId="24" priority="35507" operator="lessThan">
      <formula>0</formula>
    </cfRule>
  </conditionalFormatting>
  <conditionalFormatting sqref="U1063">
    <cfRule type="expression" dxfId="22" priority="35505">
      <formula>$I1063=0</formula>
    </cfRule>
  </conditionalFormatting>
  <conditionalFormatting sqref="B1064">
    <cfRule type="expression" dxfId="22" priority="35504">
      <formula>$I1064=0</formula>
    </cfRule>
  </conditionalFormatting>
  <conditionalFormatting sqref="C1064:E1064">
    <cfRule type="expression" dxfId="22" priority="9006">
      <formula>$I1064=0</formula>
    </cfRule>
  </conditionalFormatting>
  <conditionalFormatting sqref="D1064:E1064">
    <cfRule type="cellIs" dxfId="23" priority="9004" operator="lessThan">
      <formula>0</formula>
    </cfRule>
    <cfRule type="cellIs" dxfId="24" priority="9005" operator="lessThan">
      <formula>0</formula>
    </cfRule>
  </conditionalFormatting>
  <conditionalFormatting sqref="F1064">
    <cfRule type="expression" dxfId="22" priority="35503">
      <formula>$I1064=0</formula>
    </cfRule>
  </conditionalFormatting>
  <conditionalFormatting sqref="G1064:H1064">
    <cfRule type="cellIs" dxfId="23" priority="9001" operator="lessThan">
      <formula>0</formula>
    </cfRule>
    <cfRule type="cellIs" dxfId="24" priority="9002" operator="lessThan">
      <formula>0</formula>
    </cfRule>
  </conditionalFormatting>
  <conditionalFormatting sqref="I1064">
    <cfRule type="expression" dxfId="22" priority="35502">
      <formula>$I1064=0</formula>
    </cfRule>
  </conditionalFormatting>
  <conditionalFormatting sqref="J1064">
    <cfRule type="expression" dxfId="22" priority="9000">
      <formula>$I1064=0</formula>
    </cfRule>
  </conditionalFormatting>
  <conditionalFormatting sqref="M1064">
    <cfRule type="expression" dxfId="22" priority="35500">
      <formula>$I1064=0</formula>
    </cfRule>
  </conditionalFormatting>
  <conditionalFormatting sqref="N1064:P1064">
    <cfRule type="expression" dxfId="22" priority="8994">
      <formula>$I1064=0</formula>
    </cfRule>
  </conditionalFormatting>
  <conditionalFormatting sqref="O1064:P1064">
    <cfRule type="cellIs" dxfId="23" priority="8992" operator="lessThan">
      <formula>0</formula>
    </cfRule>
    <cfRule type="cellIs" dxfId="24" priority="8993" operator="lessThan">
      <formula>0</formula>
    </cfRule>
  </conditionalFormatting>
  <conditionalFormatting sqref="Q1064">
    <cfRule type="expression" dxfId="22" priority="35499">
      <formula>$I1064=0</formula>
    </cfRule>
  </conditionalFormatting>
  <conditionalFormatting sqref="R1064:T1064">
    <cfRule type="expression" dxfId="22" priority="8991">
      <formula>$I1064=0</formula>
    </cfRule>
  </conditionalFormatting>
  <conditionalFormatting sqref="S1064:T1064">
    <cfRule type="cellIs" dxfId="23" priority="8989" operator="lessThan">
      <formula>0</formula>
    </cfRule>
    <cfRule type="cellIs" dxfId="24" priority="8990" operator="lessThan">
      <formula>0</formula>
    </cfRule>
  </conditionalFormatting>
  <conditionalFormatting sqref="U1064">
    <cfRule type="expression" dxfId="22" priority="35498">
      <formula>$I1064=0</formula>
    </cfRule>
  </conditionalFormatting>
  <conditionalFormatting sqref="B1065">
    <cfRule type="expression" dxfId="22" priority="35494">
      <formula>$I1065=0</formula>
    </cfRule>
  </conditionalFormatting>
  <conditionalFormatting sqref="C1065:E1065">
    <cfRule type="expression" dxfId="22" priority="35493">
      <formula>$I1065=0</formula>
    </cfRule>
  </conditionalFormatting>
  <conditionalFormatting sqref="D1065:E1065">
    <cfRule type="cellIs" dxfId="23" priority="35491" operator="lessThan">
      <formula>0</formula>
    </cfRule>
    <cfRule type="cellIs" dxfId="24" priority="35492" operator="lessThan">
      <formula>0</formula>
    </cfRule>
  </conditionalFormatting>
  <conditionalFormatting sqref="F1065">
    <cfRule type="expression" dxfId="22" priority="35490">
      <formula>$I1065=0</formula>
    </cfRule>
  </conditionalFormatting>
  <conditionalFormatting sqref="G1065:H1065">
    <cfRule type="cellIs" dxfId="23" priority="35487" operator="lessThan">
      <formula>0</formula>
    </cfRule>
    <cfRule type="cellIs" dxfId="24" priority="35488" operator="lessThan">
      <formula>0</formula>
    </cfRule>
  </conditionalFormatting>
  <conditionalFormatting sqref="I1065">
    <cfRule type="expression" dxfId="22" priority="35486">
      <formula>$I1065=0</formula>
    </cfRule>
  </conditionalFormatting>
  <conditionalFormatting sqref="J1065">
    <cfRule type="expression" dxfId="22" priority="35485">
      <formula>$I1065=0</formula>
    </cfRule>
  </conditionalFormatting>
  <conditionalFormatting sqref="M1065">
    <cfRule type="expression" dxfId="22" priority="35478">
      <formula>$I1065=0</formula>
    </cfRule>
  </conditionalFormatting>
  <conditionalFormatting sqref="N1065:P1065">
    <cfRule type="expression" dxfId="22" priority="35477">
      <formula>$I1065=0</formula>
    </cfRule>
  </conditionalFormatting>
  <conditionalFormatting sqref="O1065:P1065">
    <cfRule type="cellIs" dxfId="23" priority="35475" operator="lessThan">
      <formula>0</formula>
    </cfRule>
    <cfRule type="cellIs" dxfId="24" priority="35476" operator="lessThan">
      <formula>0</formula>
    </cfRule>
  </conditionalFormatting>
  <conditionalFormatting sqref="Q1065">
    <cfRule type="expression" dxfId="22" priority="35474">
      <formula>$I1065=0</formula>
    </cfRule>
  </conditionalFormatting>
  <conditionalFormatting sqref="R1065:T1065">
    <cfRule type="expression" dxfId="22" priority="35473">
      <formula>$I1065=0</formula>
    </cfRule>
  </conditionalFormatting>
  <conditionalFormatting sqref="S1065:T1065">
    <cfRule type="cellIs" dxfId="23" priority="35471" operator="lessThan">
      <formula>0</formula>
    </cfRule>
    <cfRule type="cellIs" dxfId="24" priority="35472" operator="lessThan">
      <formula>0</formula>
    </cfRule>
  </conditionalFormatting>
  <conditionalFormatting sqref="U1065">
    <cfRule type="expression" dxfId="22" priority="35470">
      <formula>$I1065=0</formula>
    </cfRule>
  </conditionalFormatting>
  <conditionalFormatting sqref="B1066">
    <cfRule type="expression" dxfId="22" priority="35469">
      <formula>$I1066=0</formula>
    </cfRule>
  </conditionalFormatting>
  <conditionalFormatting sqref="C1066:E1066">
    <cfRule type="expression" dxfId="22" priority="8985">
      <formula>$I1066=0</formula>
    </cfRule>
  </conditionalFormatting>
  <conditionalFormatting sqref="D1066:E1066">
    <cfRule type="cellIs" dxfId="23" priority="8983" operator="lessThan">
      <formula>0</formula>
    </cfRule>
    <cfRule type="cellIs" dxfId="24" priority="8984" operator="lessThan">
      <formula>0</formula>
    </cfRule>
  </conditionalFormatting>
  <conditionalFormatting sqref="F1066">
    <cfRule type="expression" dxfId="22" priority="35468">
      <formula>$I1066=0</formula>
    </cfRule>
  </conditionalFormatting>
  <conditionalFormatting sqref="G1066:H1066">
    <cfRule type="cellIs" dxfId="23" priority="8980" operator="lessThan">
      <formula>0</formula>
    </cfRule>
    <cfRule type="cellIs" dxfId="24" priority="8981" operator="lessThan">
      <formula>0</formula>
    </cfRule>
  </conditionalFormatting>
  <conditionalFormatting sqref="I1066">
    <cfRule type="expression" dxfId="22" priority="35467">
      <formula>$I1066=0</formula>
    </cfRule>
  </conditionalFormatting>
  <conditionalFormatting sqref="J1066">
    <cfRule type="expression" dxfId="22" priority="8979">
      <formula>$I1066=0</formula>
    </cfRule>
  </conditionalFormatting>
  <conditionalFormatting sqref="M1066">
    <cfRule type="expression" dxfId="22" priority="35465">
      <formula>$I1066=0</formula>
    </cfRule>
  </conditionalFormatting>
  <conditionalFormatting sqref="N1066:P1066">
    <cfRule type="expression" dxfId="22" priority="8973">
      <formula>$I1066=0</formula>
    </cfRule>
  </conditionalFormatting>
  <conditionalFormatting sqref="O1066:P1066">
    <cfRule type="cellIs" dxfId="23" priority="8971" operator="lessThan">
      <formula>0</formula>
    </cfRule>
    <cfRule type="cellIs" dxfId="24" priority="8972" operator="lessThan">
      <formula>0</formula>
    </cfRule>
  </conditionalFormatting>
  <conditionalFormatting sqref="Q1066">
    <cfRule type="expression" dxfId="22" priority="35464">
      <formula>$I1066=0</formula>
    </cfRule>
  </conditionalFormatting>
  <conditionalFormatting sqref="R1066:T1066">
    <cfRule type="expression" dxfId="22" priority="8970">
      <formula>$I1066=0</formula>
    </cfRule>
  </conditionalFormatting>
  <conditionalFormatting sqref="S1066:T1066">
    <cfRule type="cellIs" dxfId="23" priority="8968" operator="lessThan">
      <formula>0</formula>
    </cfRule>
    <cfRule type="cellIs" dxfId="24" priority="8969" operator="lessThan">
      <formula>0</formula>
    </cfRule>
  </conditionalFormatting>
  <conditionalFormatting sqref="U1066">
    <cfRule type="expression" dxfId="22" priority="35463">
      <formula>$I1066=0</formula>
    </cfRule>
  </conditionalFormatting>
  <conditionalFormatting sqref="B1067">
    <cfRule type="expression" dxfId="22" priority="35459">
      <formula>$I1067=0</formula>
    </cfRule>
  </conditionalFormatting>
  <conditionalFormatting sqref="C1067:E1067">
    <cfRule type="expression" dxfId="22" priority="35458">
      <formula>$I1067=0</formula>
    </cfRule>
  </conditionalFormatting>
  <conditionalFormatting sqref="D1067:E1067">
    <cfRule type="cellIs" dxfId="23" priority="35456" operator="lessThan">
      <formula>0</formula>
    </cfRule>
    <cfRule type="cellIs" dxfId="24" priority="35457" operator="lessThan">
      <formula>0</formula>
    </cfRule>
  </conditionalFormatting>
  <conditionalFormatting sqref="F1067">
    <cfRule type="expression" dxfId="22" priority="35455">
      <formula>$I1067=0</formula>
    </cfRule>
  </conditionalFormatting>
  <conditionalFormatting sqref="G1067:H1067">
    <cfRule type="cellIs" dxfId="23" priority="35452" operator="lessThan">
      <formula>0</formula>
    </cfRule>
    <cfRule type="cellIs" dxfId="24" priority="35453" operator="lessThan">
      <formula>0</formula>
    </cfRule>
  </conditionalFormatting>
  <conditionalFormatting sqref="I1067">
    <cfRule type="expression" dxfId="22" priority="35451">
      <formula>$I1067=0</formula>
    </cfRule>
  </conditionalFormatting>
  <conditionalFormatting sqref="J1067">
    <cfRule type="expression" dxfId="22" priority="35450">
      <formula>$I1067=0</formula>
    </cfRule>
  </conditionalFormatting>
  <conditionalFormatting sqref="M1067">
    <cfRule type="expression" dxfId="22" priority="35443">
      <formula>$I1067=0</formula>
    </cfRule>
  </conditionalFormatting>
  <conditionalFormatting sqref="N1067:P1067">
    <cfRule type="expression" dxfId="22" priority="35442">
      <formula>$I1067=0</formula>
    </cfRule>
  </conditionalFormatting>
  <conditionalFormatting sqref="O1067:P1067">
    <cfRule type="cellIs" dxfId="23" priority="35440" operator="lessThan">
      <formula>0</formula>
    </cfRule>
    <cfRule type="cellIs" dxfId="24" priority="35441" operator="lessThan">
      <formula>0</formula>
    </cfRule>
  </conditionalFormatting>
  <conditionalFormatting sqref="Q1067">
    <cfRule type="expression" dxfId="22" priority="35439">
      <formula>$I1067=0</formula>
    </cfRule>
  </conditionalFormatting>
  <conditionalFormatting sqref="R1067:T1067">
    <cfRule type="expression" dxfId="22" priority="35438">
      <formula>$I1067=0</formula>
    </cfRule>
  </conditionalFormatting>
  <conditionalFormatting sqref="S1067:T1067">
    <cfRule type="cellIs" dxfId="23" priority="35436" operator="lessThan">
      <formula>0</formula>
    </cfRule>
    <cfRule type="cellIs" dxfId="24" priority="35437" operator="lessThan">
      <formula>0</formula>
    </cfRule>
  </conditionalFormatting>
  <conditionalFormatting sqref="U1067">
    <cfRule type="expression" dxfId="22" priority="35435">
      <formula>$I1067=0</formula>
    </cfRule>
  </conditionalFormatting>
  <conditionalFormatting sqref="B1068">
    <cfRule type="expression" dxfId="22" priority="35434">
      <formula>$I1068=0</formula>
    </cfRule>
  </conditionalFormatting>
  <conditionalFormatting sqref="C1068:E1068">
    <cfRule type="expression" dxfId="22" priority="8964">
      <formula>$I1068=0</formula>
    </cfRule>
  </conditionalFormatting>
  <conditionalFormatting sqref="D1068:E1068">
    <cfRule type="cellIs" dxfId="23" priority="8962" operator="lessThan">
      <formula>0</formula>
    </cfRule>
    <cfRule type="cellIs" dxfId="24" priority="8963" operator="lessThan">
      <formula>0</formula>
    </cfRule>
  </conditionalFormatting>
  <conditionalFormatting sqref="F1068">
    <cfRule type="expression" dxfId="22" priority="35433">
      <formula>$I1068=0</formula>
    </cfRule>
  </conditionalFormatting>
  <conditionalFormatting sqref="G1068:H1068">
    <cfRule type="cellIs" dxfId="23" priority="8959" operator="lessThan">
      <formula>0</formula>
    </cfRule>
    <cfRule type="cellIs" dxfId="24" priority="8960" operator="lessThan">
      <formula>0</formula>
    </cfRule>
  </conditionalFormatting>
  <conditionalFormatting sqref="I1068">
    <cfRule type="expression" dxfId="22" priority="35432">
      <formula>$I1068=0</formula>
    </cfRule>
  </conditionalFormatting>
  <conditionalFormatting sqref="J1068">
    <cfRule type="expression" dxfId="22" priority="8958">
      <formula>$I1068=0</formula>
    </cfRule>
  </conditionalFormatting>
  <conditionalFormatting sqref="M1068">
    <cfRule type="expression" dxfId="22" priority="35430">
      <formula>$I1068=0</formula>
    </cfRule>
  </conditionalFormatting>
  <conditionalFormatting sqref="N1068:P1068">
    <cfRule type="expression" dxfId="22" priority="8952">
      <formula>$I1068=0</formula>
    </cfRule>
  </conditionalFormatting>
  <conditionalFormatting sqref="O1068:P1068">
    <cfRule type="cellIs" dxfId="23" priority="8950" operator="lessThan">
      <formula>0</formula>
    </cfRule>
    <cfRule type="cellIs" dxfId="24" priority="8951" operator="lessThan">
      <formula>0</formula>
    </cfRule>
  </conditionalFormatting>
  <conditionalFormatting sqref="Q1068">
    <cfRule type="expression" dxfId="22" priority="35429">
      <formula>$I1068=0</formula>
    </cfRule>
  </conditionalFormatting>
  <conditionalFormatting sqref="R1068:T1068">
    <cfRule type="expression" dxfId="22" priority="8949">
      <formula>$I1068=0</formula>
    </cfRule>
  </conditionalFormatting>
  <conditionalFormatting sqref="S1068:T1068">
    <cfRule type="cellIs" dxfId="23" priority="8947" operator="lessThan">
      <formula>0</formula>
    </cfRule>
    <cfRule type="cellIs" dxfId="24" priority="8948" operator="lessThan">
      <formula>0</formula>
    </cfRule>
  </conditionalFormatting>
  <conditionalFormatting sqref="U1068">
    <cfRule type="expression" dxfId="22" priority="35428">
      <formula>$I1068=0</formula>
    </cfRule>
  </conditionalFormatting>
  <conditionalFormatting sqref="B1069">
    <cfRule type="expression" dxfId="22" priority="35424">
      <formula>$I1069=0</formula>
    </cfRule>
  </conditionalFormatting>
  <conditionalFormatting sqref="C1069:E1069">
    <cfRule type="expression" dxfId="22" priority="35423">
      <formula>$I1069=0</formula>
    </cfRule>
  </conditionalFormatting>
  <conditionalFormatting sqref="D1069:E1069">
    <cfRule type="cellIs" dxfId="23" priority="35421" operator="lessThan">
      <formula>0</formula>
    </cfRule>
    <cfRule type="cellIs" dxfId="24" priority="35422" operator="lessThan">
      <formula>0</formula>
    </cfRule>
  </conditionalFormatting>
  <conditionalFormatting sqref="F1069">
    <cfRule type="expression" dxfId="22" priority="35420">
      <formula>$I1069=0</formula>
    </cfRule>
  </conditionalFormatting>
  <conditionalFormatting sqref="G1069:H1069">
    <cfRule type="cellIs" dxfId="23" priority="35417" operator="lessThan">
      <formula>0</formula>
    </cfRule>
    <cfRule type="cellIs" dxfId="24" priority="35418" operator="lessThan">
      <formula>0</formula>
    </cfRule>
  </conditionalFormatting>
  <conditionalFormatting sqref="I1069">
    <cfRule type="expression" dxfId="22" priority="35416">
      <formula>$I1069=0</formula>
    </cfRule>
  </conditionalFormatting>
  <conditionalFormatting sqref="J1069">
    <cfRule type="expression" dxfId="22" priority="35415">
      <formula>$I1069=0</formula>
    </cfRule>
  </conditionalFormatting>
  <conditionalFormatting sqref="M1069">
    <cfRule type="expression" dxfId="22" priority="35408">
      <formula>$I1069=0</formula>
    </cfRule>
  </conditionalFormatting>
  <conditionalFormatting sqref="N1069:P1069">
    <cfRule type="expression" dxfId="22" priority="35407">
      <formula>$I1069=0</formula>
    </cfRule>
  </conditionalFormatting>
  <conditionalFormatting sqref="O1069:P1069">
    <cfRule type="cellIs" dxfId="23" priority="35405" operator="lessThan">
      <formula>0</formula>
    </cfRule>
    <cfRule type="cellIs" dxfId="24" priority="35406" operator="lessThan">
      <formula>0</formula>
    </cfRule>
  </conditionalFormatting>
  <conditionalFormatting sqref="Q1069">
    <cfRule type="expression" dxfId="22" priority="35404">
      <formula>$I1069=0</formula>
    </cfRule>
  </conditionalFormatting>
  <conditionalFormatting sqref="R1069:T1069">
    <cfRule type="expression" dxfId="22" priority="35403">
      <formula>$I1069=0</formula>
    </cfRule>
  </conditionalFormatting>
  <conditionalFormatting sqref="S1069:T1069">
    <cfRule type="cellIs" dxfId="23" priority="35401" operator="lessThan">
      <formula>0</formula>
    </cfRule>
    <cfRule type="cellIs" dxfId="24" priority="35402" operator="lessThan">
      <formula>0</formula>
    </cfRule>
  </conditionalFormatting>
  <conditionalFormatting sqref="U1069">
    <cfRule type="expression" dxfId="22" priority="35400">
      <formula>$I1069=0</formula>
    </cfRule>
  </conditionalFormatting>
  <conditionalFormatting sqref="B1070">
    <cfRule type="expression" dxfId="22" priority="35399">
      <formula>$I1070=0</formula>
    </cfRule>
  </conditionalFormatting>
  <conditionalFormatting sqref="C1070:E1070">
    <cfRule type="expression" dxfId="22" priority="8943">
      <formula>$I1070=0</formula>
    </cfRule>
  </conditionalFormatting>
  <conditionalFormatting sqref="D1070:E1070">
    <cfRule type="cellIs" dxfId="23" priority="8941" operator="lessThan">
      <formula>0</formula>
    </cfRule>
    <cfRule type="cellIs" dxfId="24" priority="8942" operator="lessThan">
      <formula>0</formula>
    </cfRule>
  </conditionalFormatting>
  <conditionalFormatting sqref="F1070">
    <cfRule type="expression" dxfId="22" priority="35398">
      <formula>$I1070=0</formula>
    </cfRule>
  </conditionalFormatting>
  <conditionalFormatting sqref="G1070:H1070">
    <cfRule type="cellIs" dxfId="23" priority="8938" operator="lessThan">
      <formula>0</formula>
    </cfRule>
    <cfRule type="cellIs" dxfId="24" priority="8939" operator="lessThan">
      <formula>0</formula>
    </cfRule>
  </conditionalFormatting>
  <conditionalFormatting sqref="I1070">
    <cfRule type="expression" dxfId="22" priority="35397">
      <formula>$I1070=0</formula>
    </cfRule>
  </conditionalFormatting>
  <conditionalFormatting sqref="J1070">
    <cfRule type="expression" dxfId="22" priority="8937">
      <formula>$I1070=0</formula>
    </cfRule>
  </conditionalFormatting>
  <conditionalFormatting sqref="M1070">
    <cfRule type="expression" dxfId="22" priority="35395">
      <formula>$I1070=0</formula>
    </cfRule>
  </conditionalFormatting>
  <conditionalFormatting sqref="N1070:P1070">
    <cfRule type="expression" dxfId="22" priority="8931">
      <formula>$I1070=0</formula>
    </cfRule>
  </conditionalFormatting>
  <conditionalFormatting sqref="O1070:P1070">
    <cfRule type="cellIs" dxfId="23" priority="8929" operator="lessThan">
      <formula>0</formula>
    </cfRule>
    <cfRule type="cellIs" dxfId="24" priority="8930" operator="lessThan">
      <formula>0</formula>
    </cfRule>
  </conditionalFormatting>
  <conditionalFormatting sqref="Q1070">
    <cfRule type="expression" dxfId="22" priority="35394">
      <formula>$I1070=0</formula>
    </cfRule>
  </conditionalFormatting>
  <conditionalFormatting sqref="R1070:T1070">
    <cfRule type="expression" dxfId="22" priority="8928">
      <formula>$I1070=0</formula>
    </cfRule>
  </conditionalFormatting>
  <conditionalFormatting sqref="S1070:T1070">
    <cfRule type="cellIs" dxfId="23" priority="8926" operator="lessThan">
      <formula>0</formula>
    </cfRule>
    <cfRule type="cellIs" dxfId="24" priority="8927" operator="lessThan">
      <formula>0</formula>
    </cfRule>
  </conditionalFormatting>
  <conditionalFormatting sqref="U1070">
    <cfRule type="expression" dxfId="22" priority="35393">
      <formula>$I1070=0</formula>
    </cfRule>
  </conditionalFormatting>
  <conditionalFormatting sqref="B1071">
    <cfRule type="expression" dxfId="22" priority="35389">
      <formula>$I1071=0</formula>
    </cfRule>
  </conditionalFormatting>
  <conditionalFormatting sqref="C1071:E1071">
    <cfRule type="expression" dxfId="22" priority="35388">
      <formula>$I1071=0</formula>
    </cfRule>
  </conditionalFormatting>
  <conditionalFormatting sqref="D1071:E1071">
    <cfRule type="cellIs" dxfId="23" priority="35386" operator="lessThan">
      <formula>0</formula>
    </cfRule>
    <cfRule type="cellIs" dxfId="24" priority="35387" operator="lessThan">
      <formula>0</formula>
    </cfRule>
  </conditionalFormatting>
  <conditionalFormatting sqref="F1071">
    <cfRule type="expression" dxfId="22" priority="35385">
      <formula>$I1071=0</formula>
    </cfRule>
  </conditionalFormatting>
  <conditionalFormatting sqref="G1071:H1071">
    <cfRule type="cellIs" dxfId="23" priority="35382" operator="lessThan">
      <formula>0</formula>
    </cfRule>
    <cfRule type="cellIs" dxfId="24" priority="35383" operator="lessThan">
      <formula>0</formula>
    </cfRule>
  </conditionalFormatting>
  <conditionalFormatting sqref="I1071">
    <cfRule type="expression" dxfId="22" priority="35381">
      <formula>$I1071=0</formula>
    </cfRule>
  </conditionalFormatting>
  <conditionalFormatting sqref="J1071">
    <cfRule type="expression" dxfId="22" priority="35380">
      <formula>$I1071=0</formula>
    </cfRule>
  </conditionalFormatting>
  <conditionalFormatting sqref="M1071">
    <cfRule type="expression" dxfId="22" priority="35373">
      <formula>$I1071=0</formula>
    </cfRule>
  </conditionalFormatting>
  <conditionalFormatting sqref="N1071:P1071">
    <cfRule type="expression" dxfId="22" priority="35372">
      <formula>$I1071=0</formula>
    </cfRule>
  </conditionalFormatting>
  <conditionalFormatting sqref="O1071:P1071">
    <cfRule type="cellIs" dxfId="23" priority="35370" operator="lessThan">
      <formula>0</formula>
    </cfRule>
    <cfRule type="cellIs" dxfId="24" priority="35371" operator="lessThan">
      <formula>0</formula>
    </cfRule>
  </conditionalFormatting>
  <conditionalFormatting sqref="Q1071">
    <cfRule type="expression" dxfId="22" priority="35369">
      <formula>$I1071=0</formula>
    </cfRule>
  </conditionalFormatting>
  <conditionalFormatting sqref="R1071:T1071">
    <cfRule type="expression" dxfId="22" priority="35368">
      <formula>$I1071=0</formula>
    </cfRule>
  </conditionalFormatting>
  <conditionalFormatting sqref="S1071:T1071">
    <cfRule type="cellIs" dxfId="23" priority="35366" operator="lessThan">
      <formula>0</formula>
    </cfRule>
    <cfRule type="cellIs" dxfId="24" priority="35367" operator="lessThan">
      <formula>0</formula>
    </cfRule>
  </conditionalFormatting>
  <conditionalFormatting sqref="U1071">
    <cfRule type="expression" dxfId="22" priority="35365">
      <formula>$I1071=0</formula>
    </cfRule>
  </conditionalFormatting>
  <conditionalFormatting sqref="B1072">
    <cfRule type="expression" dxfId="22" priority="35364">
      <formula>$I1072=0</formula>
    </cfRule>
  </conditionalFormatting>
  <conditionalFormatting sqref="C1072:E1072">
    <cfRule type="expression" dxfId="22" priority="8922">
      <formula>$I1072=0</formula>
    </cfRule>
  </conditionalFormatting>
  <conditionalFormatting sqref="D1072:E1072">
    <cfRule type="cellIs" dxfId="23" priority="8920" operator="lessThan">
      <formula>0</formula>
    </cfRule>
    <cfRule type="cellIs" dxfId="24" priority="8921" operator="lessThan">
      <formula>0</formula>
    </cfRule>
  </conditionalFormatting>
  <conditionalFormatting sqref="F1072">
    <cfRule type="expression" dxfId="22" priority="35363">
      <formula>$I1072=0</formula>
    </cfRule>
  </conditionalFormatting>
  <conditionalFormatting sqref="G1072:H1072">
    <cfRule type="cellIs" dxfId="23" priority="8917" operator="lessThan">
      <formula>0</formula>
    </cfRule>
    <cfRule type="cellIs" dxfId="24" priority="8918" operator="lessThan">
      <formula>0</formula>
    </cfRule>
  </conditionalFormatting>
  <conditionalFormatting sqref="I1072">
    <cfRule type="expression" dxfId="22" priority="35362">
      <formula>$I1072=0</formula>
    </cfRule>
  </conditionalFormatting>
  <conditionalFormatting sqref="J1072">
    <cfRule type="expression" dxfId="22" priority="8916">
      <formula>$I1072=0</formula>
    </cfRule>
  </conditionalFormatting>
  <conditionalFormatting sqref="M1072">
    <cfRule type="expression" dxfId="22" priority="35360">
      <formula>$I1072=0</formula>
    </cfRule>
  </conditionalFormatting>
  <conditionalFormatting sqref="N1072:P1072">
    <cfRule type="expression" dxfId="22" priority="8910">
      <formula>$I1072=0</formula>
    </cfRule>
  </conditionalFormatting>
  <conditionalFormatting sqref="O1072:P1072">
    <cfRule type="cellIs" dxfId="23" priority="8908" operator="lessThan">
      <formula>0</formula>
    </cfRule>
    <cfRule type="cellIs" dxfId="24" priority="8909" operator="lessThan">
      <formula>0</formula>
    </cfRule>
  </conditionalFormatting>
  <conditionalFormatting sqref="Q1072">
    <cfRule type="expression" dxfId="22" priority="35359">
      <formula>$I1072=0</formula>
    </cfRule>
  </conditionalFormatting>
  <conditionalFormatting sqref="R1072:T1072">
    <cfRule type="expression" dxfId="22" priority="8907">
      <formula>$I1072=0</formula>
    </cfRule>
  </conditionalFormatting>
  <conditionalFormatting sqref="S1072:T1072">
    <cfRule type="cellIs" dxfId="23" priority="8905" operator="lessThan">
      <formula>0</formula>
    </cfRule>
    <cfRule type="cellIs" dxfId="24" priority="8906" operator="lessThan">
      <formula>0</formula>
    </cfRule>
  </conditionalFormatting>
  <conditionalFormatting sqref="U1072">
    <cfRule type="expression" dxfId="22" priority="35358">
      <formula>$I1072=0</formula>
    </cfRule>
  </conditionalFormatting>
  <conditionalFormatting sqref="B1073">
    <cfRule type="expression" dxfId="22" priority="35354">
      <formula>$I1073=0</formula>
    </cfRule>
  </conditionalFormatting>
  <conditionalFormatting sqref="C1073:E1073">
    <cfRule type="expression" dxfId="22" priority="35353">
      <formula>$I1073=0</formula>
    </cfRule>
  </conditionalFormatting>
  <conditionalFormatting sqref="D1073:E1073">
    <cfRule type="cellIs" dxfId="23" priority="35351" operator="lessThan">
      <formula>0</formula>
    </cfRule>
    <cfRule type="cellIs" dxfId="24" priority="35352" operator="lessThan">
      <formula>0</formula>
    </cfRule>
  </conditionalFormatting>
  <conditionalFormatting sqref="F1073">
    <cfRule type="expression" dxfId="22" priority="35350">
      <formula>$I1073=0</formula>
    </cfRule>
  </conditionalFormatting>
  <conditionalFormatting sqref="G1073:H1073">
    <cfRule type="cellIs" dxfId="23" priority="35347" operator="lessThan">
      <formula>0</formula>
    </cfRule>
    <cfRule type="cellIs" dxfId="24" priority="35348" operator="lessThan">
      <formula>0</formula>
    </cfRule>
  </conditionalFormatting>
  <conditionalFormatting sqref="I1073">
    <cfRule type="expression" dxfId="22" priority="35346">
      <formula>$I1073=0</formula>
    </cfRule>
  </conditionalFormatting>
  <conditionalFormatting sqref="J1073">
    <cfRule type="expression" dxfId="22" priority="35345">
      <formula>$I1073=0</formula>
    </cfRule>
  </conditionalFormatting>
  <conditionalFormatting sqref="M1073">
    <cfRule type="expression" dxfId="22" priority="35338">
      <formula>$I1073=0</formula>
    </cfRule>
  </conditionalFormatting>
  <conditionalFormatting sqref="N1073:P1073">
    <cfRule type="expression" dxfId="22" priority="35337">
      <formula>$I1073=0</formula>
    </cfRule>
  </conditionalFormatting>
  <conditionalFormatting sqref="O1073:P1073">
    <cfRule type="cellIs" dxfId="23" priority="35335" operator="lessThan">
      <formula>0</formula>
    </cfRule>
    <cfRule type="cellIs" dxfId="24" priority="35336" operator="lessThan">
      <formula>0</formula>
    </cfRule>
  </conditionalFormatting>
  <conditionalFormatting sqref="Q1073">
    <cfRule type="expression" dxfId="22" priority="35334">
      <formula>$I1073=0</formula>
    </cfRule>
  </conditionalFormatting>
  <conditionalFormatting sqref="R1073:T1073">
    <cfRule type="expression" dxfId="22" priority="35333">
      <formula>$I1073=0</formula>
    </cfRule>
  </conditionalFormatting>
  <conditionalFormatting sqref="S1073:T1073">
    <cfRule type="cellIs" dxfId="23" priority="35331" operator="lessThan">
      <formula>0</formula>
    </cfRule>
    <cfRule type="cellIs" dxfId="24" priority="35332" operator="lessThan">
      <formula>0</formula>
    </cfRule>
  </conditionalFormatting>
  <conditionalFormatting sqref="U1073">
    <cfRule type="expression" dxfId="22" priority="35330">
      <formula>$I1073=0</formula>
    </cfRule>
  </conditionalFormatting>
  <conditionalFormatting sqref="B1074">
    <cfRule type="expression" dxfId="22" priority="35329">
      <formula>$I1074=0</formula>
    </cfRule>
  </conditionalFormatting>
  <conditionalFormatting sqref="C1074:E1074">
    <cfRule type="expression" dxfId="22" priority="8901">
      <formula>$I1074=0</formula>
    </cfRule>
  </conditionalFormatting>
  <conditionalFormatting sqref="D1074:E1074">
    <cfRule type="cellIs" dxfId="23" priority="8899" operator="lessThan">
      <formula>0</formula>
    </cfRule>
    <cfRule type="cellIs" dxfId="24" priority="8900" operator="lessThan">
      <formula>0</formula>
    </cfRule>
  </conditionalFormatting>
  <conditionalFormatting sqref="F1074">
    <cfRule type="expression" dxfId="22" priority="35328">
      <formula>$I1074=0</formula>
    </cfRule>
  </conditionalFormatting>
  <conditionalFormatting sqref="G1074:H1074">
    <cfRule type="cellIs" dxfId="23" priority="8896" operator="lessThan">
      <formula>0</formula>
    </cfRule>
    <cfRule type="cellIs" dxfId="24" priority="8897" operator="lessThan">
      <formula>0</formula>
    </cfRule>
  </conditionalFormatting>
  <conditionalFormatting sqref="I1074">
    <cfRule type="expression" dxfId="22" priority="35327">
      <formula>$I1074=0</formula>
    </cfRule>
  </conditionalFormatting>
  <conditionalFormatting sqref="J1074">
    <cfRule type="expression" dxfId="22" priority="8895">
      <formula>$I1074=0</formula>
    </cfRule>
  </conditionalFormatting>
  <conditionalFormatting sqref="M1074">
    <cfRule type="expression" dxfId="22" priority="35325">
      <formula>$I1074=0</formula>
    </cfRule>
  </conditionalFormatting>
  <conditionalFormatting sqref="N1074:P1074">
    <cfRule type="expression" dxfId="22" priority="8889">
      <formula>$I1074=0</formula>
    </cfRule>
  </conditionalFormatting>
  <conditionalFormatting sqref="O1074:P1074">
    <cfRule type="cellIs" dxfId="23" priority="8887" operator="lessThan">
      <formula>0</formula>
    </cfRule>
    <cfRule type="cellIs" dxfId="24" priority="8888" operator="lessThan">
      <formula>0</formula>
    </cfRule>
  </conditionalFormatting>
  <conditionalFormatting sqref="Q1074">
    <cfRule type="expression" dxfId="22" priority="35324">
      <formula>$I1074=0</formula>
    </cfRule>
  </conditionalFormatting>
  <conditionalFormatting sqref="R1074:T1074">
    <cfRule type="expression" dxfId="22" priority="8886">
      <formula>$I1074=0</formula>
    </cfRule>
  </conditionalFormatting>
  <conditionalFormatting sqref="S1074:T1074">
    <cfRule type="cellIs" dxfId="23" priority="8884" operator="lessThan">
      <formula>0</formula>
    </cfRule>
    <cfRule type="cellIs" dxfId="24" priority="8885" operator="lessThan">
      <formula>0</formula>
    </cfRule>
  </conditionalFormatting>
  <conditionalFormatting sqref="U1074">
    <cfRule type="expression" dxfId="22" priority="35323">
      <formula>$I1074=0</formula>
    </cfRule>
  </conditionalFormatting>
  <conditionalFormatting sqref="B1075">
    <cfRule type="expression" dxfId="22" priority="35319">
      <formula>$I1075=0</formula>
    </cfRule>
  </conditionalFormatting>
  <conditionalFormatting sqref="C1075:E1075">
    <cfRule type="expression" dxfId="22" priority="35318">
      <formula>$I1075=0</formula>
    </cfRule>
  </conditionalFormatting>
  <conditionalFormatting sqref="D1075:E1075">
    <cfRule type="cellIs" dxfId="23" priority="35316" operator="lessThan">
      <formula>0</formula>
    </cfRule>
    <cfRule type="cellIs" dxfId="24" priority="35317" operator="lessThan">
      <formula>0</formula>
    </cfRule>
  </conditionalFormatting>
  <conditionalFormatting sqref="F1075">
    <cfRule type="expression" dxfId="22" priority="35315">
      <formula>$I1075=0</formula>
    </cfRule>
  </conditionalFormatting>
  <conditionalFormatting sqref="G1075:H1075">
    <cfRule type="cellIs" dxfId="23" priority="35312" operator="lessThan">
      <formula>0</formula>
    </cfRule>
    <cfRule type="cellIs" dxfId="24" priority="35313" operator="lessThan">
      <formula>0</formula>
    </cfRule>
  </conditionalFormatting>
  <conditionalFormatting sqref="I1075">
    <cfRule type="expression" dxfId="22" priority="35311">
      <formula>$I1075=0</formula>
    </cfRule>
  </conditionalFormatting>
  <conditionalFormatting sqref="J1075">
    <cfRule type="expression" dxfId="22" priority="35310">
      <formula>$I1075=0</formula>
    </cfRule>
  </conditionalFormatting>
  <conditionalFormatting sqref="M1075">
    <cfRule type="expression" dxfId="22" priority="35303">
      <formula>$I1075=0</formula>
    </cfRule>
  </conditionalFormatting>
  <conditionalFormatting sqref="N1075:P1075">
    <cfRule type="expression" dxfId="22" priority="35302">
      <formula>$I1075=0</formula>
    </cfRule>
  </conditionalFormatting>
  <conditionalFormatting sqref="O1075:P1075">
    <cfRule type="cellIs" dxfId="23" priority="35300" operator="lessThan">
      <formula>0</formula>
    </cfRule>
    <cfRule type="cellIs" dxfId="24" priority="35301" operator="lessThan">
      <formula>0</formula>
    </cfRule>
  </conditionalFormatting>
  <conditionalFormatting sqref="Q1075">
    <cfRule type="expression" dxfId="22" priority="35299">
      <formula>$I1075=0</formula>
    </cfRule>
  </conditionalFormatting>
  <conditionalFormatting sqref="R1075:T1075">
    <cfRule type="expression" dxfId="22" priority="35298">
      <formula>$I1075=0</formula>
    </cfRule>
  </conditionalFormatting>
  <conditionalFormatting sqref="S1075:T1075">
    <cfRule type="cellIs" dxfId="23" priority="35296" operator="lessThan">
      <formula>0</formula>
    </cfRule>
    <cfRule type="cellIs" dxfId="24" priority="35297" operator="lessThan">
      <formula>0</formula>
    </cfRule>
  </conditionalFormatting>
  <conditionalFormatting sqref="U1075">
    <cfRule type="expression" dxfId="22" priority="35295">
      <formula>$I1075=0</formula>
    </cfRule>
  </conditionalFormatting>
  <conditionalFormatting sqref="B1076">
    <cfRule type="expression" dxfId="22" priority="35294">
      <formula>$I1076=0</formula>
    </cfRule>
  </conditionalFormatting>
  <conditionalFormatting sqref="C1076:E1076">
    <cfRule type="expression" dxfId="22" priority="8880">
      <formula>$I1076=0</formula>
    </cfRule>
  </conditionalFormatting>
  <conditionalFormatting sqref="D1076:E1076">
    <cfRule type="cellIs" dxfId="23" priority="8878" operator="lessThan">
      <formula>0</formula>
    </cfRule>
    <cfRule type="cellIs" dxfId="24" priority="8879" operator="lessThan">
      <formula>0</formula>
    </cfRule>
  </conditionalFormatting>
  <conditionalFormatting sqref="F1076">
    <cfRule type="expression" dxfId="22" priority="35293">
      <formula>$I1076=0</formula>
    </cfRule>
  </conditionalFormatting>
  <conditionalFormatting sqref="G1076:H1076">
    <cfRule type="cellIs" dxfId="23" priority="8875" operator="lessThan">
      <formula>0</formula>
    </cfRule>
    <cfRule type="cellIs" dxfId="24" priority="8876" operator="lessThan">
      <formula>0</formula>
    </cfRule>
  </conditionalFormatting>
  <conditionalFormatting sqref="I1076">
    <cfRule type="expression" dxfId="22" priority="35292">
      <formula>$I1076=0</formula>
    </cfRule>
  </conditionalFormatting>
  <conditionalFormatting sqref="J1076">
    <cfRule type="expression" dxfId="22" priority="8874">
      <formula>$I1076=0</formula>
    </cfRule>
  </conditionalFormatting>
  <conditionalFormatting sqref="M1076">
    <cfRule type="expression" dxfId="22" priority="35290">
      <formula>$I1076=0</formula>
    </cfRule>
  </conditionalFormatting>
  <conditionalFormatting sqref="N1076:P1076">
    <cfRule type="expression" dxfId="22" priority="8868">
      <formula>$I1076=0</formula>
    </cfRule>
  </conditionalFormatting>
  <conditionalFormatting sqref="O1076:P1076">
    <cfRule type="cellIs" dxfId="23" priority="8866" operator="lessThan">
      <formula>0</formula>
    </cfRule>
    <cfRule type="cellIs" dxfId="24" priority="8867" operator="lessThan">
      <formula>0</formula>
    </cfRule>
  </conditionalFormatting>
  <conditionalFormatting sqref="Q1076">
    <cfRule type="expression" dxfId="22" priority="35289">
      <formula>$I1076=0</formula>
    </cfRule>
  </conditionalFormatting>
  <conditionalFormatting sqref="R1076:T1076">
    <cfRule type="expression" dxfId="22" priority="8865">
      <formula>$I1076=0</formula>
    </cfRule>
  </conditionalFormatting>
  <conditionalFormatting sqref="S1076:T1076">
    <cfRule type="cellIs" dxfId="23" priority="8863" operator="lessThan">
      <formula>0</formula>
    </cfRule>
    <cfRule type="cellIs" dxfId="24" priority="8864" operator="lessThan">
      <formula>0</formula>
    </cfRule>
  </conditionalFormatting>
  <conditionalFormatting sqref="U1076">
    <cfRule type="expression" dxfId="22" priority="35288">
      <formula>$I1076=0</formula>
    </cfRule>
  </conditionalFormatting>
  <conditionalFormatting sqref="B1077">
    <cfRule type="expression" dxfId="22" priority="35284">
      <formula>$I1077=0</formula>
    </cfRule>
  </conditionalFormatting>
  <conditionalFormatting sqref="C1077:E1077">
    <cfRule type="expression" dxfId="22" priority="35283">
      <formula>$I1077=0</formula>
    </cfRule>
  </conditionalFormatting>
  <conditionalFormatting sqref="D1077:E1077">
    <cfRule type="cellIs" dxfId="23" priority="35281" operator="lessThan">
      <formula>0</formula>
    </cfRule>
    <cfRule type="cellIs" dxfId="24" priority="35282" operator="lessThan">
      <formula>0</formula>
    </cfRule>
  </conditionalFormatting>
  <conditionalFormatting sqref="F1077">
    <cfRule type="expression" dxfId="22" priority="35280">
      <formula>$I1077=0</formula>
    </cfRule>
  </conditionalFormatting>
  <conditionalFormatting sqref="G1077:H1077">
    <cfRule type="cellIs" dxfId="23" priority="35277" operator="lessThan">
      <formula>0</formula>
    </cfRule>
    <cfRule type="cellIs" dxfId="24" priority="35278" operator="lessThan">
      <formula>0</formula>
    </cfRule>
  </conditionalFormatting>
  <conditionalFormatting sqref="I1077">
    <cfRule type="expression" dxfId="22" priority="35276">
      <formula>$I1077=0</formula>
    </cfRule>
  </conditionalFormatting>
  <conditionalFormatting sqref="J1077">
    <cfRule type="expression" dxfId="22" priority="35275">
      <formula>$I1077=0</formula>
    </cfRule>
  </conditionalFormatting>
  <conditionalFormatting sqref="M1077">
    <cfRule type="expression" dxfId="22" priority="35268">
      <formula>$I1077=0</formula>
    </cfRule>
  </conditionalFormatting>
  <conditionalFormatting sqref="N1077:P1077">
    <cfRule type="expression" dxfId="22" priority="35267">
      <formula>$I1077=0</formula>
    </cfRule>
  </conditionalFormatting>
  <conditionalFormatting sqref="O1077:P1077">
    <cfRule type="cellIs" dxfId="23" priority="35265" operator="lessThan">
      <formula>0</formula>
    </cfRule>
    <cfRule type="cellIs" dxfId="24" priority="35266" operator="lessThan">
      <formula>0</formula>
    </cfRule>
  </conditionalFormatting>
  <conditionalFormatting sqref="Q1077">
    <cfRule type="expression" dxfId="22" priority="35264">
      <formula>$I1077=0</formula>
    </cfRule>
  </conditionalFormatting>
  <conditionalFormatting sqref="R1077:T1077">
    <cfRule type="expression" dxfId="22" priority="35263">
      <formula>$I1077=0</formula>
    </cfRule>
  </conditionalFormatting>
  <conditionalFormatting sqref="S1077:T1077">
    <cfRule type="cellIs" dxfId="23" priority="35261" operator="lessThan">
      <formula>0</formula>
    </cfRule>
    <cfRule type="cellIs" dxfId="24" priority="35262" operator="lessThan">
      <formula>0</formula>
    </cfRule>
  </conditionalFormatting>
  <conditionalFormatting sqref="U1077">
    <cfRule type="expression" dxfId="22" priority="35260">
      <formula>$I1077=0</formula>
    </cfRule>
  </conditionalFormatting>
  <conditionalFormatting sqref="B1078">
    <cfRule type="expression" dxfId="22" priority="35259">
      <formula>$I1078=0</formula>
    </cfRule>
  </conditionalFormatting>
  <conditionalFormatting sqref="C1078:E1078">
    <cfRule type="expression" dxfId="22" priority="8859">
      <formula>$I1078=0</formula>
    </cfRule>
  </conditionalFormatting>
  <conditionalFormatting sqref="D1078:E1078">
    <cfRule type="cellIs" dxfId="23" priority="8857" operator="lessThan">
      <formula>0</formula>
    </cfRule>
    <cfRule type="cellIs" dxfId="24" priority="8858" operator="lessThan">
      <formula>0</formula>
    </cfRule>
  </conditionalFormatting>
  <conditionalFormatting sqref="F1078">
    <cfRule type="expression" dxfId="22" priority="35258">
      <formula>$I1078=0</formula>
    </cfRule>
  </conditionalFormatting>
  <conditionalFormatting sqref="G1078:H1078">
    <cfRule type="cellIs" dxfId="23" priority="8854" operator="lessThan">
      <formula>0</formula>
    </cfRule>
    <cfRule type="cellIs" dxfId="24" priority="8855" operator="lessThan">
      <formula>0</formula>
    </cfRule>
  </conditionalFormatting>
  <conditionalFormatting sqref="I1078">
    <cfRule type="expression" dxfId="22" priority="35257">
      <formula>$I1078=0</formula>
    </cfRule>
  </conditionalFormatting>
  <conditionalFormatting sqref="J1078">
    <cfRule type="expression" dxfId="22" priority="8853">
      <formula>$I1078=0</formula>
    </cfRule>
  </conditionalFormatting>
  <conditionalFormatting sqref="M1078">
    <cfRule type="expression" dxfId="22" priority="35255">
      <formula>$I1078=0</formula>
    </cfRule>
  </conditionalFormatting>
  <conditionalFormatting sqref="N1078:P1078">
    <cfRule type="expression" dxfId="22" priority="8847">
      <formula>$I1078=0</formula>
    </cfRule>
  </conditionalFormatting>
  <conditionalFormatting sqref="O1078:P1078">
    <cfRule type="cellIs" dxfId="23" priority="8845" operator="lessThan">
      <formula>0</formula>
    </cfRule>
    <cfRule type="cellIs" dxfId="24" priority="8846" operator="lessThan">
      <formula>0</formula>
    </cfRule>
  </conditionalFormatting>
  <conditionalFormatting sqref="Q1078">
    <cfRule type="expression" dxfId="22" priority="35254">
      <formula>$I1078=0</formula>
    </cfRule>
  </conditionalFormatting>
  <conditionalFormatting sqref="R1078:T1078">
    <cfRule type="expression" dxfId="22" priority="8844">
      <formula>$I1078=0</formula>
    </cfRule>
  </conditionalFormatting>
  <conditionalFormatting sqref="S1078:T1078">
    <cfRule type="cellIs" dxfId="23" priority="8842" operator="lessThan">
      <formula>0</formula>
    </cfRule>
    <cfRule type="cellIs" dxfId="24" priority="8843" operator="lessThan">
      <formula>0</formula>
    </cfRule>
  </conditionalFormatting>
  <conditionalFormatting sqref="U1078">
    <cfRule type="expression" dxfId="22" priority="35253">
      <formula>$I1078=0</formula>
    </cfRule>
  </conditionalFormatting>
  <conditionalFormatting sqref="B1079">
    <cfRule type="expression" dxfId="22" priority="35249">
      <formula>$I1079=0</formula>
    </cfRule>
  </conditionalFormatting>
  <conditionalFormatting sqref="C1079:E1079">
    <cfRule type="expression" dxfId="22" priority="35248">
      <formula>$I1079=0</formula>
    </cfRule>
  </conditionalFormatting>
  <conditionalFormatting sqref="D1079:E1079">
    <cfRule type="cellIs" dxfId="23" priority="35246" operator="lessThan">
      <formula>0</formula>
    </cfRule>
    <cfRule type="cellIs" dxfId="24" priority="35247" operator="lessThan">
      <formula>0</formula>
    </cfRule>
  </conditionalFormatting>
  <conditionalFormatting sqref="F1079">
    <cfRule type="expression" dxfId="22" priority="35245">
      <formula>$I1079=0</formula>
    </cfRule>
  </conditionalFormatting>
  <conditionalFormatting sqref="G1079:H1079">
    <cfRule type="cellIs" dxfId="23" priority="35242" operator="lessThan">
      <formula>0</formula>
    </cfRule>
    <cfRule type="cellIs" dxfId="24" priority="35243" operator="lessThan">
      <formula>0</formula>
    </cfRule>
  </conditionalFormatting>
  <conditionalFormatting sqref="I1079">
    <cfRule type="expression" dxfId="22" priority="35241">
      <formula>$I1079=0</formula>
    </cfRule>
  </conditionalFormatting>
  <conditionalFormatting sqref="J1079">
    <cfRule type="expression" dxfId="22" priority="35240">
      <formula>$I1079=0</formula>
    </cfRule>
  </conditionalFormatting>
  <conditionalFormatting sqref="M1079">
    <cfRule type="expression" dxfId="22" priority="35233">
      <formula>$I1079=0</formula>
    </cfRule>
  </conditionalFormatting>
  <conditionalFormatting sqref="N1079:P1079">
    <cfRule type="expression" dxfId="22" priority="35232">
      <formula>$I1079=0</formula>
    </cfRule>
  </conditionalFormatting>
  <conditionalFormatting sqref="O1079:P1079">
    <cfRule type="cellIs" dxfId="23" priority="35230" operator="lessThan">
      <formula>0</formula>
    </cfRule>
    <cfRule type="cellIs" dxfId="24" priority="35231" operator="lessThan">
      <formula>0</formula>
    </cfRule>
  </conditionalFormatting>
  <conditionalFormatting sqref="Q1079">
    <cfRule type="expression" dxfId="22" priority="35229">
      <formula>$I1079=0</formula>
    </cfRule>
  </conditionalFormatting>
  <conditionalFormatting sqref="R1079:T1079">
    <cfRule type="expression" dxfId="22" priority="35228">
      <formula>$I1079=0</formula>
    </cfRule>
  </conditionalFormatting>
  <conditionalFormatting sqref="S1079:T1079">
    <cfRule type="cellIs" dxfId="23" priority="35226" operator="lessThan">
      <formula>0</formula>
    </cfRule>
    <cfRule type="cellIs" dxfId="24" priority="35227" operator="lessThan">
      <formula>0</formula>
    </cfRule>
  </conditionalFormatting>
  <conditionalFormatting sqref="U1079">
    <cfRule type="expression" dxfId="22" priority="35225">
      <formula>$I1079=0</formula>
    </cfRule>
  </conditionalFormatting>
  <conditionalFormatting sqref="B1080">
    <cfRule type="expression" dxfId="22" priority="35224">
      <formula>$I1080=0</formula>
    </cfRule>
  </conditionalFormatting>
  <conditionalFormatting sqref="C1080:E1080">
    <cfRule type="expression" dxfId="22" priority="8838">
      <formula>$I1080=0</formula>
    </cfRule>
  </conditionalFormatting>
  <conditionalFormatting sqref="D1080:E1080">
    <cfRule type="cellIs" dxfId="23" priority="8836" operator="lessThan">
      <formula>0</formula>
    </cfRule>
    <cfRule type="cellIs" dxfId="24" priority="8837" operator="lessThan">
      <formula>0</formula>
    </cfRule>
  </conditionalFormatting>
  <conditionalFormatting sqref="F1080">
    <cfRule type="expression" dxfId="22" priority="35223">
      <formula>$I1080=0</formula>
    </cfRule>
  </conditionalFormatting>
  <conditionalFormatting sqref="G1080:H1080">
    <cfRule type="cellIs" dxfId="23" priority="8833" operator="lessThan">
      <formula>0</formula>
    </cfRule>
    <cfRule type="cellIs" dxfId="24" priority="8834" operator="lessThan">
      <formula>0</formula>
    </cfRule>
  </conditionalFormatting>
  <conditionalFormatting sqref="I1080">
    <cfRule type="expression" dxfId="22" priority="35222">
      <formula>$I1080=0</formula>
    </cfRule>
  </conditionalFormatting>
  <conditionalFormatting sqref="J1080">
    <cfRule type="expression" dxfId="22" priority="8832">
      <formula>$I1080=0</formula>
    </cfRule>
  </conditionalFormatting>
  <conditionalFormatting sqref="M1080">
    <cfRule type="expression" dxfId="22" priority="35220">
      <formula>$I1080=0</formula>
    </cfRule>
  </conditionalFormatting>
  <conditionalFormatting sqref="N1080:P1080">
    <cfRule type="expression" dxfId="22" priority="8826">
      <formula>$I1080=0</formula>
    </cfRule>
  </conditionalFormatting>
  <conditionalFormatting sqref="O1080:P1080">
    <cfRule type="cellIs" dxfId="23" priority="8824" operator="lessThan">
      <formula>0</formula>
    </cfRule>
    <cfRule type="cellIs" dxfId="24" priority="8825" operator="lessThan">
      <formula>0</formula>
    </cfRule>
  </conditionalFormatting>
  <conditionalFormatting sqref="Q1080">
    <cfRule type="expression" dxfId="22" priority="35219">
      <formula>$I1080=0</formula>
    </cfRule>
  </conditionalFormatting>
  <conditionalFormatting sqref="R1080:T1080">
    <cfRule type="expression" dxfId="22" priority="8823">
      <formula>$I1080=0</formula>
    </cfRule>
  </conditionalFormatting>
  <conditionalFormatting sqref="S1080:T1080">
    <cfRule type="cellIs" dxfId="23" priority="8821" operator="lessThan">
      <formula>0</formula>
    </cfRule>
    <cfRule type="cellIs" dxfId="24" priority="8822" operator="lessThan">
      <formula>0</formula>
    </cfRule>
  </conditionalFormatting>
  <conditionalFormatting sqref="U1080">
    <cfRule type="expression" dxfId="22" priority="35218">
      <formula>$I1080=0</formula>
    </cfRule>
  </conditionalFormatting>
  <conditionalFormatting sqref="B1081">
    <cfRule type="expression" dxfId="22" priority="35214">
      <formula>$I1081=0</formula>
    </cfRule>
  </conditionalFormatting>
  <conditionalFormatting sqref="C1081:E1081">
    <cfRule type="expression" dxfId="22" priority="35213">
      <formula>$I1081=0</formula>
    </cfRule>
  </conditionalFormatting>
  <conditionalFormatting sqref="D1081:E1081">
    <cfRule type="cellIs" dxfId="23" priority="35211" operator="lessThan">
      <formula>0</formula>
    </cfRule>
    <cfRule type="cellIs" dxfId="24" priority="35212" operator="lessThan">
      <formula>0</formula>
    </cfRule>
  </conditionalFormatting>
  <conditionalFormatting sqref="F1081">
    <cfRule type="expression" dxfId="22" priority="35210">
      <formula>$I1081=0</formula>
    </cfRule>
  </conditionalFormatting>
  <conditionalFormatting sqref="G1081:H1081">
    <cfRule type="cellIs" dxfId="23" priority="35207" operator="lessThan">
      <formula>0</formula>
    </cfRule>
    <cfRule type="cellIs" dxfId="24" priority="35208" operator="lessThan">
      <formula>0</formula>
    </cfRule>
  </conditionalFormatting>
  <conditionalFormatting sqref="I1081">
    <cfRule type="expression" dxfId="22" priority="35206">
      <formula>$I1081=0</formula>
    </cfRule>
  </conditionalFormatting>
  <conditionalFormatting sqref="J1081">
    <cfRule type="expression" dxfId="22" priority="35205">
      <formula>$I1081=0</formula>
    </cfRule>
  </conditionalFormatting>
  <conditionalFormatting sqref="M1081">
    <cfRule type="expression" dxfId="22" priority="35198">
      <formula>$I1081=0</formula>
    </cfRule>
  </conditionalFormatting>
  <conditionalFormatting sqref="N1081:P1081">
    <cfRule type="expression" dxfId="22" priority="35197">
      <formula>$I1081=0</formula>
    </cfRule>
  </conditionalFormatting>
  <conditionalFormatting sqref="O1081:P1081">
    <cfRule type="cellIs" dxfId="23" priority="35195" operator="lessThan">
      <formula>0</formula>
    </cfRule>
    <cfRule type="cellIs" dxfId="24" priority="35196" operator="lessThan">
      <formula>0</formula>
    </cfRule>
  </conditionalFormatting>
  <conditionalFormatting sqref="Q1081">
    <cfRule type="expression" dxfId="22" priority="35194">
      <formula>$I1081=0</formula>
    </cfRule>
  </conditionalFormatting>
  <conditionalFormatting sqref="R1081:T1081">
    <cfRule type="expression" dxfId="22" priority="35193">
      <formula>$I1081=0</formula>
    </cfRule>
  </conditionalFormatting>
  <conditionalFormatting sqref="S1081:T1081">
    <cfRule type="cellIs" dxfId="23" priority="35191" operator="lessThan">
      <formula>0</formula>
    </cfRule>
    <cfRule type="cellIs" dxfId="24" priority="35192" operator="lessThan">
      <formula>0</formula>
    </cfRule>
  </conditionalFormatting>
  <conditionalFormatting sqref="U1081">
    <cfRule type="expression" dxfId="22" priority="35190">
      <formula>$I1081=0</formula>
    </cfRule>
  </conditionalFormatting>
  <conditionalFormatting sqref="B1082">
    <cfRule type="expression" dxfId="22" priority="35189">
      <formula>$I1082=0</formula>
    </cfRule>
  </conditionalFormatting>
  <conditionalFormatting sqref="C1082:E1082">
    <cfRule type="expression" dxfId="22" priority="8817">
      <formula>$I1082=0</formula>
    </cfRule>
  </conditionalFormatting>
  <conditionalFormatting sqref="D1082:E1082">
    <cfRule type="cellIs" dxfId="23" priority="8815" operator="lessThan">
      <formula>0</formula>
    </cfRule>
    <cfRule type="cellIs" dxfId="24" priority="8816" operator="lessThan">
      <formula>0</formula>
    </cfRule>
  </conditionalFormatting>
  <conditionalFormatting sqref="F1082">
    <cfRule type="expression" dxfId="22" priority="35188">
      <formula>$I1082=0</formula>
    </cfRule>
  </conditionalFormatting>
  <conditionalFormatting sqref="G1082:H1082">
    <cfRule type="cellIs" dxfId="23" priority="8812" operator="lessThan">
      <formula>0</formula>
    </cfRule>
    <cfRule type="cellIs" dxfId="24" priority="8813" operator="lessThan">
      <formula>0</formula>
    </cfRule>
  </conditionalFormatting>
  <conditionalFormatting sqref="I1082">
    <cfRule type="expression" dxfId="22" priority="35187">
      <formula>$I1082=0</formula>
    </cfRule>
  </conditionalFormatting>
  <conditionalFormatting sqref="J1082">
    <cfRule type="expression" dxfId="22" priority="8811">
      <formula>$I1082=0</formula>
    </cfRule>
  </conditionalFormatting>
  <conditionalFormatting sqref="M1082">
    <cfRule type="expression" dxfId="22" priority="35185">
      <formula>$I1082=0</formula>
    </cfRule>
  </conditionalFormatting>
  <conditionalFormatting sqref="N1082:P1082">
    <cfRule type="expression" dxfId="22" priority="8805">
      <formula>$I1082=0</formula>
    </cfRule>
  </conditionalFormatting>
  <conditionalFormatting sqref="O1082:P1082">
    <cfRule type="cellIs" dxfId="23" priority="8803" operator="lessThan">
      <formula>0</formula>
    </cfRule>
    <cfRule type="cellIs" dxfId="24" priority="8804" operator="lessThan">
      <formula>0</formula>
    </cfRule>
  </conditionalFormatting>
  <conditionalFormatting sqref="Q1082">
    <cfRule type="expression" dxfId="22" priority="35184">
      <formula>$I1082=0</formula>
    </cfRule>
  </conditionalFormatting>
  <conditionalFormatting sqref="R1082:T1082">
    <cfRule type="expression" dxfId="22" priority="8802">
      <formula>$I1082=0</formula>
    </cfRule>
  </conditionalFormatting>
  <conditionalFormatting sqref="S1082:T1082">
    <cfRule type="cellIs" dxfId="23" priority="8800" operator="lessThan">
      <formula>0</formula>
    </cfRule>
    <cfRule type="cellIs" dxfId="24" priority="8801" operator="lessThan">
      <formula>0</formula>
    </cfRule>
  </conditionalFormatting>
  <conditionalFormatting sqref="U1082">
    <cfRule type="expression" dxfId="22" priority="35183">
      <formula>$I1082=0</formula>
    </cfRule>
  </conditionalFormatting>
  <conditionalFormatting sqref="B1083">
    <cfRule type="expression" dxfId="22" priority="35179">
      <formula>$I1083=0</formula>
    </cfRule>
  </conditionalFormatting>
  <conditionalFormatting sqref="C1083:E1083">
    <cfRule type="expression" dxfId="22" priority="35178">
      <formula>$I1083=0</formula>
    </cfRule>
  </conditionalFormatting>
  <conditionalFormatting sqref="D1083:E1083">
    <cfRule type="cellIs" dxfId="23" priority="35176" operator="lessThan">
      <formula>0</formula>
    </cfRule>
    <cfRule type="cellIs" dxfId="24" priority="35177" operator="lessThan">
      <formula>0</formula>
    </cfRule>
  </conditionalFormatting>
  <conditionalFormatting sqref="F1083">
    <cfRule type="expression" dxfId="22" priority="35175">
      <formula>$I1083=0</formula>
    </cfRule>
  </conditionalFormatting>
  <conditionalFormatting sqref="G1083:H1083">
    <cfRule type="cellIs" dxfId="23" priority="35172" operator="lessThan">
      <formula>0</formula>
    </cfRule>
    <cfRule type="cellIs" dxfId="24" priority="35173" operator="lessThan">
      <formula>0</formula>
    </cfRule>
  </conditionalFormatting>
  <conditionalFormatting sqref="I1083">
    <cfRule type="expression" dxfId="22" priority="35171">
      <formula>$I1083=0</formula>
    </cfRule>
  </conditionalFormatting>
  <conditionalFormatting sqref="J1083">
    <cfRule type="expression" dxfId="22" priority="35170">
      <formula>$I1083=0</formula>
    </cfRule>
  </conditionalFormatting>
  <conditionalFormatting sqref="M1083">
    <cfRule type="expression" dxfId="22" priority="35163">
      <formula>$I1083=0</formula>
    </cfRule>
  </conditionalFormatting>
  <conditionalFormatting sqref="N1083:P1083">
    <cfRule type="expression" dxfId="22" priority="35162">
      <formula>$I1083=0</formula>
    </cfRule>
  </conditionalFormatting>
  <conditionalFormatting sqref="O1083:P1083">
    <cfRule type="cellIs" dxfId="23" priority="35160" operator="lessThan">
      <formula>0</formula>
    </cfRule>
    <cfRule type="cellIs" dxfId="24" priority="35161" operator="lessThan">
      <formula>0</formula>
    </cfRule>
  </conditionalFormatting>
  <conditionalFormatting sqref="Q1083">
    <cfRule type="expression" dxfId="22" priority="35159">
      <formula>$I1083=0</formula>
    </cfRule>
  </conditionalFormatting>
  <conditionalFormatting sqref="R1083:T1083">
    <cfRule type="expression" dxfId="22" priority="35158">
      <formula>$I1083=0</formula>
    </cfRule>
  </conditionalFormatting>
  <conditionalFormatting sqref="S1083:T1083">
    <cfRule type="cellIs" dxfId="23" priority="35156" operator="lessThan">
      <formula>0</formula>
    </cfRule>
    <cfRule type="cellIs" dxfId="24" priority="35157" operator="lessThan">
      <formula>0</formula>
    </cfRule>
  </conditionalFormatting>
  <conditionalFormatting sqref="U1083">
    <cfRule type="expression" dxfId="22" priority="35155">
      <formula>$I1083=0</formula>
    </cfRule>
  </conditionalFormatting>
  <conditionalFormatting sqref="B1084">
    <cfRule type="expression" dxfId="22" priority="35154">
      <formula>$I1084=0</formula>
    </cfRule>
  </conditionalFormatting>
  <conditionalFormatting sqref="C1084:E1084">
    <cfRule type="expression" dxfId="22" priority="8796">
      <formula>$I1084=0</formula>
    </cfRule>
  </conditionalFormatting>
  <conditionalFormatting sqref="D1084:E1084">
    <cfRule type="cellIs" dxfId="23" priority="8794" operator="lessThan">
      <formula>0</formula>
    </cfRule>
    <cfRule type="cellIs" dxfId="24" priority="8795" operator="lessThan">
      <formula>0</formula>
    </cfRule>
  </conditionalFormatting>
  <conditionalFormatting sqref="F1084">
    <cfRule type="expression" dxfId="22" priority="35153">
      <formula>$I1084=0</formula>
    </cfRule>
  </conditionalFormatting>
  <conditionalFormatting sqref="G1084:H1084">
    <cfRule type="cellIs" dxfId="23" priority="8791" operator="lessThan">
      <formula>0</formula>
    </cfRule>
    <cfRule type="cellIs" dxfId="24" priority="8792" operator="lessThan">
      <formula>0</formula>
    </cfRule>
  </conditionalFormatting>
  <conditionalFormatting sqref="I1084">
    <cfRule type="expression" dxfId="22" priority="35152">
      <formula>$I1084=0</formula>
    </cfRule>
  </conditionalFormatting>
  <conditionalFormatting sqref="J1084">
    <cfRule type="expression" dxfId="22" priority="8790">
      <formula>$I1084=0</formula>
    </cfRule>
  </conditionalFormatting>
  <conditionalFormatting sqref="M1084">
    <cfRule type="expression" dxfId="22" priority="35150">
      <formula>$I1084=0</formula>
    </cfRule>
  </conditionalFormatting>
  <conditionalFormatting sqref="N1084:P1084">
    <cfRule type="expression" dxfId="22" priority="8784">
      <formula>$I1084=0</formula>
    </cfRule>
  </conditionalFormatting>
  <conditionalFormatting sqref="O1084:P1084">
    <cfRule type="cellIs" dxfId="23" priority="8782" operator="lessThan">
      <formula>0</formula>
    </cfRule>
    <cfRule type="cellIs" dxfId="24" priority="8783" operator="lessThan">
      <formula>0</formula>
    </cfRule>
  </conditionalFormatting>
  <conditionalFormatting sqref="Q1084">
    <cfRule type="expression" dxfId="22" priority="35149">
      <formula>$I1084=0</formula>
    </cfRule>
  </conditionalFormatting>
  <conditionalFormatting sqref="R1084:T1084">
    <cfRule type="expression" dxfId="22" priority="8781">
      <formula>$I1084=0</formula>
    </cfRule>
  </conditionalFormatting>
  <conditionalFormatting sqref="S1084:T1084">
    <cfRule type="cellIs" dxfId="23" priority="8779" operator="lessThan">
      <formula>0</formula>
    </cfRule>
    <cfRule type="cellIs" dxfId="24" priority="8780" operator="lessThan">
      <formula>0</formula>
    </cfRule>
  </conditionalFormatting>
  <conditionalFormatting sqref="U1084">
    <cfRule type="expression" dxfId="22" priority="35148">
      <formula>$I1084=0</formula>
    </cfRule>
  </conditionalFormatting>
  <conditionalFormatting sqref="B1085">
    <cfRule type="expression" dxfId="22" priority="35144">
      <formula>$I1085=0</formula>
    </cfRule>
  </conditionalFormatting>
  <conditionalFormatting sqref="C1085:E1085">
    <cfRule type="expression" dxfId="22" priority="35143">
      <formula>$I1085=0</formula>
    </cfRule>
  </conditionalFormatting>
  <conditionalFormatting sqref="D1085:E1085">
    <cfRule type="cellIs" dxfId="23" priority="35141" operator="lessThan">
      <formula>0</formula>
    </cfRule>
    <cfRule type="cellIs" dxfId="24" priority="35142" operator="lessThan">
      <formula>0</formula>
    </cfRule>
  </conditionalFormatting>
  <conditionalFormatting sqref="F1085">
    <cfRule type="expression" dxfId="22" priority="35140">
      <formula>$I1085=0</formula>
    </cfRule>
  </conditionalFormatting>
  <conditionalFormatting sqref="G1085:H1085">
    <cfRule type="cellIs" dxfId="23" priority="35137" operator="lessThan">
      <formula>0</formula>
    </cfRule>
    <cfRule type="cellIs" dxfId="24" priority="35138" operator="lessThan">
      <formula>0</formula>
    </cfRule>
  </conditionalFormatting>
  <conditionalFormatting sqref="I1085">
    <cfRule type="expression" dxfId="22" priority="35136">
      <formula>$I1085=0</formula>
    </cfRule>
  </conditionalFormatting>
  <conditionalFormatting sqref="J1085">
    <cfRule type="expression" dxfId="22" priority="35135">
      <formula>$I1085=0</formula>
    </cfRule>
  </conditionalFormatting>
  <conditionalFormatting sqref="M1085">
    <cfRule type="expression" dxfId="22" priority="35128">
      <formula>$I1085=0</formula>
    </cfRule>
  </conditionalFormatting>
  <conditionalFormatting sqref="N1085:P1085">
    <cfRule type="expression" dxfId="22" priority="35127">
      <formula>$I1085=0</formula>
    </cfRule>
  </conditionalFormatting>
  <conditionalFormatting sqref="O1085:P1085">
    <cfRule type="cellIs" dxfId="23" priority="35125" operator="lessThan">
      <formula>0</formula>
    </cfRule>
    <cfRule type="cellIs" dxfId="24" priority="35126" operator="lessThan">
      <formula>0</formula>
    </cfRule>
  </conditionalFormatting>
  <conditionalFormatting sqref="Q1085">
    <cfRule type="expression" dxfId="22" priority="35124">
      <formula>$I1085=0</formula>
    </cfRule>
  </conditionalFormatting>
  <conditionalFormatting sqref="R1085:T1085">
    <cfRule type="expression" dxfId="22" priority="35123">
      <formula>$I1085=0</formula>
    </cfRule>
  </conditionalFormatting>
  <conditionalFormatting sqref="S1085:T1085">
    <cfRule type="cellIs" dxfId="23" priority="35121" operator="lessThan">
      <formula>0</formula>
    </cfRule>
    <cfRule type="cellIs" dxfId="24" priority="35122" operator="lessThan">
      <formula>0</formula>
    </cfRule>
  </conditionalFormatting>
  <conditionalFormatting sqref="U1085">
    <cfRule type="expression" dxfId="22" priority="35120">
      <formula>$I1085=0</formula>
    </cfRule>
  </conditionalFormatting>
  <conditionalFormatting sqref="B1086">
    <cfRule type="expression" dxfId="22" priority="35119">
      <formula>$I1086=0</formula>
    </cfRule>
  </conditionalFormatting>
  <conditionalFormatting sqref="C1086:E1086">
    <cfRule type="expression" dxfId="22" priority="8775">
      <formula>$I1086=0</formula>
    </cfRule>
  </conditionalFormatting>
  <conditionalFormatting sqref="D1086:E1086">
    <cfRule type="cellIs" dxfId="23" priority="8773" operator="lessThan">
      <formula>0</formula>
    </cfRule>
    <cfRule type="cellIs" dxfId="24" priority="8774" operator="lessThan">
      <formula>0</formula>
    </cfRule>
  </conditionalFormatting>
  <conditionalFormatting sqref="F1086">
    <cfRule type="expression" dxfId="22" priority="35118">
      <formula>$I1086=0</formula>
    </cfRule>
  </conditionalFormatting>
  <conditionalFormatting sqref="G1086:H1086">
    <cfRule type="cellIs" dxfId="23" priority="8770" operator="lessThan">
      <formula>0</formula>
    </cfRule>
    <cfRule type="cellIs" dxfId="24" priority="8771" operator="lessThan">
      <formula>0</formula>
    </cfRule>
  </conditionalFormatting>
  <conditionalFormatting sqref="I1086">
    <cfRule type="expression" dxfId="22" priority="35117">
      <formula>$I1086=0</formula>
    </cfRule>
  </conditionalFormatting>
  <conditionalFormatting sqref="J1086">
    <cfRule type="expression" dxfId="22" priority="8769">
      <formula>$I1086=0</formula>
    </cfRule>
  </conditionalFormatting>
  <conditionalFormatting sqref="M1086">
    <cfRule type="expression" dxfId="22" priority="35115">
      <formula>$I1086=0</formula>
    </cfRule>
  </conditionalFormatting>
  <conditionalFormatting sqref="N1086:P1086">
    <cfRule type="expression" dxfId="22" priority="8763">
      <formula>$I1086=0</formula>
    </cfRule>
  </conditionalFormatting>
  <conditionalFormatting sqref="O1086:P1086">
    <cfRule type="cellIs" dxfId="23" priority="8761" operator="lessThan">
      <formula>0</formula>
    </cfRule>
    <cfRule type="cellIs" dxfId="24" priority="8762" operator="lessThan">
      <formula>0</formula>
    </cfRule>
  </conditionalFormatting>
  <conditionalFormatting sqref="Q1086">
    <cfRule type="expression" dxfId="22" priority="35114">
      <formula>$I1086=0</formula>
    </cfRule>
  </conditionalFormatting>
  <conditionalFormatting sqref="R1086:T1086">
    <cfRule type="expression" dxfId="22" priority="8760">
      <formula>$I1086=0</formula>
    </cfRule>
  </conditionalFormatting>
  <conditionalFormatting sqref="S1086:T1086">
    <cfRule type="cellIs" dxfId="23" priority="8758" operator="lessThan">
      <formula>0</formula>
    </cfRule>
    <cfRule type="cellIs" dxfId="24" priority="8759" operator="lessThan">
      <formula>0</formula>
    </cfRule>
  </conditionalFormatting>
  <conditionalFormatting sqref="U1086">
    <cfRule type="expression" dxfId="22" priority="35113">
      <formula>$I1086=0</formula>
    </cfRule>
  </conditionalFormatting>
  <conditionalFormatting sqref="B1087">
    <cfRule type="expression" dxfId="22" priority="35109">
      <formula>$I1087=0</formula>
    </cfRule>
  </conditionalFormatting>
  <conditionalFormatting sqref="C1087:E1087">
    <cfRule type="expression" dxfId="22" priority="35108">
      <formula>$I1087=0</formula>
    </cfRule>
  </conditionalFormatting>
  <conditionalFormatting sqref="D1087:E1087">
    <cfRule type="cellIs" dxfId="23" priority="35106" operator="lessThan">
      <formula>0</formula>
    </cfRule>
    <cfRule type="cellIs" dxfId="24" priority="35107" operator="lessThan">
      <formula>0</formula>
    </cfRule>
  </conditionalFormatting>
  <conditionalFormatting sqref="F1087">
    <cfRule type="expression" dxfId="22" priority="35105">
      <formula>$I1087=0</formula>
    </cfRule>
  </conditionalFormatting>
  <conditionalFormatting sqref="G1087:H1087">
    <cfRule type="cellIs" dxfId="23" priority="35102" operator="lessThan">
      <formula>0</formula>
    </cfRule>
    <cfRule type="cellIs" dxfId="24" priority="35103" operator="lessThan">
      <formula>0</formula>
    </cfRule>
  </conditionalFormatting>
  <conditionalFormatting sqref="I1087">
    <cfRule type="expression" dxfId="22" priority="35101">
      <formula>$I1087=0</formula>
    </cfRule>
  </conditionalFormatting>
  <conditionalFormatting sqref="J1087">
    <cfRule type="expression" dxfId="22" priority="35100">
      <formula>$I1087=0</formula>
    </cfRule>
  </conditionalFormatting>
  <conditionalFormatting sqref="M1087">
    <cfRule type="expression" dxfId="22" priority="35093">
      <formula>$I1087=0</formula>
    </cfRule>
  </conditionalFormatting>
  <conditionalFormatting sqref="N1087:P1087">
    <cfRule type="expression" dxfId="22" priority="35092">
      <formula>$I1087=0</formula>
    </cfRule>
  </conditionalFormatting>
  <conditionalFormatting sqref="O1087:P1087">
    <cfRule type="cellIs" dxfId="23" priority="35090" operator="lessThan">
      <formula>0</formula>
    </cfRule>
    <cfRule type="cellIs" dxfId="24" priority="35091" operator="lessThan">
      <formula>0</formula>
    </cfRule>
  </conditionalFormatting>
  <conditionalFormatting sqref="Q1087">
    <cfRule type="expression" dxfId="22" priority="35089">
      <formula>$I1087=0</formula>
    </cfRule>
  </conditionalFormatting>
  <conditionalFormatting sqref="R1087:T1087">
    <cfRule type="expression" dxfId="22" priority="35088">
      <formula>$I1087=0</formula>
    </cfRule>
  </conditionalFormatting>
  <conditionalFormatting sqref="S1087:T1087">
    <cfRule type="cellIs" dxfId="23" priority="35086" operator="lessThan">
      <formula>0</formula>
    </cfRule>
    <cfRule type="cellIs" dxfId="24" priority="35087" operator="lessThan">
      <formula>0</formula>
    </cfRule>
  </conditionalFormatting>
  <conditionalFormatting sqref="U1087">
    <cfRule type="expression" dxfId="22" priority="35085">
      <formula>$I1087=0</formula>
    </cfRule>
  </conditionalFormatting>
  <conditionalFormatting sqref="B1088">
    <cfRule type="expression" dxfId="22" priority="35084">
      <formula>$I1088=0</formula>
    </cfRule>
  </conditionalFormatting>
  <conditionalFormatting sqref="C1088:E1088">
    <cfRule type="expression" dxfId="22" priority="8754">
      <formula>$I1088=0</formula>
    </cfRule>
  </conditionalFormatting>
  <conditionalFormatting sqref="D1088:E1088">
    <cfRule type="cellIs" dxfId="23" priority="8752" operator="lessThan">
      <formula>0</formula>
    </cfRule>
    <cfRule type="cellIs" dxfId="24" priority="8753" operator="lessThan">
      <formula>0</formula>
    </cfRule>
  </conditionalFormatting>
  <conditionalFormatting sqref="F1088">
    <cfRule type="expression" dxfId="22" priority="35083">
      <formula>$I1088=0</formula>
    </cfRule>
  </conditionalFormatting>
  <conditionalFormatting sqref="G1088:H1088">
    <cfRule type="cellIs" dxfId="23" priority="8749" operator="lessThan">
      <formula>0</formula>
    </cfRule>
    <cfRule type="cellIs" dxfId="24" priority="8750" operator="lessThan">
      <formula>0</formula>
    </cfRule>
  </conditionalFormatting>
  <conditionalFormatting sqref="I1088">
    <cfRule type="expression" dxfId="22" priority="35082">
      <formula>$I1088=0</formula>
    </cfRule>
  </conditionalFormatting>
  <conditionalFormatting sqref="J1088">
    <cfRule type="expression" dxfId="22" priority="8748">
      <formula>$I1088=0</formula>
    </cfRule>
  </conditionalFormatting>
  <conditionalFormatting sqref="M1088">
    <cfRule type="expression" dxfId="22" priority="35080">
      <formula>$I1088=0</formula>
    </cfRule>
  </conditionalFormatting>
  <conditionalFormatting sqref="N1088:P1088">
    <cfRule type="expression" dxfId="22" priority="8742">
      <formula>$I1088=0</formula>
    </cfRule>
  </conditionalFormatting>
  <conditionalFormatting sqref="O1088:P1088">
    <cfRule type="cellIs" dxfId="23" priority="8740" operator="lessThan">
      <formula>0</formula>
    </cfRule>
    <cfRule type="cellIs" dxfId="24" priority="8741" operator="lessThan">
      <formula>0</formula>
    </cfRule>
  </conditionalFormatting>
  <conditionalFormatting sqref="Q1088">
    <cfRule type="expression" dxfId="22" priority="35079">
      <formula>$I1088=0</formula>
    </cfRule>
  </conditionalFormatting>
  <conditionalFormatting sqref="R1088:T1088">
    <cfRule type="expression" dxfId="22" priority="8739">
      <formula>$I1088=0</formula>
    </cfRule>
  </conditionalFormatting>
  <conditionalFormatting sqref="S1088:T1088">
    <cfRule type="cellIs" dxfId="23" priority="8737" operator="lessThan">
      <formula>0</formula>
    </cfRule>
    <cfRule type="cellIs" dxfId="24" priority="8738" operator="lessThan">
      <formula>0</formula>
    </cfRule>
  </conditionalFormatting>
  <conditionalFormatting sqref="U1088">
    <cfRule type="expression" dxfId="22" priority="35078">
      <formula>$I1088=0</formula>
    </cfRule>
  </conditionalFormatting>
  <conditionalFormatting sqref="B1089">
    <cfRule type="expression" dxfId="22" priority="35074">
      <formula>$I1089=0</formula>
    </cfRule>
  </conditionalFormatting>
  <conditionalFormatting sqref="C1089:E1089">
    <cfRule type="expression" dxfId="22" priority="35073">
      <formula>$I1089=0</formula>
    </cfRule>
  </conditionalFormatting>
  <conditionalFormatting sqref="D1089:E1089">
    <cfRule type="cellIs" dxfId="23" priority="35071" operator="lessThan">
      <formula>0</formula>
    </cfRule>
    <cfRule type="cellIs" dxfId="24" priority="35072" operator="lessThan">
      <formula>0</formula>
    </cfRule>
  </conditionalFormatting>
  <conditionalFormatting sqref="F1089">
    <cfRule type="expression" dxfId="22" priority="35070">
      <formula>$I1089=0</formula>
    </cfRule>
  </conditionalFormatting>
  <conditionalFormatting sqref="G1089:H1089">
    <cfRule type="cellIs" dxfId="23" priority="35067" operator="lessThan">
      <formula>0</formula>
    </cfRule>
    <cfRule type="cellIs" dxfId="24" priority="35068" operator="lessThan">
      <formula>0</formula>
    </cfRule>
  </conditionalFormatting>
  <conditionalFormatting sqref="I1089">
    <cfRule type="expression" dxfId="22" priority="35066">
      <formula>$I1089=0</formula>
    </cfRule>
  </conditionalFormatting>
  <conditionalFormatting sqref="J1089">
    <cfRule type="expression" dxfId="22" priority="35065">
      <formula>$I1089=0</formula>
    </cfRule>
  </conditionalFormatting>
  <conditionalFormatting sqref="M1089">
    <cfRule type="expression" dxfId="22" priority="35058">
      <formula>$I1089=0</formula>
    </cfRule>
  </conditionalFormatting>
  <conditionalFormatting sqref="N1089:P1089">
    <cfRule type="expression" dxfId="22" priority="35057">
      <formula>$I1089=0</formula>
    </cfRule>
  </conditionalFormatting>
  <conditionalFormatting sqref="O1089:P1089">
    <cfRule type="cellIs" dxfId="23" priority="35055" operator="lessThan">
      <formula>0</formula>
    </cfRule>
    <cfRule type="cellIs" dxfId="24" priority="35056" operator="lessThan">
      <formula>0</formula>
    </cfRule>
  </conditionalFormatting>
  <conditionalFormatting sqref="Q1089">
    <cfRule type="expression" dxfId="22" priority="35054">
      <formula>$I1089=0</formula>
    </cfRule>
  </conditionalFormatting>
  <conditionalFormatting sqref="R1089:T1089">
    <cfRule type="expression" dxfId="22" priority="35053">
      <formula>$I1089=0</formula>
    </cfRule>
  </conditionalFormatting>
  <conditionalFormatting sqref="S1089:T1089">
    <cfRule type="cellIs" dxfId="23" priority="35051" operator="lessThan">
      <formula>0</formula>
    </cfRule>
    <cfRule type="cellIs" dxfId="24" priority="35052" operator="lessThan">
      <formula>0</formula>
    </cfRule>
  </conditionalFormatting>
  <conditionalFormatting sqref="U1089">
    <cfRule type="expression" dxfId="22" priority="35050">
      <formula>$I1089=0</formula>
    </cfRule>
  </conditionalFormatting>
  <conditionalFormatting sqref="B1090">
    <cfRule type="expression" dxfId="22" priority="35049">
      <formula>$I1090=0</formula>
    </cfRule>
  </conditionalFormatting>
  <conditionalFormatting sqref="C1090:E1090">
    <cfRule type="expression" dxfId="22" priority="8733">
      <formula>$I1090=0</formula>
    </cfRule>
  </conditionalFormatting>
  <conditionalFormatting sqref="D1090:E1090">
    <cfRule type="cellIs" dxfId="23" priority="8731" operator="lessThan">
      <formula>0</formula>
    </cfRule>
    <cfRule type="cellIs" dxfId="24" priority="8732" operator="lessThan">
      <formula>0</formula>
    </cfRule>
  </conditionalFormatting>
  <conditionalFormatting sqref="F1090">
    <cfRule type="expression" dxfId="22" priority="35048">
      <formula>$I1090=0</formula>
    </cfRule>
  </conditionalFormatting>
  <conditionalFormatting sqref="G1090:H1090">
    <cfRule type="cellIs" dxfId="23" priority="8728" operator="lessThan">
      <formula>0</formula>
    </cfRule>
    <cfRule type="cellIs" dxfId="24" priority="8729" operator="lessThan">
      <formula>0</formula>
    </cfRule>
  </conditionalFormatting>
  <conditionalFormatting sqref="I1090">
    <cfRule type="expression" dxfId="22" priority="35047">
      <formula>$I1090=0</formula>
    </cfRule>
  </conditionalFormatting>
  <conditionalFormatting sqref="J1090">
    <cfRule type="expression" dxfId="22" priority="8727">
      <formula>$I1090=0</formula>
    </cfRule>
  </conditionalFormatting>
  <conditionalFormatting sqref="M1090">
    <cfRule type="expression" dxfId="22" priority="35045">
      <formula>$I1090=0</formula>
    </cfRule>
  </conditionalFormatting>
  <conditionalFormatting sqref="N1090:P1090">
    <cfRule type="expression" dxfId="22" priority="8721">
      <formula>$I1090=0</formula>
    </cfRule>
  </conditionalFormatting>
  <conditionalFormatting sqref="O1090:P1090">
    <cfRule type="cellIs" dxfId="23" priority="8719" operator="lessThan">
      <formula>0</formula>
    </cfRule>
    <cfRule type="cellIs" dxfId="24" priority="8720" operator="lessThan">
      <formula>0</formula>
    </cfRule>
  </conditionalFormatting>
  <conditionalFormatting sqref="Q1090">
    <cfRule type="expression" dxfId="22" priority="35044">
      <formula>$I1090=0</formula>
    </cfRule>
  </conditionalFormatting>
  <conditionalFormatting sqref="R1090:T1090">
    <cfRule type="expression" dxfId="22" priority="8718">
      <formula>$I1090=0</formula>
    </cfRule>
  </conditionalFormatting>
  <conditionalFormatting sqref="S1090:T1090">
    <cfRule type="cellIs" dxfId="23" priority="8716" operator="lessThan">
      <formula>0</formula>
    </cfRule>
    <cfRule type="cellIs" dxfId="24" priority="8717" operator="lessThan">
      <formula>0</formula>
    </cfRule>
  </conditionalFormatting>
  <conditionalFormatting sqref="U1090">
    <cfRule type="expression" dxfId="22" priority="35043">
      <formula>$I1090=0</formula>
    </cfRule>
  </conditionalFormatting>
  <conditionalFormatting sqref="B1091">
    <cfRule type="expression" dxfId="22" priority="35039">
      <formula>$I1091=0</formula>
    </cfRule>
  </conditionalFormatting>
  <conditionalFormatting sqref="C1091:E1091">
    <cfRule type="expression" dxfId="22" priority="35038">
      <formula>$I1091=0</formula>
    </cfRule>
  </conditionalFormatting>
  <conditionalFormatting sqref="D1091:E1091">
    <cfRule type="cellIs" dxfId="23" priority="35036" operator="lessThan">
      <formula>0</formula>
    </cfRule>
    <cfRule type="cellIs" dxfId="24" priority="35037" operator="lessThan">
      <formula>0</formula>
    </cfRule>
  </conditionalFormatting>
  <conditionalFormatting sqref="F1091">
    <cfRule type="expression" dxfId="22" priority="35035">
      <formula>$I1091=0</formula>
    </cfRule>
  </conditionalFormatting>
  <conditionalFormatting sqref="G1091:H1091">
    <cfRule type="cellIs" dxfId="23" priority="35032" operator="lessThan">
      <formula>0</formula>
    </cfRule>
    <cfRule type="cellIs" dxfId="24" priority="35033" operator="lessThan">
      <formula>0</formula>
    </cfRule>
  </conditionalFormatting>
  <conditionalFormatting sqref="I1091">
    <cfRule type="expression" dxfId="22" priority="35031">
      <formula>$I1091=0</formula>
    </cfRule>
  </conditionalFormatting>
  <conditionalFormatting sqref="J1091">
    <cfRule type="expression" dxfId="22" priority="35030">
      <formula>$I1091=0</formula>
    </cfRule>
  </conditionalFormatting>
  <conditionalFormatting sqref="M1091">
    <cfRule type="expression" dxfId="22" priority="35023">
      <formula>$I1091=0</formula>
    </cfRule>
  </conditionalFormatting>
  <conditionalFormatting sqref="N1091:P1091">
    <cfRule type="expression" dxfId="22" priority="35022">
      <formula>$I1091=0</formula>
    </cfRule>
  </conditionalFormatting>
  <conditionalFormatting sqref="O1091:P1091">
    <cfRule type="cellIs" dxfId="23" priority="35020" operator="lessThan">
      <formula>0</formula>
    </cfRule>
    <cfRule type="cellIs" dxfId="24" priority="35021" operator="lessThan">
      <formula>0</formula>
    </cfRule>
  </conditionalFormatting>
  <conditionalFormatting sqref="Q1091">
    <cfRule type="expression" dxfId="22" priority="35019">
      <formula>$I1091=0</formula>
    </cfRule>
  </conditionalFormatting>
  <conditionalFormatting sqref="R1091:T1091">
    <cfRule type="expression" dxfId="22" priority="35018">
      <formula>$I1091=0</formula>
    </cfRule>
  </conditionalFormatting>
  <conditionalFormatting sqref="S1091:T1091">
    <cfRule type="cellIs" dxfId="23" priority="35016" operator="lessThan">
      <formula>0</formula>
    </cfRule>
    <cfRule type="cellIs" dxfId="24" priority="35017" operator="lessThan">
      <formula>0</formula>
    </cfRule>
  </conditionalFormatting>
  <conditionalFormatting sqref="U1091">
    <cfRule type="expression" dxfId="22" priority="35015">
      <formula>$I1091=0</formula>
    </cfRule>
  </conditionalFormatting>
  <conditionalFormatting sqref="B1092">
    <cfRule type="expression" dxfId="22" priority="35014">
      <formula>$I1092=0</formula>
    </cfRule>
  </conditionalFormatting>
  <conditionalFormatting sqref="C1092:E1092">
    <cfRule type="expression" dxfId="22" priority="8712">
      <formula>$I1092=0</formula>
    </cfRule>
  </conditionalFormatting>
  <conditionalFormatting sqref="D1092:E1092">
    <cfRule type="cellIs" dxfId="23" priority="8710" operator="lessThan">
      <formula>0</formula>
    </cfRule>
    <cfRule type="cellIs" dxfId="24" priority="8711" operator="lessThan">
      <formula>0</formula>
    </cfRule>
  </conditionalFormatting>
  <conditionalFormatting sqref="F1092">
    <cfRule type="expression" dxfId="22" priority="35013">
      <formula>$I1092=0</formula>
    </cfRule>
  </conditionalFormatting>
  <conditionalFormatting sqref="G1092:H1092">
    <cfRule type="cellIs" dxfId="23" priority="8707" operator="lessThan">
      <formula>0</formula>
    </cfRule>
    <cfRule type="cellIs" dxfId="24" priority="8708" operator="lessThan">
      <formula>0</formula>
    </cfRule>
  </conditionalFormatting>
  <conditionalFormatting sqref="I1092">
    <cfRule type="expression" dxfId="22" priority="35012">
      <formula>$I1092=0</formula>
    </cfRule>
  </conditionalFormatting>
  <conditionalFormatting sqref="J1092">
    <cfRule type="expression" dxfId="22" priority="8706">
      <formula>$I1092=0</formula>
    </cfRule>
  </conditionalFormatting>
  <conditionalFormatting sqref="M1092">
    <cfRule type="expression" dxfId="22" priority="35010">
      <formula>$I1092=0</formula>
    </cfRule>
  </conditionalFormatting>
  <conditionalFormatting sqref="N1092:P1092">
    <cfRule type="expression" dxfId="22" priority="8700">
      <formula>$I1092=0</formula>
    </cfRule>
  </conditionalFormatting>
  <conditionalFormatting sqref="O1092:P1092">
    <cfRule type="cellIs" dxfId="23" priority="8698" operator="lessThan">
      <formula>0</formula>
    </cfRule>
    <cfRule type="cellIs" dxfId="24" priority="8699" operator="lessThan">
      <formula>0</formula>
    </cfRule>
  </conditionalFormatting>
  <conditionalFormatting sqref="Q1092">
    <cfRule type="expression" dxfId="22" priority="35009">
      <formula>$I1092=0</formula>
    </cfRule>
  </conditionalFormatting>
  <conditionalFormatting sqref="R1092:T1092">
    <cfRule type="expression" dxfId="22" priority="8697">
      <formula>$I1092=0</formula>
    </cfRule>
  </conditionalFormatting>
  <conditionalFormatting sqref="S1092:T1092">
    <cfRule type="cellIs" dxfId="23" priority="8695" operator="lessThan">
      <formula>0</formula>
    </cfRule>
    <cfRule type="cellIs" dxfId="24" priority="8696" operator="lessThan">
      <formula>0</formula>
    </cfRule>
  </conditionalFormatting>
  <conditionalFormatting sqref="U1092">
    <cfRule type="expression" dxfId="22" priority="35008">
      <formula>$I1092=0</formula>
    </cfRule>
  </conditionalFormatting>
  <conditionalFormatting sqref="B1093">
    <cfRule type="expression" dxfId="22" priority="35004">
      <formula>$I1093=0</formula>
    </cfRule>
  </conditionalFormatting>
  <conditionalFormatting sqref="C1093:E1093">
    <cfRule type="expression" dxfId="22" priority="35003">
      <formula>$I1093=0</formula>
    </cfRule>
  </conditionalFormatting>
  <conditionalFormatting sqref="D1093:E1093">
    <cfRule type="cellIs" dxfId="23" priority="35001" operator="lessThan">
      <formula>0</formula>
    </cfRule>
    <cfRule type="cellIs" dxfId="24" priority="35002" operator="lessThan">
      <formula>0</formula>
    </cfRule>
  </conditionalFormatting>
  <conditionalFormatting sqref="F1093">
    <cfRule type="expression" dxfId="22" priority="35000">
      <formula>$I1093=0</formula>
    </cfRule>
  </conditionalFormatting>
  <conditionalFormatting sqref="G1093:H1093">
    <cfRule type="cellIs" dxfId="23" priority="34997" operator="lessThan">
      <formula>0</formula>
    </cfRule>
    <cfRule type="cellIs" dxfId="24" priority="34998" operator="lessThan">
      <formula>0</formula>
    </cfRule>
  </conditionalFormatting>
  <conditionalFormatting sqref="I1093">
    <cfRule type="expression" dxfId="22" priority="34996">
      <formula>$I1093=0</formula>
    </cfRule>
  </conditionalFormatting>
  <conditionalFormatting sqref="J1093">
    <cfRule type="expression" dxfId="22" priority="34995">
      <formula>$I1093=0</formula>
    </cfRule>
  </conditionalFormatting>
  <conditionalFormatting sqref="M1093">
    <cfRule type="expression" dxfId="22" priority="34988">
      <formula>$I1093=0</formula>
    </cfRule>
  </conditionalFormatting>
  <conditionalFormatting sqref="N1093:P1093">
    <cfRule type="expression" dxfId="22" priority="34987">
      <formula>$I1093=0</formula>
    </cfRule>
  </conditionalFormatting>
  <conditionalFormatting sqref="O1093:P1093">
    <cfRule type="cellIs" dxfId="23" priority="34985" operator="lessThan">
      <formula>0</formula>
    </cfRule>
    <cfRule type="cellIs" dxfId="24" priority="34986" operator="lessThan">
      <formula>0</formula>
    </cfRule>
  </conditionalFormatting>
  <conditionalFormatting sqref="Q1093">
    <cfRule type="expression" dxfId="22" priority="34984">
      <formula>$I1093=0</formula>
    </cfRule>
  </conditionalFormatting>
  <conditionalFormatting sqref="R1093:T1093">
    <cfRule type="expression" dxfId="22" priority="34983">
      <formula>$I1093=0</formula>
    </cfRule>
  </conditionalFormatting>
  <conditionalFormatting sqref="S1093:T1093">
    <cfRule type="cellIs" dxfId="23" priority="34981" operator="lessThan">
      <formula>0</formula>
    </cfRule>
    <cfRule type="cellIs" dxfId="24" priority="34982" operator="lessThan">
      <formula>0</formula>
    </cfRule>
  </conditionalFormatting>
  <conditionalFormatting sqref="U1093">
    <cfRule type="expression" dxfId="22" priority="34980">
      <formula>$I1093=0</formula>
    </cfRule>
  </conditionalFormatting>
  <conditionalFormatting sqref="B1094">
    <cfRule type="expression" dxfId="22" priority="34979">
      <formula>$I1094=0</formula>
    </cfRule>
  </conditionalFormatting>
  <conditionalFormatting sqref="C1094:E1094">
    <cfRule type="expression" dxfId="22" priority="8691">
      <formula>$I1094=0</formula>
    </cfRule>
  </conditionalFormatting>
  <conditionalFormatting sqref="D1094:E1094">
    <cfRule type="cellIs" dxfId="23" priority="8689" operator="lessThan">
      <formula>0</formula>
    </cfRule>
    <cfRule type="cellIs" dxfId="24" priority="8690" operator="lessThan">
      <formula>0</formula>
    </cfRule>
  </conditionalFormatting>
  <conditionalFormatting sqref="F1094">
    <cfRule type="expression" dxfId="22" priority="34978">
      <formula>$I1094=0</formula>
    </cfRule>
  </conditionalFormatting>
  <conditionalFormatting sqref="G1094:H1094">
    <cfRule type="cellIs" dxfId="23" priority="8686" operator="lessThan">
      <formula>0</formula>
    </cfRule>
    <cfRule type="cellIs" dxfId="24" priority="8687" operator="lessThan">
      <formula>0</formula>
    </cfRule>
  </conditionalFormatting>
  <conditionalFormatting sqref="I1094">
    <cfRule type="expression" dxfId="22" priority="34977">
      <formula>$I1094=0</formula>
    </cfRule>
  </conditionalFormatting>
  <conditionalFormatting sqref="J1094">
    <cfRule type="expression" dxfId="22" priority="8685">
      <formula>$I1094=0</formula>
    </cfRule>
  </conditionalFormatting>
  <conditionalFormatting sqref="M1094">
    <cfRule type="expression" dxfId="22" priority="34975">
      <formula>$I1094=0</formula>
    </cfRule>
  </conditionalFormatting>
  <conditionalFormatting sqref="N1094:P1094">
    <cfRule type="expression" dxfId="22" priority="8679">
      <formula>$I1094=0</formula>
    </cfRule>
  </conditionalFormatting>
  <conditionalFormatting sqref="O1094:P1094">
    <cfRule type="cellIs" dxfId="23" priority="8677" operator="lessThan">
      <formula>0</formula>
    </cfRule>
    <cfRule type="cellIs" dxfId="24" priority="8678" operator="lessThan">
      <formula>0</formula>
    </cfRule>
  </conditionalFormatting>
  <conditionalFormatting sqref="Q1094">
    <cfRule type="expression" dxfId="22" priority="34974">
      <formula>$I1094=0</formula>
    </cfRule>
  </conditionalFormatting>
  <conditionalFormatting sqref="R1094:T1094">
    <cfRule type="expression" dxfId="22" priority="8676">
      <formula>$I1094=0</formula>
    </cfRule>
  </conditionalFormatting>
  <conditionalFormatting sqref="S1094:T1094">
    <cfRule type="cellIs" dxfId="23" priority="8674" operator="lessThan">
      <formula>0</formula>
    </cfRule>
    <cfRule type="cellIs" dxfId="24" priority="8675" operator="lessThan">
      <formula>0</formula>
    </cfRule>
  </conditionalFormatting>
  <conditionalFormatting sqref="U1094">
    <cfRule type="expression" dxfId="22" priority="34973">
      <formula>$I1094=0</formula>
    </cfRule>
  </conditionalFormatting>
  <conditionalFormatting sqref="B1095">
    <cfRule type="expression" dxfId="22" priority="34969">
      <formula>$I1095=0</formula>
    </cfRule>
  </conditionalFormatting>
  <conditionalFormatting sqref="C1095:E1095">
    <cfRule type="expression" dxfId="22" priority="34968">
      <formula>$I1095=0</formula>
    </cfRule>
  </conditionalFormatting>
  <conditionalFormatting sqref="D1095:E1095">
    <cfRule type="cellIs" dxfId="23" priority="34966" operator="lessThan">
      <formula>0</formula>
    </cfRule>
    <cfRule type="cellIs" dxfId="24" priority="34967" operator="lessThan">
      <formula>0</formula>
    </cfRule>
  </conditionalFormatting>
  <conditionalFormatting sqref="F1095">
    <cfRule type="expression" dxfId="22" priority="34965">
      <formula>$I1095=0</formula>
    </cfRule>
  </conditionalFormatting>
  <conditionalFormatting sqref="G1095:H1095">
    <cfRule type="cellIs" dxfId="23" priority="34962" operator="lessThan">
      <formula>0</formula>
    </cfRule>
    <cfRule type="cellIs" dxfId="24" priority="34963" operator="lessThan">
      <formula>0</formula>
    </cfRule>
  </conditionalFormatting>
  <conditionalFormatting sqref="I1095">
    <cfRule type="expression" dxfId="22" priority="34961">
      <formula>$I1095=0</formula>
    </cfRule>
  </conditionalFormatting>
  <conditionalFormatting sqref="J1095">
    <cfRule type="expression" dxfId="22" priority="34960">
      <formula>$I1095=0</formula>
    </cfRule>
  </conditionalFormatting>
  <conditionalFormatting sqref="M1095">
    <cfRule type="expression" dxfId="22" priority="34953">
      <formula>$I1095=0</formula>
    </cfRule>
  </conditionalFormatting>
  <conditionalFormatting sqref="N1095:P1095">
    <cfRule type="expression" dxfId="22" priority="34952">
      <formula>$I1095=0</formula>
    </cfRule>
  </conditionalFormatting>
  <conditionalFormatting sqref="O1095:P1095">
    <cfRule type="cellIs" dxfId="23" priority="34950" operator="lessThan">
      <formula>0</formula>
    </cfRule>
    <cfRule type="cellIs" dxfId="24" priority="34951" operator="lessThan">
      <formula>0</formula>
    </cfRule>
  </conditionalFormatting>
  <conditionalFormatting sqref="Q1095">
    <cfRule type="expression" dxfId="22" priority="34949">
      <formula>$I1095=0</formula>
    </cfRule>
  </conditionalFormatting>
  <conditionalFormatting sqref="R1095:T1095">
    <cfRule type="expression" dxfId="22" priority="34948">
      <formula>$I1095=0</formula>
    </cfRule>
  </conditionalFormatting>
  <conditionalFormatting sqref="S1095:T1095">
    <cfRule type="cellIs" dxfId="23" priority="34946" operator="lessThan">
      <formula>0</formula>
    </cfRule>
    <cfRule type="cellIs" dxfId="24" priority="34947" operator="lessThan">
      <formula>0</formula>
    </cfRule>
  </conditionalFormatting>
  <conditionalFormatting sqref="U1095">
    <cfRule type="expression" dxfId="22" priority="34945">
      <formula>$I1095=0</formula>
    </cfRule>
  </conditionalFormatting>
  <conditionalFormatting sqref="B1096">
    <cfRule type="expression" dxfId="22" priority="34944">
      <formula>$I1096=0</formula>
    </cfRule>
  </conditionalFormatting>
  <conditionalFormatting sqref="C1096:E1096">
    <cfRule type="expression" dxfId="22" priority="8670">
      <formula>$I1096=0</formula>
    </cfRule>
  </conditionalFormatting>
  <conditionalFormatting sqref="D1096:E1096">
    <cfRule type="cellIs" dxfId="23" priority="8668" operator="lessThan">
      <formula>0</formula>
    </cfRule>
    <cfRule type="cellIs" dxfId="24" priority="8669" operator="lessThan">
      <formula>0</formula>
    </cfRule>
  </conditionalFormatting>
  <conditionalFormatting sqref="F1096">
    <cfRule type="expression" dxfId="22" priority="34943">
      <formula>$I1096=0</formula>
    </cfRule>
  </conditionalFormatting>
  <conditionalFormatting sqref="G1096:H1096">
    <cfRule type="cellIs" dxfId="23" priority="8665" operator="lessThan">
      <formula>0</formula>
    </cfRule>
    <cfRule type="cellIs" dxfId="24" priority="8666" operator="lessThan">
      <formula>0</formula>
    </cfRule>
  </conditionalFormatting>
  <conditionalFormatting sqref="I1096">
    <cfRule type="expression" dxfId="22" priority="34942">
      <formula>$I1096=0</formula>
    </cfRule>
  </conditionalFormatting>
  <conditionalFormatting sqref="J1096">
    <cfRule type="expression" dxfId="22" priority="8664">
      <formula>$I1096=0</formula>
    </cfRule>
  </conditionalFormatting>
  <conditionalFormatting sqref="M1096">
    <cfRule type="expression" dxfId="22" priority="34940">
      <formula>$I1096=0</formula>
    </cfRule>
  </conditionalFormatting>
  <conditionalFormatting sqref="N1096:P1096">
    <cfRule type="expression" dxfId="22" priority="8658">
      <formula>$I1096=0</formula>
    </cfRule>
  </conditionalFormatting>
  <conditionalFormatting sqref="O1096:P1096">
    <cfRule type="cellIs" dxfId="23" priority="8656" operator="lessThan">
      <formula>0</formula>
    </cfRule>
    <cfRule type="cellIs" dxfId="24" priority="8657" operator="lessThan">
      <formula>0</formula>
    </cfRule>
  </conditionalFormatting>
  <conditionalFormatting sqref="Q1096">
    <cfRule type="expression" dxfId="22" priority="34939">
      <formula>$I1096=0</formula>
    </cfRule>
  </conditionalFormatting>
  <conditionalFormatting sqref="R1096:T1096">
    <cfRule type="expression" dxfId="22" priority="8655">
      <formula>$I1096=0</formula>
    </cfRule>
  </conditionalFormatting>
  <conditionalFormatting sqref="S1096:T1096">
    <cfRule type="cellIs" dxfId="23" priority="8653" operator="lessThan">
      <formula>0</formula>
    </cfRule>
    <cfRule type="cellIs" dxfId="24" priority="8654" operator="lessThan">
      <formula>0</formula>
    </cfRule>
  </conditionalFormatting>
  <conditionalFormatting sqref="U1096">
    <cfRule type="expression" dxfId="22" priority="34938">
      <formula>$I1096=0</formula>
    </cfRule>
  </conditionalFormatting>
  <conditionalFormatting sqref="B1097">
    <cfRule type="expression" dxfId="22" priority="34934">
      <formula>$I1097=0</formula>
    </cfRule>
  </conditionalFormatting>
  <conditionalFormatting sqref="C1097:E1097">
    <cfRule type="expression" dxfId="22" priority="34933">
      <formula>$I1097=0</formula>
    </cfRule>
  </conditionalFormatting>
  <conditionalFormatting sqref="D1097:E1097">
    <cfRule type="cellIs" dxfId="23" priority="34931" operator="lessThan">
      <formula>0</formula>
    </cfRule>
    <cfRule type="cellIs" dxfId="24" priority="34932" operator="lessThan">
      <formula>0</formula>
    </cfRule>
  </conditionalFormatting>
  <conditionalFormatting sqref="F1097">
    <cfRule type="expression" dxfId="22" priority="34930">
      <formula>$I1097=0</formula>
    </cfRule>
  </conditionalFormatting>
  <conditionalFormatting sqref="G1097:H1097">
    <cfRule type="cellIs" dxfId="23" priority="34927" operator="lessThan">
      <formula>0</formula>
    </cfRule>
    <cfRule type="cellIs" dxfId="24" priority="34928" operator="lessThan">
      <formula>0</formula>
    </cfRule>
  </conditionalFormatting>
  <conditionalFormatting sqref="I1097">
    <cfRule type="expression" dxfId="22" priority="34926">
      <formula>$I1097=0</formula>
    </cfRule>
  </conditionalFormatting>
  <conditionalFormatting sqref="J1097">
    <cfRule type="expression" dxfId="22" priority="34925">
      <formula>$I1097=0</formula>
    </cfRule>
  </conditionalFormatting>
  <conditionalFormatting sqref="M1097">
    <cfRule type="expression" dxfId="22" priority="34918">
      <formula>$I1097=0</formula>
    </cfRule>
  </conditionalFormatting>
  <conditionalFormatting sqref="N1097:P1097">
    <cfRule type="expression" dxfId="22" priority="34917">
      <formula>$I1097=0</formula>
    </cfRule>
  </conditionalFormatting>
  <conditionalFormatting sqref="O1097:P1097">
    <cfRule type="cellIs" dxfId="23" priority="34915" operator="lessThan">
      <formula>0</formula>
    </cfRule>
    <cfRule type="cellIs" dxfId="24" priority="34916" operator="lessThan">
      <formula>0</formula>
    </cfRule>
  </conditionalFormatting>
  <conditionalFormatting sqref="Q1097">
    <cfRule type="expression" dxfId="22" priority="34914">
      <formula>$I1097=0</formula>
    </cfRule>
  </conditionalFormatting>
  <conditionalFormatting sqref="R1097:T1097">
    <cfRule type="expression" dxfId="22" priority="34913">
      <formula>$I1097=0</formula>
    </cfRule>
  </conditionalFormatting>
  <conditionalFormatting sqref="S1097:T1097">
    <cfRule type="cellIs" dxfId="23" priority="34911" operator="lessThan">
      <formula>0</formula>
    </cfRule>
    <cfRule type="cellIs" dxfId="24" priority="34912" operator="lessThan">
      <formula>0</formula>
    </cfRule>
  </conditionalFormatting>
  <conditionalFormatting sqref="U1097">
    <cfRule type="expression" dxfId="22" priority="34910">
      <formula>$I1097=0</formula>
    </cfRule>
  </conditionalFormatting>
  <conditionalFormatting sqref="B1098">
    <cfRule type="expression" dxfId="22" priority="34909">
      <formula>$I1098=0</formula>
    </cfRule>
  </conditionalFormatting>
  <conditionalFormatting sqref="C1098:E1098">
    <cfRule type="expression" dxfId="22" priority="8649">
      <formula>$I1098=0</formula>
    </cfRule>
  </conditionalFormatting>
  <conditionalFormatting sqref="D1098:E1098">
    <cfRule type="cellIs" dxfId="23" priority="8647" operator="lessThan">
      <formula>0</formula>
    </cfRule>
    <cfRule type="cellIs" dxfId="24" priority="8648" operator="lessThan">
      <formula>0</formula>
    </cfRule>
  </conditionalFormatting>
  <conditionalFormatting sqref="F1098">
    <cfRule type="expression" dxfId="22" priority="34908">
      <formula>$I1098=0</formula>
    </cfRule>
  </conditionalFormatting>
  <conditionalFormatting sqref="G1098:H1098">
    <cfRule type="cellIs" dxfId="23" priority="8644" operator="lessThan">
      <formula>0</formula>
    </cfRule>
    <cfRule type="cellIs" dxfId="24" priority="8645" operator="lessThan">
      <formula>0</formula>
    </cfRule>
  </conditionalFormatting>
  <conditionalFormatting sqref="I1098">
    <cfRule type="expression" dxfId="22" priority="34907">
      <formula>$I1098=0</formula>
    </cfRule>
  </conditionalFormatting>
  <conditionalFormatting sqref="J1098">
    <cfRule type="expression" dxfId="22" priority="8643">
      <formula>$I1098=0</formula>
    </cfRule>
  </conditionalFormatting>
  <conditionalFormatting sqref="M1098">
    <cfRule type="expression" dxfId="22" priority="34905">
      <formula>$I1098=0</formula>
    </cfRule>
  </conditionalFormatting>
  <conditionalFormatting sqref="N1098:P1098">
    <cfRule type="expression" dxfId="22" priority="8637">
      <formula>$I1098=0</formula>
    </cfRule>
  </conditionalFormatting>
  <conditionalFormatting sqref="O1098:P1098">
    <cfRule type="cellIs" dxfId="23" priority="8635" operator="lessThan">
      <formula>0</formula>
    </cfRule>
    <cfRule type="cellIs" dxfId="24" priority="8636" operator="lessThan">
      <formula>0</formula>
    </cfRule>
  </conditionalFormatting>
  <conditionalFormatting sqref="Q1098">
    <cfRule type="expression" dxfId="22" priority="34904">
      <formula>$I1098=0</formula>
    </cfRule>
  </conditionalFormatting>
  <conditionalFormatting sqref="R1098:T1098">
    <cfRule type="expression" dxfId="22" priority="8634">
      <formula>$I1098=0</formula>
    </cfRule>
  </conditionalFormatting>
  <conditionalFormatting sqref="S1098:T1098">
    <cfRule type="cellIs" dxfId="23" priority="8632" operator="lessThan">
      <formula>0</formula>
    </cfRule>
    <cfRule type="cellIs" dxfId="24" priority="8633" operator="lessThan">
      <formula>0</formula>
    </cfRule>
  </conditionalFormatting>
  <conditionalFormatting sqref="U1098">
    <cfRule type="expression" dxfId="22" priority="34903">
      <formula>$I1098=0</formula>
    </cfRule>
  </conditionalFormatting>
  <conditionalFormatting sqref="B1099">
    <cfRule type="expression" dxfId="22" priority="34899">
      <formula>$I1099=0</formula>
    </cfRule>
  </conditionalFormatting>
  <conditionalFormatting sqref="C1099:E1099">
    <cfRule type="expression" dxfId="22" priority="34898">
      <formula>$I1099=0</formula>
    </cfRule>
  </conditionalFormatting>
  <conditionalFormatting sqref="D1099:E1099">
    <cfRule type="cellIs" dxfId="23" priority="34896" operator="lessThan">
      <formula>0</formula>
    </cfRule>
    <cfRule type="cellIs" dxfId="24" priority="34897" operator="lessThan">
      <formula>0</formula>
    </cfRule>
  </conditionalFormatting>
  <conditionalFormatting sqref="F1099">
    <cfRule type="expression" dxfId="22" priority="34895">
      <formula>$I1099=0</formula>
    </cfRule>
  </conditionalFormatting>
  <conditionalFormatting sqref="G1099:H1099">
    <cfRule type="cellIs" dxfId="23" priority="34892" operator="lessThan">
      <formula>0</formula>
    </cfRule>
    <cfRule type="cellIs" dxfId="24" priority="34893" operator="lessThan">
      <formula>0</formula>
    </cfRule>
  </conditionalFormatting>
  <conditionalFormatting sqref="I1099">
    <cfRule type="expression" dxfId="22" priority="34891">
      <formula>$I1099=0</formula>
    </cfRule>
  </conditionalFormatting>
  <conditionalFormatting sqref="J1099">
    <cfRule type="expression" dxfId="22" priority="34890">
      <formula>$I1099=0</formula>
    </cfRule>
  </conditionalFormatting>
  <conditionalFormatting sqref="M1099">
    <cfRule type="expression" dxfId="22" priority="34883">
      <formula>$I1099=0</formula>
    </cfRule>
  </conditionalFormatting>
  <conditionalFormatting sqref="N1099:P1099">
    <cfRule type="expression" dxfId="22" priority="34882">
      <formula>$I1099=0</formula>
    </cfRule>
  </conditionalFormatting>
  <conditionalFormatting sqref="O1099:P1099">
    <cfRule type="cellIs" dxfId="23" priority="34880" operator="lessThan">
      <formula>0</formula>
    </cfRule>
    <cfRule type="cellIs" dxfId="24" priority="34881" operator="lessThan">
      <formula>0</formula>
    </cfRule>
  </conditionalFormatting>
  <conditionalFormatting sqref="Q1099">
    <cfRule type="expression" dxfId="22" priority="34879">
      <formula>$I1099=0</formula>
    </cfRule>
  </conditionalFormatting>
  <conditionalFormatting sqref="R1099:T1099">
    <cfRule type="expression" dxfId="22" priority="34878">
      <formula>$I1099=0</formula>
    </cfRule>
  </conditionalFormatting>
  <conditionalFormatting sqref="S1099:T1099">
    <cfRule type="cellIs" dxfId="23" priority="34876" operator="lessThan">
      <formula>0</formula>
    </cfRule>
    <cfRule type="cellIs" dxfId="24" priority="34877" operator="lessThan">
      <formula>0</formula>
    </cfRule>
  </conditionalFormatting>
  <conditionalFormatting sqref="U1099">
    <cfRule type="expression" dxfId="22" priority="34875">
      <formula>$I1099=0</formula>
    </cfRule>
  </conditionalFormatting>
  <conditionalFormatting sqref="B1100">
    <cfRule type="expression" dxfId="22" priority="34874">
      <formula>$I1100=0</formula>
    </cfRule>
  </conditionalFormatting>
  <conditionalFormatting sqref="C1100:E1100">
    <cfRule type="expression" dxfId="22" priority="8628">
      <formula>$I1100=0</formula>
    </cfRule>
  </conditionalFormatting>
  <conditionalFormatting sqref="D1100:E1100">
    <cfRule type="cellIs" dxfId="23" priority="8626" operator="lessThan">
      <formula>0</formula>
    </cfRule>
    <cfRule type="cellIs" dxfId="24" priority="8627" operator="lessThan">
      <formula>0</formula>
    </cfRule>
  </conditionalFormatting>
  <conditionalFormatting sqref="F1100">
    <cfRule type="expression" dxfId="22" priority="34873">
      <formula>$I1100=0</formula>
    </cfRule>
  </conditionalFormatting>
  <conditionalFormatting sqref="G1100:H1100">
    <cfRule type="cellIs" dxfId="23" priority="8623" operator="lessThan">
      <formula>0</formula>
    </cfRule>
    <cfRule type="cellIs" dxfId="24" priority="8624" operator="lessThan">
      <formula>0</formula>
    </cfRule>
  </conditionalFormatting>
  <conditionalFormatting sqref="I1100">
    <cfRule type="expression" dxfId="22" priority="34872">
      <formula>$I1100=0</formula>
    </cfRule>
  </conditionalFormatting>
  <conditionalFormatting sqref="J1100">
    <cfRule type="expression" dxfId="22" priority="8622">
      <formula>$I1100=0</formula>
    </cfRule>
  </conditionalFormatting>
  <conditionalFormatting sqref="M1100">
    <cfRule type="expression" dxfId="22" priority="34870">
      <formula>$I1100=0</formula>
    </cfRule>
  </conditionalFormatting>
  <conditionalFormatting sqref="N1100:P1100">
    <cfRule type="expression" dxfId="22" priority="8616">
      <formula>$I1100=0</formula>
    </cfRule>
  </conditionalFormatting>
  <conditionalFormatting sqref="O1100:P1100">
    <cfRule type="cellIs" dxfId="23" priority="8614" operator="lessThan">
      <formula>0</formula>
    </cfRule>
    <cfRule type="cellIs" dxfId="24" priority="8615" operator="lessThan">
      <formula>0</formula>
    </cfRule>
  </conditionalFormatting>
  <conditionalFormatting sqref="Q1100">
    <cfRule type="expression" dxfId="22" priority="34869">
      <formula>$I1100=0</formula>
    </cfRule>
  </conditionalFormatting>
  <conditionalFormatting sqref="R1100:T1100">
    <cfRule type="expression" dxfId="22" priority="8613">
      <formula>$I1100=0</formula>
    </cfRule>
  </conditionalFormatting>
  <conditionalFormatting sqref="S1100:T1100">
    <cfRule type="cellIs" dxfId="23" priority="8611" operator="lessThan">
      <formula>0</formula>
    </cfRule>
    <cfRule type="cellIs" dxfId="24" priority="8612" operator="lessThan">
      <formula>0</formula>
    </cfRule>
  </conditionalFormatting>
  <conditionalFormatting sqref="U1100">
    <cfRule type="expression" dxfId="22" priority="34868">
      <formula>$I1100=0</formula>
    </cfRule>
  </conditionalFormatting>
  <conditionalFormatting sqref="B1101">
    <cfRule type="expression" dxfId="22" priority="34864">
      <formula>$I1101=0</formula>
    </cfRule>
  </conditionalFormatting>
  <conditionalFormatting sqref="C1101:E1101">
    <cfRule type="expression" dxfId="22" priority="34863">
      <formula>$I1101=0</formula>
    </cfRule>
  </conditionalFormatting>
  <conditionalFormatting sqref="D1101:E1101">
    <cfRule type="cellIs" dxfId="23" priority="34861" operator="lessThan">
      <formula>0</formula>
    </cfRule>
    <cfRule type="cellIs" dxfId="24" priority="34862" operator="lessThan">
      <formula>0</formula>
    </cfRule>
  </conditionalFormatting>
  <conditionalFormatting sqref="F1101">
    <cfRule type="expression" dxfId="22" priority="34860">
      <formula>$I1101=0</formula>
    </cfRule>
  </conditionalFormatting>
  <conditionalFormatting sqref="G1101:H1101">
    <cfRule type="cellIs" dxfId="23" priority="34857" operator="lessThan">
      <formula>0</formula>
    </cfRule>
    <cfRule type="cellIs" dxfId="24" priority="34858" operator="lessThan">
      <formula>0</formula>
    </cfRule>
  </conditionalFormatting>
  <conditionalFormatting sqref="I1101">
    <cfRule type="expression" dxfId="22" priority="34856">
      <formula>$I1101=0</formula>
    </cfRule>
  </conditionalFormatting>
  <conditionalFormatting sqref="J1101">
    <cfRule type="expression" dxfId="22" priority="34855">
      <formula>$I1101=0</formula>
    </cfRule>
  </conditionalFormatting>
  <conditionalFormatting sqref="M1101">
    <cfRule type="expression" dxfId="22" priority="34848">
      <formula>$I1101=0</formula>
    </cfRule>
  </conditionalFormatting>
  <conditionalFormatting sqref="N1101:P1101">
    <cfRule type="expression" dxfId="22" priority="34847">
      <formula>$I1101=0</formula>
    </cfRule>
  </conditionalFormatting>
  <conditionalFormatting sqref="O1101:P1101">
    <cfRule type="cellIs" dxfId="23" priority="34845" operator="lessThan">
      <formula>0</formula>
    </cfRule>
    <cfRule type="cellIs" dxfId="24" priority="34846" operator="lessThan">
      <formula>0</formula>
    </cfRule>
  </conditionalFormatting>
  <conditionalFormatting sqref="Q1101">
    <cfRule type="expression" dxfId="22" priority="34844">
      <formula>$I1101=0</formula>
    </cfRule>
  </conditionalFormatting>
  <conditionalFormatting sqref="R1101:T1101">
    <cfRule type="expression" dxfId="22" priority="34843">
      <formula>$I1101=0</formula>
    </cfRule>
  </conditionalFormatting>
  <conditionalFormatting sqref="S1101:T1101">
    <cfRule type="cellIs" dxfId="23" priority="34841" operator="lessThan">
      <formula>0</formula>
    </cfRule>
    <cfRule type="cellIs" dxfId="24" priority="34842" operator="lessThan">
      <formula>0</formula>
    </cfRule>
  </conditionalFormatting>
  <conditionalFormatting sqref="U1101">
    <cfRule type="expression" dxfId="22" priority="34840">
      <formula>$I1101=0</formula>
    </cfRule>
  </conditionalFormatting>
  <conditionalFormatting sqref="B1102">
    <cfRule type="expression" dxfId="22" priority="34839">
      <formula>$I1102=0</formula>
    </cfRule>
  </conditionalFormatting>
  <conditionalFormatting sqref="C1102:E1102">
    <cfRule type="expression" dxfId="22" priority="8607">
      <formula>$I1102=0</formula>
    </cfRule>
  </conditionalFormatting>
  <conditionalFormatting sqref="D1102:E1102">
    <cfRule type="cellIs" dxfId="23" priority="8605" operator="lessThan">
      <formula>0</formula>
    </cfRule>
    <cfRule type="cellIs" dxfId="24" priority="8606" operator="lessThan">
      <formula>0</formula>
    </cfRule>
  </conditionalFormatting>
  <conditionalFormatting sqref="F1102">
    <cfRule type="expression" dxfId="22" priority="34838">
      <formula>$I1102=0</formula>
    </cfRule>
  </conditionalFormatting>
  <conditionalFormatting sqref="G1102:H1102">
    <cfRule type="cellIs" dxfId="23" priority="8602" operator="lessThan">
      <formula>0</formula>
    </cfRule>
    <cfRule type="cellIs" dxfId="24" priority="8603" operator="lessThan">
      <formula>0</formula>
    </cfRule>
  </conditionalFormatting>
  <conditionalFormatting sqref="I1102">
    <cfRule type="expression" dxfId="22" priority="34837">
      <formula>$I1102=0</formula>
    </cfRule>
  </conditionalFormatting>
  <conditionalFormatting sqref="J1102">
    <cfRule type="expression" dxfId="22" priority="8601">
      <formula>$I1102=0</formula>
    </cfRule>
  </conditionalFormatting>
  <conditionalFormatting sqref="M1102">
    <cfRule type="expression" dxfId="22" priority="34835">
      <formula>$I1102=0</formula>
    </cfRule>
  </conditionalFormatting>
  <conditionalFormatting sqref="N1102:P1102">
    <cfRule type="expression" dxfId="22" priority="8595">
      <formula>$I1102=0</formula>
    </cfRule>
  </conditionalFormatting>
  <conditionalFormatting sqref="O1102:P1102">
    <cfRule type="cellIs" dxfId="23" priority="8593" operator="lessThan">
      <formula>0</formula>
    </cfRule>
    <cfRule type="cellIs" dxfId="24" priority="8594" operator="lessThan">
      <formula>0</formula>
    </cfRule>
  </conditionalFormatting>
  <conditionalFormatting sqref="Q1102">
    <cfRule type="expression" dxfId="22" priority="34834">
      <formula>$I1102=0</formula>
    </cfRule>
  </conditionalFormatting>
  <conditionalFormatting sqref="R1102:T1102">
    <cfRule type="expression" dxfId="22" priority="8592">
      <formula>$I1102=0</formula>
    </cfRule>
  </conditionalFormatting>
  <conditionalFormatting sqref="S1102:T1102">
    <cfRule type="cellIs" dxfId="23" priority="8590" operator="lessThan">
      <formula>0</formula>
    </cfRule>
    <cfRule type="cellIs" dxfId="24" priority="8591" operator="lessThan">
      <formula>0</formula>
    </cfRule>
  </conditionalFormatting>
  <conditionalFormatting sqref="U1102">
    <cfRule type="expression" dxfId="22" priority="34833">
      <formula>$I1102=0</formula>
    </cfRule>
  </conditionalFormatting>
  <conditionalFormatting sqref="B1103">
    <cfRule type="expression" dxfId="22" priority="34829">
      <formula>$I1103=0</formula>
    </cfRule>
  </conditionalFormatting>
  <conditionalFormatting sqref="C1103:E1103">
    <cfRule type="expression" dxfId="22" priority="34828">
      <formula>$I1103=0</formula>
    </cfRule>
  </conditionalFormatting>
  <conditionalFormatting sqref="D1103:E1103">
    <cfRule type="cellIs" dxfId="23" priority="34826" operator="lessThan">
      <formula>0</formula>
    </cfRule>
    <cfRule type="cellIs" dxfId="24" priority="34827" operator="lessThan">
      <formula>0</formula>
    </cfRule>
  </conditionalFormatting>
  <conditionalFormatting sqref="F1103">
    <cfRule type="expression" dxfId="22" priority="34825">
      <formula>$I1103=0</formula>
    </cfRule>
  </conditionalFormatting>
  <conditionalFormatting sqref="G1103:H1103">
    <cfRule type="cellIs" dxfId="23" priority="34822" operator="lessThan">
      <formula>0</formula>
    </cfRule>
    <cfRule type="cellIs" dxfId="24" priority="34823" operator="lessThan">
      <formula>0</formula>
    </cfRule>
  </conditionalFormatting>
  <conditionalFormatting sqref="I1103">
    <cfRule type="expression" dxfId="22" priority="34821">
      <formula>$I1103=0</formula>
    </cfRule>
  </conditionalFormatting>
  <conditionalFormatting sqref="J1103">
    <cfRule type="expression" dxfId="22" priority="34820">
      <formula>$I1103=0</formula>
    </cfRule>
  </conditionalFormatting>
  <conditionalFormatting sqref="M1103">
    <cfRule type="expression" dxfId="22" priority="34813">
      <formula>$I1103=0</formula>
    </cfRule>
  </conditionalFormatting>
  <conditionalFormatting sqref="N1103:P1103">
    <cfRule type="expression" dxfId="22" priority="34812">
      <formula>$I1103=0</formula>
    </cfRule>
  </conditionalFormatting>
  <conditionalFormatting sqref="O1103:P1103">
    <cfRule type="cellIs" dxfId="23" priority="34810" operator="lessThan">
      <formula>0</formula>
    </cfRule>
    <cfRule type="cellIs" dxfId="24" priority="34811" operator="lessThan">
      <formula>0</formula>
    </cfRule>
  </conditionalFormatting>
  <conditionalFormatting sqref="Q1103">
    <cfRule type="expression" dxfId="22" priority="34809">
      <formula>$I1103=0</formula>
    </cfRule>
  </conditionalFormatting>
  <conditionalFormatting sqref="R1103:T1103">
    <cfRule type="expression" dxfId="22" priority="34808">
      <formula>$I1103=0</formula>
    </cfRule>
  </conditionalFormatting>
  <conditionalFormatting sqref="S1103:T1103">
    <cfRule type="cellIs" dxfId="23" priority="34806" operator="lessThan">
      <formula>0</formula>
    </cfRule>
    <cfRule type="cellIs" dxfId="24" priority="34807" operator="lessThan">
      <formula>0</formula>
    </cfRule>
  </conditionalFormatting>
  <conditionalFormatting sqref="U1103">
    <cfRule type="expression" dxfId="22" priority="34805">
      <formula>$I1103=0</formula>
    </cfRule>
  </conditionalFormatting>
  <conditionalFormatting sqref="B1104">
    <cfRule type="expression" dxfId="22" priority="34804">
      <formula>$I1104=0</formula>
    </cfRule>
  </conditionalFormatting>
  <conditionalFormatting sqref="C1104:E1104">
    <cfRule type="expression" dxfId="22" priority="8586">
      <formula>$I1104=0</formula>
    </cfRule>
  </conditionalFormatting>
  <conditionalFormatting sqref="D1104:E1104">
    <cfRule type="cellIs" dxfId="23" priority="8584" operator="lessThan">
      <formula>0</formula>
    </cfRule>
    <cfRule type="cellIs" dxfId="24" priority="8585" operator="lessThan">
      <formula>0</formula>
    </cfRule>
  </conditionalFormatting>
  <conditionalFormatting sqref="F1104">
    <cfRule type="expression" dxfId="22" priority="34803">
      <formula>$I1104=0</formula>
    </cfRule>
  </conditionalFormatting>
  <conditionalFormatting sqref="G1104:H1104">
    <cfRule type="cellIs" dxfId="23" priority="8581" operator="lessThan">
      <formula>0</formula>
    </cfRule>
    <cfRule type="cellIs" dxfId="24" priority="8582" operator="lessThan">
      <formula>0</formula>
    </cfRule>
  </conditionalFormatting>
  <conditionalFormatting sqref="I1104">
    <cfRule type="expression" dxfId="22" priority="34802">
      <formula>$I1104=0</formula>
    </cfRule>
  </conditionalFormatting>
  <conditionalFormatting sqref="J1104">
    <cfRule type="expression" dxfId="22" priority="8580">
      <formula>$I1104=0</formula>
    </cfRule>
  </conditionalFormatting>
  <conditionalFormatting sqref="M1104">
    <cfRule type="expression" dxfId="22" priority="34800">
      <formula>$I1104=0</formula>
    </cfRule>
  </conditionalFormatting>
  <conditionalFormatting sqref="N1104:P1104">
    <cfRule type="expression" dxfId="22" priority="8574">
      <formula>$I1104=0</formula>
    </cfRule>
  </conditionalFormatting>
  <conditionalFormatting sqref="O1104:P1104">
    <cfRule type="cellIs" dxfId="23" priority="8572" operator="lessThan">
      <formula>0</formula>
    </cfRule>
    <cfRule type="cellIs" dxfId="24" priority="8573" operator="lessThan">
      <formula>0</formula>
    </cfRule>
  </conditionalFormatting>
  <conditionalFormatting sqref="Q1104">
    <cfRule type="expression" dxfId="22" priority="34799">
      <formula>$I1104=0</formula>
    </cfRule>
  </conditionalFormatting>
  <conditionalFormatting sqref="R1104:T1104">
    <cfRule type="expression" dxfId="22" priority="8571">
      <formula>$I1104=0</formula>
    </cfRule>
  </conditionalFormatting>
  <conditionalFormatting sqref="S1104:T1104">
    <cfRule type="cellIs" dxfId="23" priority="8569" operator="lessThan">
      <formula>0</formula>
    </cfRule>
    <cfRule type="cellIs" dxfId="24" priority="8570" operator="lessThan">
      <formula>0</formula>
    </cfRule>
  </conditionalFormatting>
  <conditionalFormatting sqref="U1104">
    <cfRule type="expression" dxfId="22" priority="34798">
      <formula>$I1104=0</formula>
    </cfRule>
  </conditionalFormatting>
  <conditionalFormatting sqref="B1105">
    <cfRule type="expression" dxfId="22" priority="34794">
      <formula>$I1105=0</formula>
    </cfRule>
  </conditionalFormatting>
  <conditionalFormatting sqref="C1105:E1105">
    <cfRule type="expression" dxfId="22" priority="34793">
      <formula>$I1105=0</formula>
    </cfRule>
  </conditionalFormatting>
  <conditionalFormatting sqref="D1105:E1105">
    <cfRule type="cellIs" dxfId="23" priority="34791" operator="lessThan">
      <formula>0</formula>
    </cfRule>
    <cfRule type="cellIs" dxfId="24" priority="34792" operator="lessThan">
      <formula>0</formula>
    </cfRule>
  </conditionalFormatting>
  <conditionalFormatting sqref="F1105">
    <cfRule type="expression" dxfId="22" priority="34790">
      <formula>$I1105=0</formula>
    </cfRule>
  </conditionalFormatting>
  <conditionalFormatting sqref="G1105:H1105">
    <cfRule type="cellIs" dxfId="23" priority="34787" operator="lessThan">
      <formula>0</formula>
    </cfRule>
    <cfRule type="cellIs" dxfId="24" priority="34788" operator="lessThan">
      <formula>0</formula>
    </cfRule>
  </conditionalFormatting>
  <conditionalFormatting sqref="I1105">
    <cfRule type="expression" dxfId="22" priority="34786">
      <formula>$I1105=0</formula>
    </cfRule>
  </conditionalFormatting>
  <conditionalFormatting sqref="J1105">
    <cfRule type="expression" dxfId="22" priority="34785">
      <formula>$I1105=0</formula>
    </cfRule>
  </conditionalFormatting>
  <conditionalFormatting sqref="M1105">
    <cfRule type="expression" dxfId="22" priority="34778">
      <formula>$I1105=0</formula>
    </cfRule>
  </conditionalFormatting>
  <conditionalFormatting sqref="N1105:P1105">
    <cfRule type="expression" dxfId="22" priority="34777">
      <formula>$I1105=0</formula>
    </cfRule>
  </conditionalFormatting>
  <conditionalFormatting sqref="O1105:P1105">
    <cfRule type="cellIs" dxfId="23" priority="34775" operator="lessThan">
      <formula>0</formula>
    </cfRule>
    <cfRule type="cellIs" dxfId="24" priority="34776" operator="lessThan">
      <formula>0</formula>
    </cfRule>
  </conditionalFormatting>
  <conditionalFormatting sqref="Q1105">
    <cfRule type="expression" dxfId="22" priority="34774">
      <formula>$I1105=0</formula>
    </cfRule>
  </conditionalFormatting>
  <conditionalFormatting sqref="R1105:T1105">
    <cfRule type="expression" dxfId="22" priority="34773">
      <formula>$I1105=0</formula>
    </cfRule>
  </conditionalFormatting>
  <conditionalFormatting sqref="S1105:T1105">
    <cfRule type="cellIs" dxfId="23" priority="34771" operator="lessThan">
      <formula>0</formula>
    </cfRule>
    <cfRule type="cellIs" dxfId="24" priority="34772" operator="lessThan">
      <formula>0</formula>
    </cfRule>
  </conditionalFormatting>
  <conditionalFormatting sqref="U1105">
    <cfRule type="expression" dxfId="22" priority="34770">
      <formula>$I1105=0</formula>
    </cfRule>
  </conditionalFormatting>
  <conditionalFormatting sqref="B1106">
    <cfRule type="expression" dxfId="22" priority="34769">
      <formula>$I1106=0</formula>
    </cfRule>
  </conditionalFormatting>
  <conditionalFormatting sqref="C1106:E1106">
    <cfRule type="expression" dxfId="22" priority="8565">
      <formula>$I1106=0</formula>
    </cfRule>
  </conditionalFormatting>
  <conditionalFormatting sqref="D1106:E1106">
    <cfRule type="cellIs" dxfId="23" priority="8563" operator="lessThan">
      <formula>0</formula>
    </cfRule>
    <cfRule type="cellIs" dxfId="24" priority="8564" operator="lessThan">
      <formula>0</formula>
    </cfRule>
  </conditionalFormatting>
  <conditionalFormatting sqref="F1106">
    <cfRule type="expression" dxfId="22" priority="34768">
      <formula>$I1106=0</formula>
    </cfRule>
  </conditionalFormatting>
  <conditionalFormatting sqref="G1106:H1106">
    <cfRule type="cellIs" dxfId="23" priority="8560" operator="lessThan">
      <formula>0</formula>
    </cfRule>
    <cfRule type="cellIs" dxfId="24" priority="8561" operator="lessThan">
      <formula>0</formula>
    </cfRule>
  </conditionalFormatting>
  <conditionalFormatting sqref="I1106">
    <cfRule type="expression" dxfId="22" priority="34767">
      <formula>$I1106=0</formula>
    </cfRule>
  </conditionalFormatting>
  <conditionalFormatting sqref="J1106">
    <cfRule type="expression" dxfId="22" priority="8559">
      <formula>$I1106=0</formula>
    </cfRule>
  </conditionalFormatting>
  <conditionalFormatting sqref="M1106">
    <cfRule type="expression" dxfId="22" priority="34765">
      <formula>$I1106=0</formula>
    </cfRule>
  </conditionalFormatting>
  <conditionalFormatting sqref="N1106:P1106">
    <cfRule type="expression" dxfId="22" priority="8553">
      <formula>$I1106=0</formula>
    </cfRule>
  </conditionalFormatting>
  <conditionalFormatting sqref="O1106:P1106">
    <cfRule type="cellIs" dxfId="23" priority="8551" operator="lessThan">
      <formula>0</formula>
    </cfRule>
    <cfRule type="cellIs" dxfId="24" priority="8552" operator="lessThan">
      <formula>0</formula>
    </cfRule>
  </conditionalFormatting>
  <conditionalFormatting sqref="Q1106">
    <cfRule type="expression" dxfId="22" priority="34764">
      <formula>$I1106=0</formula>
    </cfRule>
  </conditionalFormatting>
  <conditionalFormatting sqref="R1106:T1106">
    <cfRule type="expression" dxfId="22" priority="8550">
      <formula>$I1106=0</formula>
    </cfRule>
  </conditionalFormatting>
  <conditionalFormatting sqref="S1106:T1106">
    <cfRule type="cellIs" dxfId="23" priority="8548" operator="lessThan">
      <formula>0</formula>
    </cfRule>
    <cfRule type="cellIs" dxfId="24" priority="8549" operator="lessThan">
      <formula>0</formula>
    </cfRule>
  </conditionalFormatting>
  <conditionalFormatting sqref="U1106">
    <cfRule type="expression" dxfId="22" priority="34763">
      <formula>$I1106=0</formula>
    </cfRule>
  </conditionalFormatting>
  <conditionalFormatting sqref="B1107">
    <cfRule type="expression" dxfId="22" priority="34759">
      <formula>$I1107=0</formula>
    </cfRule>
  </conditionalFormatting>
  <conditionalFormatting sqref="C1107:E1107">
    <cfRule type="expression" dxfId="22" priority="34758">
      <formula>$I1107=0</formula>
    </cfRule>
  </conditionalFormatting>
  <conditionalFormatting sqref="D1107:E1107">
    <cfRule type="cellIs" dxfId="23" priority="34756" operator="lessThan">
      <formula>0</formula>
    </cfRule>
    <cfRule type="cellIs" dxfId="24" priority="34757" operator="lessThan">
      <formula>0</formula>
    </cfRule>
  </conditionalFormatting>
  <conditionalFormatting sqref="F1107">
    <cfRule type="expression" dxfId="22" priority="34755">
      <formula>$I1107=0</formula>
    </cfRule>
  </conditionalFormatting>
  <conditionalFormatting sqref="G1107:H1107">
    <cfRule type="cellIs" dxfId="23" priority="34752" operator="lessThan">
      <formula>0</formula>
    </cfRule>
    <cfRule type="cellIs" dxfId="24" priority="34753" operator="lessThan">
      <formula>0</formula>
    </cfRule>
  </conditionalFormatting>
  <conditionalFormatting sqref="I1107">
    <cfRule type="expression" dxfId="22" priority="34751">
      <formula>$I1107=0</formula>
    </cfRule>
  </conditionalFormatting>
  <conditionalFormatting sqref="J1107">
    <cfRule type="expression" dxfId="22" priority="34750">
      <formula>$I1107=0</formula>
    </cfRule>
  </conditionalFormatting>
  <conditionalFormatting sqref="M1107">
    <cfRule type="expression" dxfId="22" priority="34743">
      <formula>$I1107=0</formula>
    </cfRule>
  </conditionalFormatting>
  <conditionalFormatting sqref="N1107:P1107">
    <cfRule type="expression" dxfId="22" priority="34742">
      <formula>$I1107=0</formula>
    </cfRule>
  </conditionalFormatting>
  <conditionalFormatting sqref="O1107:P1107">
    <cfRule type="cellIs" dxfId="23" priority="34740" operator="lessThan">
      <formula>0</formula>
    </cfRule>
    <cfRule type="cellIs" dxfId="24" priority="34741" operator="lessThan">
      <formula>0</formula>
    </cfRule>
  </conditionalFormatting>
  <conditionalFormatting sqref="Q1107">
    <cfRule type="expression" dxfId="22" priority="34739">
      <formula>$I1107=0</formula>
    </cfRule>
  </conditionalFormatting>
  <conditionalFormatting sqref="R1107:T1107">
    <cfRule type="expression" dxfId="22" priority="34738">
      <formula>$I1107=0</formula>
    </cfRule>
  </conditionalFormatting>
  <conditionalFormatting sqref="S1107:T1107">
    <cfRule type="cellIs" dxfId="23" priority="34736" operator="lessThan">
      <formula>0</formula>
    </cfRule>
    <cfRule type="cellIs" dxfId="24" priority="34737" operator="lessThan">
      <formula>0</formula>
    </cfRule>
  </conditionalFormatting>
  <conditionalFormatting sqref="U1107">
    <cfRule type="expression" dxfId="22" priority="34735">
      <formula>$I1107=0</formula>
    </cfRule>
  </conditionalFormatting>
  <conditionalFormatting sqref="B1108">
    <cfRule type="expression" dxfId="22" priority="34734">
      <formula>$I1108=0</formula>
    </cfRule>
  </conditionalFormatting>
  <conditionalFormatting sqref="C1108:E1108">
    <cfRule type="expression" dxfId="22" priority="8544">
      <formula>$I1108=0</formula>
    </cfRule>
  </conditionalFormatting>
  <conditionalFormatting sqref="D1108:E1108">
    <cfRule type="cellIs" dxfId="23" priority="8542" operator="lessThan">
      <formula>0</formula>
    </cfRule>
    <cfRule type="cellIs" dxfId="24" priority="8543" operator="lessThan">
      <formula>0</formula>
    </cfRule>
  </conditionalFormatting>
  <conditionalFormatting sqref="F1108">
    <cfRule type="expression" dxfId="22" priority="34733">
      <formula>$I1108=0</formula>
    </cfRule>
  </conditionalFormatting>
  <conditionalFormatting sqref="G1108:H1108">
    <cfRule type="cellIs" dxfId="23" priority="8539" operator="lessThan">
      <formula>0</formula>
    </cfRule>
    <cfRule type="cellIs" dxfId="24" priority="8540" operator="lessThan">
      <formula>0</formula>
    </cfRule>
  </conditionalFormatting>
  <conditionalFormatting sqref="I1108">
    <cfRule type="expression" dxfId="22" priority="34732">
      <formula>$I1108=0</formula>
    </cfRule>
  </conditionalFormatting>
  <conditionalFormatting sqref="J1108">
    <cfRule type="expression" dxfId="22" priority="8538">
      <formula>$I1108=0</formula>
    </cfRule>
  </conditionalFormatting>
  <conditionalFormatting sqref="M1108">
    <cfRule type="expression" dxfId="22" priority="34730">
      <formula>$I1108=0</formula>
    </cfRule>
  </conditionalFormatting>
  <conditionalFormatting sqref="N1108:P1108">
    <cfRule type="expression" dxfId="22" priority="8532">
      <formula>$I1108=0</formula>
    </cfRule>
  </conditionalFormatting>
  <conditionalFormatting sqref="O1108:P1108">
    <cfRule type="cellIs" dxfId="23" priority="8530" operator="lessThan">
      <formula>0</formula>
    </cfRule>
    <cfRule type="cellIs" dxfId="24" priority="8531" operator="lessThan">
      <formula>0</formula>
    </cfRule>
  </conditionalFormatting>
  <conditionalFormatting sqref="Q1108">
    <cfRule type="expression" dxfId="22" priority="34729">
      <formula>$I1108=0</formula>
    </cfRule>
  </conditionalFormatting>
  <conditionalFormatting sqref="R1108:T1108">
    <cfRule type="expression" dxfId="22" priority="8529">
      <formula>$I1108=0</formula>
    </cfRule>
  </conditionalFormatting>
  <conditionalFormatting sqref="S1108:T1108">
    <cfRule type="cellIs" dxfId="23" priority="8527" operator="lessThan">
      <formula>0</formula>
    </cfRule>
    <cfRule type="cellIs" dxfId="24" priority="8528" operator="lessThan">
      <formula>0</formula>
    </cfRule>
  </conditionalFormatting>
  <conditionalFormatting sqref="U1108">
    <cfRule type="expression" dxfId="22" priority="34728">
      <formula>$I1108=0</formula>
    </cfRule>
  </conditionalFormatting>
  <conditionalFormatting sqref="B1109">
    <cfRule type="expression" dxfId="22" priority="34724">
      <formula>$I1109=0</formula>
    </cfRule>
  </conditionalFormatting>
  <conditionalFormatting sqref="C1109:E1109">
    <cfRule type="expression" dxfId="22" priority="34723">
      <formula>$I1109=0</formula>
    </cfRule>
  </conditionalFormatting>
  <conditionalFormatting sqref="D1109:E1109">
    <cfRule type="cellIs" dxfId="23" priority="34721" operator="lessThan">
      <formula>0</formula>
    </cfRule>
    <cfRule type="cellIs" dxfId="24" priority="34722" operator="lessThan">
      <formula>0</formula>
    </cfRule>
  </conditionalFormatting>
  <conditionalFormatting sqref="F1109">
    <cfRule type="expression" dxfId="22" priority="34720">
      <formula>$I1109=0</formula>
    </cfRule>
  </conditionalFormatting>
  <conditionalFormatting sqref="G1109:H1109">
    <cfRule type="cellIs" dxfId="23" priority="34717" operator="lessThan">
      <formula>0</formula>
    </cfRule>
    <cfRule type="cellIs" dxfId="24" priority="34718" operator="lessThan">
      <formula>0</formula>
    </cfRule>
  </conditionalFormatting>
  <conditionalFormatting sqref="I1109">
    <cfRule type="expression" dxfId="22" priority="34716">
      <formula>$I1109=0</formula>
    </cfRule>
  </conditionalFormatting>
  <conditionalFormatting sqref="J1109">
    <cfRule type="expression" dxfId="22" priority="34715">
      <formula>$I1109=0</formula>
    </cfRule>
  </conditionalFormatting>
  <conditionalFormatting sqref="M1109">
    <cfRule type="expression" dxfId="22" priority="34708">
      <formula>$I1109=0</formula>
    </cfRule>
  </conditionalFormatting>
  <conditionalFormatting sqref="N1109:P1109">
    <cfRule type="expression" dxfId="22" priority="34707">
      <formula>$I1109=0</formula>
    </cfRule>
  </conditionalFormatting>
  <conditionalFormatting sqref="O1109:P1109">
    <cfRule type="cellIs" dxfId="23" priority="34705" operator="lessThan">
      <formula>0</formula>
    </cfRule>
    <cfRule type="cellIs" dxfId="24" priority="34706" operator="lessThan">
      <formula>0</formula>
    </cfRule>
  </conditionalFormatting>
  <conditionalFormatting sqref="Q1109">
    <cfRule type="expression" dxfId="22" priority="34704">
      <formula>$I1109=0</formula>
    </cfRule>
  </conditionalFormatting>
  <conditionalFormatting sqref="R1109:T1109">
    <cfRule type="expression" dxfId="22" priority="34703">
      <formula>$I1109=0</formula>
    </cfRule>
  </conditionalFormatting>
  <conditionalFormatting sqref="S1109:T1109">
    <cfRule type="cellIs" dxfId="23" priority="34701" operator="lessThan">
      <formula>0</formula>
    </cfRule>
    <cfRule type="cellIs" dxfId="24" priority="34702" operator="lessThan">
      <formula>0</formula>
    </cfRule>
  </conditionalFormatting>
  <conditionalFormatting sqref="U1109">
    <cfRule type="expression" dxfId="22" priority="34700">
      <formula>$I1109=0</formula>
    </cfRule>
  </conditionalFormatting>
  <conditionalFormatting sqref="B1110">
    <cfRule type="expression" dxfId="22" priority="34699">
      <formula>$I1110=0</formula>
    </cfRule>
  </conditionalFormatting>
  <conditionalFormatting sqref="C1110:E1110">
    <cfRule type="expression" dxfId="22" priority="8523">
      <formula>$I1110=0</formula>
    </cfRule>
  </conditionalFormatting>
  <conditionalFormatting sqref="D1110:E1110">
    <cfRule type="cellIs" dxfId="23" priority="8521" operator="lessThan">
      <formula>0</formula>
    </cfRule>
    <cfRule type="cellIs" dxfId="24" priority="8522" operator="lessThan">
      <formula>0</formula>
    </cfRule>
  </conditionalFormatting>
  <conditionalFormatting sqref="F1110">
    <cfRule type="expression" dxfId="22" priority="34698">
      <formula>$I1110=0</formula>
    </cfRule>
  </conditionalFormatting>
  <conditionalFormatting sqref="G1110:H1110">
    <cfRule type="cellIs" dxfId="23" priority="8518" operator="lessThan">
      <formula>0</formula>
    </cfRule>
    <cfRule type="cellIs" dxfId="24" priority="8519" operator="lessThan">
      <formula>0</formula>
    </cfRule>
  </conditionalFormatting>
  <conditionalFormatting sqref="I1110">
    <cfRule type="expression" dxfId="22" priority="34697">
      <formula>$I1110=0</formula>
    </cfRule>
  </conditionalFormatting>
  <conditionalFormatting sqref="J1110">
    <cfRule type="expression" dxfId="22" priority="8517">
      <formula>$I1110=0</formula>
    </cfRule>
  </conditionalFormatting>
  <conditionalFormatting sqref="M1110">
    <cfRule type="expression" dxfId="22" priority="34695">
      <formula>$I1110=0</formula>
    </cfRule>
  </conditionalFormatting>
  <conditionalFormatting sqref="N1110:P1110">
    <cfRule type="expression" dxfId="22" priority="8511">
      <formula>$I1110=0</formula>
    </cfRule>
  </conditionalFormatting>
  <conditionalFormatting sqref="O1110:P1110">
    <cfRule type="cellIs" dxfId="23" priority="8509" operator="lessThan">
      <formula>0</formula>
    </cfRule>
    <cfRule type="cellIs" dxfId="24" priority="8510" operator="lessThan">
      <formula>0</formula>
    </cfRule>
  </conditionalFormatting>
  <conditionalFormatting sqref="Q1110">
    <cfRule type="expression" dxfId="22" priority="34694">
      <formula>$I1110=0</formula>
    </cfRule>
  </conditionalFormatting>
  <conditionalFormatting sqref="R1110:T1110">
    <cfRule type="expression" dxfId="22" priority="8508">
      <formula>$I1110=0</formula>
    </cfRule>
  </conditionalFormatting>
  <conditionalFormatting sqref="S1110:T1110">
    <cfRule type="cellIs" dxfId="23" priority="8506" operator="lessThan">
      <formula>0</formula>
    </cfRule>
    <cfRule type="cellIs" dxfId="24" priority="8507" operator="lessThan">
      <formula>0</formula>
    </cfRule>
  </conditionalFormatting>
  <conditionalFormatting sqref="U1110">
    <cfRule type="expression" dxfId="22" priority="34693">
      <formula>$I1110=0</formula>
    </cfRule>
  </conditionalFormatting>
  <conditionalFormatting sqref="B1111">
    <cfRule type="expression" dxfId="22" priority="34689">
      <formula>$I1111=0</formula>
    </cfRule>
  </conditionalFormatting>
  <conditionalFormatting sqref="C1111:E1111">
    <cfRule type="expression" dxfId="22" priority="34688">
      <formula>$I1111=0</formula>
    </cfRule>
  </conditionalFormatting>
  <conditionalFormatting sqref="D1111:E1111">
    <cfRule type="cellIs" dxfId="23" priority="34686" operator="lessThan">
      <formula>0</formula>
    </cfRule>
    <cfRule type="cellIs" dxfId="24" priority="34687" operator="lessThan">
      <formula>0</formula>
    </cfRule>
  </conditionalFormatting>
  <conditionalFormatting sqref="F1111">
    <cfRule type="expression" dxfId="22" priority="34685">
      <formula>$I1111=0</formula>
    </cfRule>
  </conditionalFormatting>
  <conditionalFormatting sqref="G1111:H1111">
    <cfRule type="cellIs" dxfId="23" priority="34682" operator="lessThan">
      <formula>0</formula>
    </cfRule>
    <cfRule type="cellIs" dxfId="24" priority="34683" operator="lessThan">
      <formula>0</formula>
    </cfRule>
  </conditionalFormatting>
  <conditionalFormatting sqref="I1111">
    <cfRule type="expression" dxfId="22" priority="34681">
      <formula>$I1111=0</formula>
    </cfRule>
  </conditionalFormatting>
  <conditionalFormatting sqref="J1111">
    <cfRule type="expression" dxfId="22" priority="34680">
      <formula>$I1111=0</formula>
    </cfRule>
  </conditionalFormatting>
  <conditionalFormatting sqref="M1111">
    <cfRule type="expression" dxfId="22" priority="34673">
      <formula>$I1111=0</formula>
    </cfRule>
  </conditionalFormatting>
  <conditionalFormatting sqref="N1111:P1111">
    <cfRule type="expression" dxfId="22" priority="34672">
      <formula>$I1111=0</formula>
    </cfRule>
  </conditionalFormatting>
  <conditionalFormatting sqref="O1111:P1111">
    <cfRule type="cellIs" dxfId="23" priority="34670" operator="lessThan">
      <formula>0</formula>
    </cfRule>
    <cfRule type="cellIs" dxfId="24" priority="34671" operator="lessThan">
      <formula>0</formula>
    </cfRule>
  </conditionalFormatting>
  <conditionalFormatting sqref="Q1111">
    <cfRule type="expression" dxfId="22" priority="34669">
      <formula>$I1111=0</formula>
    </cfRule>
  </conditionalFormatting>
  <conditionalFormatting sqref="R1111:T1111">
    <cfRule type="expression" dxfId="22" priority="34668">
      <formula>$I1111=0</formula>
    </cfRule>
  </conditionalFormatting>
  <conditionalFormatting sqref="S1111:T1111">
    <cfRule type="cellIs" dxfId="23" priority="34666" operator="lessThan">
      <formula>0</formula>
    </cfRule>
    <cfRule type="cellIs" dxfId="24" priority="34667" operator="lessThan">
      <formula>0</formula>
    </cfRule>
  </conditionalFormatting>
  <conditionalFormatting sqref="U1111">
    <cfRule type="expression" dxfId="22" priority="34665">
      <formula>$I1111=0</formula>
    </cfRule>
  </conditionalFormatting>
  <conditionalFormatting sqref="B1112">
    <cfRule type="expression" dxfId="22" priority="34664">
      <formula>$I1112=0</formula>
    </cfRule>
  </conditionalFormatting>
  <conditionalFormatting sqref="C1112:E1112">
    <cfRule type="expression" dxfId="22" priority="8502">
      <formula>$I1112=0</formula>
    </cfRule>
  </conditionalFormatting>
  <conditionalFormatting sqref="D1112:E1112">
    <cfRule type="cellIs" dxfId="23" priority="8500" operator="lessThan">
      <formula>0</formula>
    </cfRule>
    <cfRule type="cellIs" dxfId="24" priority="8501" operator="lessThan">
      <formula>0</formula>
    </cfRule>
  </conditionalFormatting>
  <conditionalFormatting sqref="F1112">
    <cfRule type="expression" dxfId="22" priority="34663">
      <formula>$I1112=0</formula>
    </cfRule>
  </conditionalFormatting>
  <conditionalFormatting sqref="G1112:H1112">
    <cfRule type="cellIs" dxfId="23" priority="8497" operator="lessThan">
      <formula>0</formula>
    </cfRule>
    <cfRule type="cellIs" dxfId="24" priority="8498" operator="lessThan">
      <formula>0</formula>
    </cfRule>
  </conditionalFormatting>
  <conditionalFormatting sqref="I1112">
    <cfRule type="expression" dxfId="22" priority="34662">
      <formula>$I1112=0</formula>
    </cfRule>
  </conditionalFormatting>
  <conditionalFormatting sqref="J1112">
    <cfRule type="expression" dxfId="22" priority="8496">
      <formula>$I1112=0</formula>
    </cfRule>
  </conditionalFormatting>
  <conditionalFormatting sqref="M1112">
    <cfRule type="expression" dxfId="22" priority="34660">
      <formula>$I1112=0</formula>
    </cfRule>
  </conditionalFormatting>
  <conditionalFormatting sqref="N1112:P1112">
    <cfRule type="expression" dxfId="22" priority="8490">
      <formula>$I1112=0</formula>
    </cfRule>
  </conditionalFormatting>
  <conditionalFormatting sqref="O1112:P1112">
    <cfRule type="cellIs" dxfId="23" priority="8488" operator="lessThan">
      <formula>0</formula>
    </cfRule>
    <cfRule type="cellIs" dxfId="24" priority="8489" operator="lessThan">
      <formula>0</formula>
    </cfRule>
  </conditionalFormatting>
  <conditionalFormatting sqref="Q1112">
    <cfRule type="expression" dxfId="22" priority="34659">
      <formula>$I1112=0</formula>
    </cfRule>
  </conditionalFormatting>
  <conditionalFormatting sqref="R1112:T1112">
    <cfRule type="expression" dxfId="22" priority="8487">
      <formula>$I1112=0</formula>
    </cfRule>
  </conditionalFormatting>
  <conditionalFormatting sqref="S1112:T1112">
    <cfRule type="cellIs" dxfId="23" priority="8485" operator="lessThan">
      <formula>0</formula>
    </cfRule>
    <cfRule type="cellIs" dxfId="24" priority="8486" operator="lessThan">
      <formula>0</formula>
    </cfRule>
  </conditionalFormatting>
  <conditionalFormatting sqref="U1112">
    <cfRule type="expression" dxfId="22" priority="34658">
      <formula>$I1112=0</formula>
    </cfRule>
  </conditionalFormatting>
  <conditionalFormatting sqref="B1113">
    <cfRule type="expression" dxfId="22" priority="34654">
      <formula>$I1113=0</formula>
    </cfRule>
  </conditionalFormatting>
  <conditionalFormatting sqref="C1113:E1113">
    <cfRule type="expression" dxfId="22" priority="34653">
      <formula>$I1113=0</formula>
    </cfRule>
  </conditionalFormatting>
  <conditionalFormatting sqref="D1113:E1113">
    <cfRule type="cellIs" dxfId="23" priority="34651" operator="lessThan">
      <formula>0</formula>
    </cfRule>
    <cfRule type="cellIs" dxfId="24" priority="34652" operator="lessThan">
      <formula>0</formula>
    </cfRule>
  </conditionalFormatting>
  <conditionalFormatting sqref="F1113">
    <cfRule type="expression" dxfId="22" priority="34650">
      <formula>$I1113=0</formula>
    </cfRule>
  </conditionalFormatting>
  <conditionalFormatting sqref="G1113:H1113">
    <cfRule type="cellIs" dxfId="23" priority="34647" operator="lessThan">
      <formula>0</formula>
    </cfRule>
    <cfRule type="cellIs" dxfId="24" priority="34648" operator="lessThan">
      <formula>0</formula>
    </cfRule>
  </conditionalFormatting>
  <conditionalFormatting sqref="I1113">
    <cfRule type="expression" dxfId="22" priority="34646">
      <formula>$I1113=0</formula>
    </cfRule>
  </conditionalFormatting>
  <conditionalFormatting sqref="J1113">
    <cfRule type="expression" dxfId="22" priority="34645">
      <formula>$I1113=0</formula>
    </cfRule>
  </conditionalFormatting>
  <conditionalFormatting sqref="M1113">
    <cfRule type="expression" dxfId="22" priority="34638">
      <formula>$I1113=0</formula>
    </cfRule>
  </conditionalFormatting>
  <conditionalFormatting sqref="N1113:P1113">
    <cfRule type="expression" dxfId="22" priority="34637">
      <formula>$I1113=0</formula>
    </cfRule>
  </conditionalFormatting>
  <conditionalFormatting sqref="O1113:P1113">
    <cfRule type="cellIs" dxfId="23" priority="34635" operator="lessThan">
      <formula>0</formula>
    </cfRule>
    <cfRule type="cellIs" dxfId="24" priority="34636" operator="lessThan">
      <formula>0</formula>
    </cfRule>
  </conditionalFormatting>
  <conditionalFormatting sqref="Q1113">
    <cfRule type="expression" dxfId="22" priority="34634">
      <formula>$I1113=0</formula>
    </cfRule>
  </conditionalFormatting>
  <conditionalFormatting sqref="R1113:T1113">
    <cfRule type="expression" dxfId="22" priority="34633">
      <formula>$I1113=0</formula>
    </cfRule>
  </conditionalFormatting>
  <conditionalFormatting sqref="S1113:T1113">
    <cfRule type="cellIs" dxfId="23" priority="34631" operator="lessThan">
      <formula>0</formula>
    </cfRule>
    <cfRule type="cellIs" dxfId="24" priority="34632" operator="lessThan">
      <formula>0</formula>
    </cfRule>
  </conditionalFormatting>
  <conditionalFormatting sqref="U1113">
    <cfRule type="expression" dxfId="22" priority="34630">
      <formula>$I1113=0</formula>
    </cfRule>
  </conditionalFormatting>
  <conditionalFormatting sqref="B1114">
    <cfRule type="expression" dxfId="22" priority="34629">
      <formula>$I1114=0</formula>
    </cfRule>
  </conditionalFormatting>
  <conditionalFormatting sqref="C1114:E1114">
    <cfRule type="expression" dxfId="22" priority="8481">
      <formula>$I1114=0</formula>
    </cfRule>
  </conditionalFormatting>
  <conditionalFormatting sqref="D1114:E1114">
    <cfRule type="cellIs" dxfId="23" priority="8479" operator="lessThan">
      <formula>0</formula>
    </cfRule>
    <cfRule type="cellIs" dxfId="24" priority="8480" operator="lessThan">
      <formula>0</formula>
    </cfRule>
  </conditionalFormatting>
  <conditionalFormatting sqref="F1114">
    <cfRule type="expression" dxfId="22" priority="34628">
      <formula>$I1114=0</formula>
    </cfRule>
  </conditionalFormatting>
  <conditionalFormatting sqref="G1114:H1114">
    <cfRule type="cellIs" dxfId="23" priority="8476" operator="lessThan">
      <formula>0</formula>
    </cfRule>
    <cfRule type="cellIs" dxfId="24" priority="8477" operator="lessThan">
      <formula>0</formula>
    </cfRule>
  </conditionalFormatting>
  <conditionalFormatting sqref="I1114">
    <cfRule type="expression" dxfId="22" priority="34627">
      <formula>$I1114=0</formula>
    </cfRule>
  </conditionalFormatting>
  <conditionalFormatting sqref="J1114">
    <cfRule type="expression" dxfId="22" priority="8475">
      <formula>$I1114=0</formula>
    </cfRule>
  </conditionalFormatting>
  <conditionalFormatting sqref="M1114">
    <cfRule type="expression" dxfId="22" priority="34625">
      <formula>$I1114=0</formula>
    </cfRule>
  </conditionalFormatting>
  <conditionalFormatting sqref="N1114:P1114">
    <cfRule type="expression" dxfId="22" priority="8469">
      <formula>$I1114=0</formula>
    </cfRule>
  </conditionalFormatting>
  <conditionalFormatting sqref="O1114:P1114">
    <cfRule type="cellIs" dxfId="23" priority="8467" operator="lessThan">
      <formula>0</formula>
    </cfRule>
    <cfRule type="cellIs" dxfId="24" priority="8468" operator="lessThan">
      <formula>0</formula>
    </cfRule>
  </conditionalFormatting>
  <conditionalFormatting sqref="Q1114">
    <cfRule type="expression" dxfId="22" priority="34624">
      <formula>$I1114=0</formula>
    </cfRule>
  </conditionalFormatting>
  <conditionalFormatting sqref="R1114:T1114">
    <cfRule type="expression" dxfId="22" priority="8466">
      <formula>$I1114=0</formula>
    </cfRule>
  </conditionalFormatting>
  <conditionalFormatting sqref="S1114:T1114">
    <cfRule type="cellIs" dxfId="23" priority="8464" operator="lessThan">
      <formula>0</formula>
    </cfRule>
    <cfRule type="cellIs" dxfId="24" priority="8465" operator="lessThan">
      <formula>0</formula>
    </cfRule>
  </conditionalFormatting>
  <conditionalFormatting sqref="U1114">
    <cfRule type="expression" dxfId="22" priority="34623">
      <formula>$I1114=0</formula>
    </cfRule>
  </conditionalFormatting>
  <conditionalFormatting sqref="B1115">
    <cfRule type="expression" dxfId="22" priority="34619">
      <formula>$I1115=0</formula>
    </cfRule>
  </conditionalFormatting>
  <conditionalFormatting sqref="C1115:E1115">
    <cfRule type="expression" dxfId="22" priority="34618">
      <formula>$I1115=0</formula>
    </cfRule>
  </conditionalFormatting>
  <conditionalFormatting sqref="D1115:E1115">
    <cfRule type="cellIs" dxfId="23" priority="34616" operator="lessThan">
      <formula>0</formula>
    </cfRule>
    <cfRule type="cellIs" dxfId="24" priority="34617" operator="lessThan">
      <formula>0</formula>
    </cfRule>
  </conditionalFormatting>
  <conditionalFormatting sqref="F1115">
    <cfRule type="expression" dxfId="22" priority="34615">
      <formula>$I1115=0</formula>
    </cfRule>
  </conditionalFormatting>
  <conditionalFormatting sqref="G1115:H1115">
    <cfRule type="cellIs" dxfId="23" priority="34612" operator="lessThan">
      <formula>0</formula>
    </cfRule>
    <cfRule type="cellIs" dxfId="24" priority="34613" operator="lessThan">
      <formula>0</formula>
    </cfRule>
  </conditionalFormatting>
  <conditionalFormatting sqref="I1115">
    <cfRule type="expression" dxfId="22" priority="34611">
      <formula>$I1115=0</formula>
    </cfRule>
  </conditionalFormatting>
  <conditionalFormatting sqref="J1115">
    <cfRule type="expression" dxfId="22" priority="34610">
      <formula>$I1115=0</formula>
    </cfRule>
  </conditionalFormatting>
  <conditionalFormatting sqref="M1115">
    <cfRule type="expression" dxfId="22" priority="34603">
      <formula>$I1115=0</formula>
    </cfRule>
  </conditionalFormatting>
  <conditionalFormatting sqref="N1115:P1115">
    <cfRule type="expression" dxfId="22" priority="34602">
      <formula>$I1115=0</formula>
    </cfRule>
  </conditionalFormatting>
  <conditionalFormatting sqref="O1115:P1115">
    <cfRule type="cellIs" dxfId="23" priority="34600" operator="lessThan">
      <formula>0</formula>
    </cfRule>
    <cfRule type="cellIs" dxfId="24" priority="34601" operator="lessThan">
      <formula>0</formula>
    </cfRule>
  </conditionalFormatting>
  <conditionalFormatting sqref="Q1115">
    <cfRule type="expression" dxfId="22" priority="34599">
      <formula>$I1115=0</formula>
    </cfRule>
  </conditionalFormatting>
  <conditionalFormatting sqref="R1115:T1115">
    <cfRule type="expression" dxfId="22" priority="34598">
      <formula>$I1115=0</formula>
    </cfRule>
  </conditionalFormatting>
  <conditionalFormatting sqref="S1115:T1115">
    <cfRule type="cellIs" dxfId="23" priority="34596" operator="lessThan">
      <formula>0</formula>
    </cfRule>
    <cfRule type="cellIs" dxfId="24" priority="34597" operator="lessThan">
      <formula>0</formula>
    </cfRule>
  </conditionalFormatting>
  <conditionalFormatting sqref="U1115">
    <cfRule type="expression" dxfId="22" priority="34595">
      <formula>$I1115=0</formula>
    </cfRule>
  </conditionalFormatting>
  <conditionalFormatting sqref="B1116">
    <cfRule type="expression" dxfId="22" priority="34594">
      <formula>$I1116=0</formula>
    </cfRule>
  </conditionalFormatting>
  <conditionalFormatting sqref="C1116:E1116">
    <cfRule type="expression" dxfId="22" priority="8460">
      <formula>$I1116=0</formula>
    </cfRule>
  </conditionalFormatting>
  <conditionalFormatting sqref="D1116:E1116">
    <cfRule type="cellIs" dxfId="23" priority="8458" operator="lessThan">
      <formula>0</formula>
    </cfRule>
    <cfRule type="cellIs" dxfId="24" priority="8459" operator="lessThan">
      <formula>0</formula>
    </cfRule>
  </conditionalFormatting>
  <conditionalFormatting sqref="F1116">
    <cfRule type="expression" dxfId="22" priority="34593">
      <formula>$I1116=0</formula>
    </cfRule>
  </conditionalFormatting>
  <conditionalFormatting sqref="G1116:H1116">
    <cfRule type="cellIs" dxfId="23" priority="8455" operator="lessThan">
      <formula>0</formula>
    </cfRule>
    <cfRule type="cellIs" dxfId="24" priority="8456" operator="lessThan">
      <formula>0</formula>
    </cfRule>
  </conditionalFormatting>
  <conditionalFormatting sqref="I1116">
    <cfRule type="expression" dxfId="22" priority="34592">
      <formula>$I1116=0</formula>
    </cfRule>
  </conditionalFormatting>
  <conditionalFormatting sqref="J1116">
    <cfRule type="expression" dxfId="22" priority="8454">
      <formula>$I1116=0</formula>
    </cfRule>
  </conditionalFormatting>
  <conditionalFormatting sqref="M1116">
    <cfRule type="expression" dxfId="22" priority="34590">
      <formula>$I1116=0</formula>
    </cfRule>
  </conditionalFormatting>
  <conditionalFormatting sqref="N1116:P1116">
    <cfRule type="expression" dxfId="22" priority="8448">
      <formula>$I1116=0</formula>
    </cfRule>
  </conditionalFormatting>
  <conditionalFormatting sqref="O1116:P1116">
    <cfRule type="cellIs" dxfId="23" priority="8446" operator="lessThan">
      <formula>0</formula>
    </cfRule>
    <cfRule type="cellIs" dxfId="24" priority="8447" operator="lessThan">
      <formula>0</formula>
    </cfRule>
  </conditionalFormatting>
  <conditionalFormatting sqref="Q1116">
    <cfRule type="expression" dxfId="22" priority="34589">
      <formula>$I1116=0</formula>
    </cfRule>
  </conditionalFormatting>
  <conditionalFormatting sqref="R1116:T1116">
    <cfRule type="expression" dxfId="22" priority="8445">
      <formula>$I1116=0</formula>
    </cfRule>
  </conditionalFormatting>
  <conditionalFormatting sqref="S1116:T1116">
    <cfRule type="cellIs" dxfId="23" priority="8443" operator="lessThan">
      <formula>0</formula>
    </cfRule>
    <cfRule type="cellIs" dxfId="24" priority="8444" operator="lessThan">
      <formula>0</formula>
    </cfRule>
  </conditionalFormatting>
  <conditionalFormatting sqref="U1116">
    <cfRule type="expression" dxfId="22" priority="34588">
      <formula>$I1116=0</formula>
    </cfRule>
  </conditionalFormatting>
  <conditionalFormatting sqref="B1117">
    <cfRule type="expression" dxfId="22" priority="34584">
      <formula>$I1117=0</formula>
    </cfRule>
  </conditionalFormatting>
  <conditionalFormatting sqref="C1117:E1117">
    <cfRule type="expression" dxfId="22" priority="34583">
      <formula>$I1117=0</formula>
    </cfRule>
  </conditionalFormatting>
  <conditionalFormatting sqref="D1117:E1117">
    <cfRule type="cellIs" dxfId="23" priority="34581" operator="lessThan">
      <formula>0</formula>
    </cfRule>
    <cfRule type="cellIs" dxfId="24" priority="34582" operator="lessThan">
      <formula>0</formula>
    </cfRule>
  </conditionalFormatting>
  <conditionalFormatting sqref="F1117">
    <cfRule type="expression" dxfId="22" priority="34580">
      <formula>$I1117=0</formula>
    </cfRule>
  </conditionalFormatting>
  <conditionalFormatting sqref="G1117:H1117">
    <cfRule type="cellIs" dxfId="23" priority="34577" operator="lessThan">
      <formula>0</formula>
    </cfRule>
    <cfRule type="cellIs" dxfId="24" priority="34578" operator="lessThan">
      <formula>0</formula>
    </cfRule>
  </conditionalFormatting>
  <conditionalFormatting sqref="I1117">
    <cfRule type="expression" dxfId="22" priority="34576">
      <formula>$I1117=0</formula>
    </cfRule>
  </conditionalFormatting>
  <conditionalFormatting sqref="J1117">
    <cfRule type="expression" dxfId="22" priority="34575">
      <formula>$I1117=0</formula>
    </cfRule>
  </conditionalFormatting>
  <conditionalFormatting sqref="M1117">
    <cfRule type="expression" dxfId="22" priority="34568">
      <formula>$I1117=0</formula>
    </cfRule>
  </conditionalFormatting>
  <conditionalFormatting sqref="N1117:P1117">
    <cfRule type="expression" dxfId="22" priority="34567">
      <formula>$I1117=0</formula>
    </cfRule>
  </conditionalFormatting>
  <conditionalFormatting sqref="O1117:P1117">
    <cfRule type="cellIs" dxfId="23" priority="34565" operator="lessThan">
      <formula>0</formula>
    </cfRule>
    <cfRule type="cellIs" dxfId="24" priority="34566" operator="lessThan">
      <formula>0</formula>
    </cfRule>
  </conditionalFormatting>
  <conditionalFormatting sqref="Q1117">
    <cfRule type="expression" dxfId="22" priority="34564">
      <formula>$I1117=0</formula>
    </cfRule>
  </conditionalFormatting>
  <conditionalFormatting sqref="R1117:T1117">
    <cfRule type="expression" dxfId="22" priority="34563">
      <formula>$I1117=0</formula>
    </cfRule>
  </conditionalFormatting>
  <conditionalFormatting sqref="S1117:T1117">
    <cfRule type="cellIs" dxfId="23" priority="34561" operator="lessThan">
      <formula>0</formula>
    </cfRule>
    <cfRule type="cellIs" dxfId="24" priority="34562" operator="lessThan">
      <formula>0</formula>
    </cfRule>
  </conditionalFormatting>
  <conditionalFormatting sqref="U1117">
    <cfRule type="expression" dxfId="22" priority="34560">
      <formula>$I1117=0</formula>
    </cfRule>
  </conditionalFormatting>
  <conditionalFormatting sqref="B1118">
    <cfRule type="expression" dxfId="22" priority="34559">
      <formula>$I1118=0</formula>
    </cfRule>
  </conditionalFormatting>
  <conditionalFormatting sqref="C1118:E1118">
    <cfRule type="expression" dxfId="22" priority="8439">
      <formula>$I1118=0</formula>
    </cfRule>
  </conditionalFormatting>
  <conditionalFormatting sqref="D1118:E1118">
    <cfRule type="cellIs" dxfId="23" priority="8437" operator="lessThan">
      <formula>0</formula>
    </cfRule>
    <cfRule type="cellIs" dxfId="24" priority="8438" operator="lessThan">
      <formula>0</formula>
    </cfRule>
  </conditionalFormatting>
  <conditionalFormatting sqref="F1118">
    <cfRule type="expression" dxfId="22" priority="34558">
      <formula>$I1118=0</formula>
    </cfRule>
  </conditionalFormatting>
  <conditionalFormatting sqref="G1118:H1118">
    <cfRule type="cellIs" dxfId="23" priority="8434" operator="lessThan">
      <formula>0</formula>
    </cfRule>
    <cfRule type="cellIs" dxfId="24" priority="8435" operator="lessThan">
      <formula>0</formula>
    </cfRule>
  </conditionalFormatting>
  <conditionalFormatting sqref="I1118">
    <cfRule type="expression" dxfId="22" priority="34557">
      <formula>$I1118=0</formula>
    </cfRule>
  </conditionalFormatting>
  <conditionalFormatting sqref="J1118">
    <cfRule type="expression" dxfId="22" priority="8433">
      <formula>$I1118=0</formula>
    </cfRule>
  </conditionalFormatting>
  <conditionalFormatting sqref="M1118">
    <cfRule type="expression" dxfId="22" priority="34555">
      <formula>$I1118=0</formula>
    </cfRule>
  </conditionalFormatting>
  <conditionalFormatting sqref="N1118:P1118">
    <cfRule type="expression" dxfId="22" priority="8427">
      <formula>$I1118=0</formula>
    </cfRule>
  </conditionalFormatting>
  <conditionalFormatting sqref="O1118:P1118">
    <cfRule type="cellIs" dxfId="23" priority="8425" operator="lessThan">
      <formula>0</formula>
    </cfRule>
    <cfRule type="cellIs" dxfId="24" priority="8426" operator="lessThan">
      <formula>0</formula>
    </cfRule>
  </conditionalFormatting>
  <conditionalFormatting sqref="Q1118">
    <cfRule type="expression" dxfId="22" priority="34554">
      <formula>$I1118=0</formula>
    </cfRule>
  </conditionalFormatting>
  <conditionalFormatting sqref="R1118:T1118">
    <cfRule type="expression" dxfId="22" priority="8424">
      <formula>$I1118=0</formula>
    </cfRule>
  </conditionalFormatting>
  <conditionalFormatting sqref="S1118:T1118">
    <cfRule type="cellIs" dxfId="23" priority="8422" operator="lessThan">
      <formula>0</formula>
    </cfRule>
    <cfRule type="cellIs" dxfId="24" priority="8423" operator="lessThan">
      <formula>0</formula>
    </cfRule>
  </conditionalFormatting>
  <conditionalFormatting sqref="U1118">
    <cfRule type="expression" dxfId="22" priority="34553">
      <formula>$I1118=0</formula>
    </cfRule>
  </conditionalFormatting>
  <conditionalFormatting sqref="B1119">
    <cfRule type="expression" dxfId="22" priority="34549">
      <formula>$I1119=0</formula>
    </cfRule>
  </conditionalFormatting>
  <conditionalFormatting sqref="C1119:E1119">
    <cfRule type="expression" dxfId="22" priority="34548">
      <formula>$I1119=0</formula>
    </cfRule>
  </conditionalFormatting>
  <conditionalFormatting sqref="D1119:E1119">
    <cfRule type="cellIs" dxfId="23" priority="34546" operator="lessThan">
      <formula>0</formula>
    </cfRule>
    <cfRule type="cellIs" dxfId="24" priority="34547" operator="lessThan">
      <formula>0</formula>
    </cfRule>
  </conditionalFormatting>
  <conditionalFormatting sqref="F1119">
    <cfRule type="expression" dxfId="22" priority="34545">
      <formula>$I1119=0</formula>
    </cfRule>
  </conditionalFormatting>
  <conditionalFormatting sqref="G1119:H1119">
    <cfRule type="cellIs" dxfId="23" priority="34542" operator="lessThan">
      <formula>0</formula>
    </cfRule>
    <cfRule type="cellIs" dxfId="24" priority="34543" operator="lessThan">
      <formula>0</formula>
    </cfRule>
  </conditionalFormatting>
  <conditionalFormatting sqref="I1119">
    <cfRule type="expression" dxfId="22" priority="34541">
      <formula>$I1119=0</formula>
    </cfRule>
  </conditionalFormatting>
  <conditionalFormatting sqref="J1119">
    <cfRule type="expression" dxfId="22" priority="34540">
      <formula>$I1119=0</formula>
    </cfRule>
  </conditionalFormatting>
  <conditionalFormatting sqref="M1119">
    <cfRule type="expression" dxfId="22" priority="34533">
      <formula>$I1119=0</formula>
    </cfRule>
  </conditionalFormatting>
  <conditionalFormatting sqref="N1119:P1119">
    <cfRule type="expression" dxfId="22" priority="34532">
      <formula>$I1119=0</formula>
    </cfRule>
  </conditionalFormatting>
  <conditionalFormatting sqref="O1119:P1119">
    <cfRule type="cellIs" dxfId="23" priority="34530" operator="lessThan">
      <formula>0</formula>
    </cfRule>
    <cfRule type="cellIs" dxfId="24" priority="34531" operator="lessThan">
      <formula>0</formula>
    </cfRule>
  </conditionalFormatting>
  <conditionalFormatting sqref="Q1119">
    <cfRule type="expression" dxfId="22" priority="34529">
      <formula>$I1119=0</formula>
    </cfRule>
  </conditionalFormatting>
  <conditionalFormatting sqref="R1119:T1119">
    <cfRule type="expression" dxfId="22" priority="34528">
      <formula>$I1119=0</formula>
    </cfRule>
  </conditionalFormatting>
  <conditionalFormatting sqref="S1119:T1119">
    <cfRule type="cellIs" dxfId="23" priority="34526" operator="lessThan">
      <formula>0</formula>
    </cfRule>
    <cfRule type="cellIs" dxfId="24" priority="34527" operator="lessThan">
      <formula>0</formula>
    </cfRule>
  </conditionalFormatting>
  <conditionalFormatting sqref="U1119">
    <cfRule type="expression" dxfId="22" priority="34525">
      <formula>$I1119=0</formula>
    </cfRule>
  </conditionalFormatting>
  <conditionalFormatting sqref="B1120">
    <cfRule type="expression" dxfId="22" priority="34524">
      <formula>$I1120=0</formula>
    </cfRule>
  </conditionalFormatting>
  <conditionalFormatting sqref="C1120:E1120">
    <cfRule type="expression" dxfId="22" priority="8418">
      <formula>$I1120=0</formula>
    </cfRule>
  </conditionalFormatting>
  <conditionalFormatting sqref="D1120:E1120">
    <cfRule type="cellIs" dxfId="23" priority="8416" operator="lessThan">
      <formula>0</formula>
    </cfRule>
    <cfRule type="cellIs" dxfId="24" priority="8417" operator="lessThan">
      <formula>0</formula>
    </cfRule>
  </conditionalFormatting>
  <conditionalFormatting sqref="F1120">
    <cfRule type="expression" dxfId="22" priority="34523">
      <formula>$I1120=0</formula>
    </cfRule>
  </conditionalFormatting>
  <conditionalFormatting sqref="G1120:H1120">
    <cfRule type="cellIs" dxfId="23" priority="8413" operator="lessThan">
      <formula>0</formula>
    </cfRule>
    <cfRule type="cellIs" dxfId="24" priority="8414" operator="lessThan">
      <formula>0</formula>
    </cfRule>
  </conditionalFormatting>
  <conditionalFormatting sqref="I1120">
    <cfRule type="expression" dxfId="22" priority="34522">
      <formula>$I1120=0</formula>
    </cfRule>
  </conditionalFormatting>
  <conditionalFormatting sqref="J1120">
    <cfRule type="expression" dxfId="22" priority="8412">
      <formula>$I1120=0</formula>
    </cfRule>
  </conditionalFormatting>
  <conditionalFormatting sqref="M1120">
    <cfRule type="expression" dxfId="22" priority="34520">
      <formula>$I1120=0</formula>
    </cfRule>
  </conditionalFormatting>
  <conditionalFormatting sqref="N1120:P1120">
    <cfRule type="expression" dxfId="22" priority="8406">
      <formula>$I1120=0</formula>
    </cfRule>
  </conditionalFormatting>
  <conditionalFormatting sqref="O1120:P1120">
    <cfRule type="cellIs" dxfId="23" priority="8404" operator="lessThan">
      <formula>0</formula>
    </cfRule>
    <cfRule type="cellIs" dxfId="24" priority="8405" operator="lessThan">
      <formula>0</formula>
    </cfRule>
  </conditionalFormatting>
  <conditionalFormatting sqref="Q1120">
    <cfRule type="expression" dxfId="22" priority="34519">
      <formula>$I1120=0</formula>
    </cfRule>
  </conditionalFormatting>
  <conditionalFormatting sqref="R1120:T1120">
    <cfRule type="expression" dxfId="22" priority="8403">
      <formula>$I1120=0</formula>
    </cfRule>
  </conditionalFormatting>
  <conditionalFormatting sqref="S1120:T1120">
    <cfRule type="cellIs" dxfId="23" priority="8401" operator="lessThan">
      <formula>0</formula>
    </cfRule>
    <cfRule type="cellIs" dxfId="24" priority="8402" operator="lessThan">
      <formula>0</formula>
    </cfRule>
  </conditionalFormatting>
  <conditionalFormatting sqref="U1120">
    <cfRule type="expression" dxfId="22" priority="34518">
      <formula>$I1120=0</formula>
    </cfRule>
  </conditionalFormatting>
  <conditionalFormatting sqref="B1121">
    <cfRule type="expression" dxfId="22" priority="34514">
      <formula>$I1121=0</formula>
    </cfRule>
  </conditionalFormatting>
  <conditionalFormatting sqref="C1121:E1121">
    <cfRule type="expression" dxfId="22" priority="34513">
      <formula>$I1121=0</formula>
    </cfRule>
  </conditionalFormatting>
  <conditionalFormatting sqref="D1121:E1121">
    <cfRule type="cellIs" dxfId="23" priority="34511" operator="lessThan">
      <formula>0</formula>
    </cfRule>
    <cfRule type="cellIs" dxfId="24" priority="34512" operator="lessThan">
      <formula>0</formula>
    </cfRule>
  </conditionalFormatting>
  <conditionalFormatting sqref="F1121">
    <cfRule type="expression" dxfId="22" priority="34510">
      <formula>$I1121=0</formula>
    </cfRule>
  </conditionalFormatting>
  <conditionalFormatting sqref="G1121:H1121">
    <cfRule type="cellIs" dxfId="23" priority="34507" operator="lessThan">
      <formula>0</formula>
    </cfRule>
    <cfRule type="cellIs" dxfId="24" priority="34508" operator="lessThan">
      <formula>0</formula>
    </cfRule>
  </conditionalFormatting>
  <conditionalFormatting sqref="I1121">
    <cfRule type="expression" dxfId="22" priority="34506">
      <formula>$I1121=0</formula>
    </cfRule>
  </conditionalFormatting>
  <conditionalFormatting sqref="J1121">
    <cfRule type="expression" dxfId="22" priority="34505">
      <formula>$I1121=0</formula>
    </cfRule>
  </conditionalFormatting>
  <conditionalFormatting sqref="M1121">
    <cfRule type="expression" dxfId="22" priority="34498">
      <formula>$I1121=0</formula>
    </cfRule>
  </conditionalFormatting>
  <conditionalFormatting sqref="N1121:P1121">
    <cfRule type="expression" dxfId="22" priority="34497">
      <formula>$I1121=0</formula>
    </cfRule>
  </conditionalFormatting>
  <conditionalFormatting sqref="O1121:P1121">
    <cfRule type="cellIs" dxfId="23" priority="34495" operator="lessThan">
      <formula>0</formula>
    </cfRule>
    <cfRule type="cellIs" dxfId="24" priority="34496" operator="lessThan">
      <formula>0</formula>
    </cfRule>
  </conditionalFormatting>
  <conditionalFormatting sqref="Q1121">
    <cfRule type="expression" dxfId="22" priority="34494">
      <formula>$I1121=0</formula>
    </cfRule>
  </conditionalFormatting>
  <conditionalFormatting sqref="R1121:T1121">
    <cfRule type="expression" dxfId="22" priority="34493">
      <formula>$I1121=0</formula>
    </cfRule>
  </conditionalFormatting>
  <conditionalFormatting sqref="S1121:T1121">
    <cfRule type="cellIs" dxfId="23" priority="34491" operator="lessThan">
      <formula>0</formula>
    </cfRule>
    <cfRule type="cellIs" dxfId="24" priority="34492" operator="lessThan">
      <formula>0</formula>
    </cfRule>
  </conditionalFormatting>
  <conditionalFormatting sqref="U1121">
    <cfRule type="expression" dxfId="22" priority="34490">
      <formula>$I1121=0</formula>
    </cfRule>
  </conditionalFormatting>
  <conditionalFormatting sqref="B1122">
    <cfRule type="expression" dxfId="22" priority="34489">
      <formula>$I1122=0</formula>
    </cfRule>
  </conditionalFormatting>
  <conditionalFormatting sqref="C1122:E1122">
    <cfRule type="expression" dxfId="22" priority="8397">
      <formula>$I1122=0</formula>
    </cfRule>
  </conditionalFormatting>
  <conditionalFormatting sqref="D1122:E1122">
    <cfRule type="cellIs" dxfId="23" priority="8395" operator="lessThan">
      <formula>0</formula>
    </cfRule>
    <cfRule type="cellIs" dxfId="24" priority="8396" operator="lessThan">
      <formula>0</formula>
    </cfRule>
  </conditionalFormatting>
  <conditionalFormatting sqref="F1122">
    <cfRule type="expression" dxfId="22" priority="34488">
      <formula>$I1122=0</formula>
    </cfRule>
  </conditionalFormatting>
  <conditionalFormatting sqref="G1122:H1122">
    <cfRule type="cellIs" dxfId="23" priority="8392" operator="lessThan">
      <formula>0</formula>
    </cfRule>
    <cfRule type="cellIs" dxfId="24" priority="8393" operator="lessThan">
      <formula>0</formula>
    </cfRule>
  </conditionalFormatting>
  <conditionalFormatting sqref="I1122">
    <cfRule type="expression" dxfId="22" priority="34487">
      <formula>$I1122=0</formula>
    </cfRule>
  </conditionalFormatting>
  <conditionalFormatting sqref="J1122">
    <cfRule type="expression" dxfId="22" priority="8391">
      <formula>$I1122=0</formula>
    </cfRule>
  </conditionalFormatting>
  <conditionalFormatting sqref="M1122">
    <cfRule type="expression" dxfId="22" priority="34485">
      <formula>$I1122=0</formula>
    </cfRule>
  </conditionalFormatting>
  <conditionalFormatting sqref="N1122:P1122">
    <cfRule type="expression" dxfId="22" priority="8385">
      <formula>$I1122=0</formula>
    </cfRule>
  </conditionalFormatting>
  <conditionalFormatting sqref="O1122:P1122">
    <cfRule type="cellIs" dxfId="23" priority="8383" operator="lessThan">
      <formula>0</formula>
    </cfRule>
    <cfRule type="cellIs" dxfId="24" priority="8384" operator="lessThan">
      <formula>0</formula>
    </cfRule>
  </conditionalFormatting>
  <conditionalFormatting sqref="Q1122">
    <cfRule type="expression" dxfId="22" priority="34484">
      <formula>$I1122=0</formula>
    </cfRule>
  </conditionalFormatting>
  <conditionalFormatting sqref="R1122:T1122">
    <cfRule type="expression" dxfId="22" priority="8382">
      <formula>$I1122=0</formula>
    </cfRule>
  </conditionalFormatting>
  <conditionalFormatting sqref="S1122:T1122">
    <cfRule type="cellIs" dxfId="23" priority="8380" operator="lessThan">
      <formula>0</formula>
    </cfRule>
    <cfRule type="cellIs" dxfId="24" priority="8381" operator="lessThan">
      <formula>0</formula>
    </cfRule>
  </conditionalFormatting>
  <conditionalFormatting sqref="U1122">
    <cfRule type="expression" dxfId="22" priority="34483">
      <formula>$I1122=0</formula>
    </cfRule>
  </conditionalFormatting>
  <conditionalFormatting sqref="B1123">
    <cfRule type="expression" dxfId="22" priority="34479">
      <formula>$I1123=0</formula>
    </cfRule>
  </conditionalFormatting>
  <conditionalFormatting sqref="C1123:E1123">
    <cfRule type="expression" dxfId="22" priority="34478">
      <formula>$I1123=0</formula>
    </cfRule>
  </conditionalFormatting>
  <conditionalFormatting sqref="D1123:E1123">
    <cfRule type="cellIs" dxfId="23" priority="34476" operator="lessThan">
      <formula>0</formula>
    </cfRule>
    <cfRule type="cellIs" dxfId="24" priority="34477" operator="lessThan">
      <formula>0</formula>
    </cfRule>
  </conditionalFormatting>
  <conditionalFormatting sqref="F1123">
    <cfRule type="expression" dxfId="22" priority="34475">
      <formula>$I1123=0</formula>
    </cfRule>
  </conditionalFormatting>
  <conditionalFormatting sqref="G1123:H1123">
    <cfRule type="cellIs" dxfId="23" priority="34472" operator="lessThan">
      <formula>0</formula>
    </cfRule>
    <cfRule type="cellIs" dxfId="24" priority="34473" operator="lessThan">
      <formula>0</formula>
    </cfRule>
  </conditionalFormatting>
  <conditionalFormatting sqref="I1123">
    <cfRule type="expression" dxfId="22" priority="34471">
      <formula>$I1123=0</formula>
    </cfRule>
  </conditionalFormatting>
  <conditionalFormatting sqref="J1123">
    <cfRule type="expression" dxfId="22" priority="34470">
      <formula>$I1123=0</formula>
    </cfRule>
  </conditionalFormatting>
  <conditionalFormatting sqref="M1123">
    <cfRule type="expression" dxfId="22" priority="34463">
      <formula>$I1123=0</formula>
    </cfRule>
  </conditionalFormatting>
  <conditionalFormatting sqref="N1123:P1123">
    <cfRule type="expression" dxfId="22" priority="34462">
      <formula>$I1123=0</formula>
    </cfRule>
  </conditionalFormatting>
  <conditionalFormatting sqref="O1123:P1123">
    <cfRule type="cellIs" dxfId="23" priority="34460" operator="lessThan">
      <formula>0</formula>
    </cfRule>
    <cfRule type="cellIs" dxfId="24" priority="34461" operator="lessThan">
      <formula>0</formula>
    </cfRule>
  </conditionalFormatting>
  <conditionalFormatting sqref="Q1123">
    <cfRule type="expression" dxfId="22" priority="34459">
      <formula>$I1123=0</formula>
    </cfRule>
  </conditionalFormatting>
  <conditionalFormatting sqref="R1123:T1123">
    <cfRule type="expression" dxfId="22" priority="34458">
      <formula>$I1123=0</formula>
    </cfRule>
  </conditionalFormatting>
  <conditionalFormatting sqref="S1123:T1123">
    <cfRule type="cellIs" dxfId="23" priority="34456" operator="lessThan">
      <formula>0</formula>
    </cfRule>
    <cfRule type="cellIs" dxfId="24" priority="34457" operator="lessThan">
      <formula>0</formula>
    </cfRule>
  </conditionalFormatting>
  <conditionalFormatting sqref="U1123">
    <cfRule type="expression" dxfId="22" priority="34455">
      <formula>$I1123=0</formula>
    </cfRule>
  </conditionalFormatting>
  <conditionalFormatting sqref="B1124">
    <cfRule type="expression" dxfId="22" priority="34454">
      <formula>$I1124=0</formula>
    </cfRule>
  </conditionalFormatting>
  <conditionalFormatting sqref="C1124:E1124">
    <cfRule type="expression" dxfId="22" priority="8376">
      <formula>$I1124=0</formula>
    </cfRule>
  </conditionalFormatting>
  <conditionalFormatting sqref="D1124:E1124">
    <cfRule type="cellIs" dxfId="23" priority="8374" operator="lessThan">
      <formula>0</formula>
    </cfRule>
    <cfRule type="cellIs" dxfId="24" priority="8375" operator="lessThan">
      <formula>0</formula>
    </cfRule>
  </conditionalFormatting>
  <conditionalFormatting sqref="F1124">
    <cfRule type="expression" dxfId="22" priority="34453">
      <formula>$I1124=0</formula>
    </cfRule>
  </conditionalFormatting>
  <conditionalFormatting sqref="G1124:H1124">
    <cfRule type="cellIs" dxfId="23" priority="8371" operator="lessThan">
      <formula>0</formula>
    </cfRule>
    <cfRule type="cellIs" dxfId="24" priority="8372" operator="lessThan">
      <formula>0</formula>
    </cfRule>
  </conditionalFormatting>
  <conditionalFormatting sqref="I1124">
    <cfRule type="expression" dxfId="22" priority="34452">
      <formula>$I1124=0</formula>
    </cfRule>
  </conditionalFormatting>
  <conditionalFormatting sqref="J1124">
    <cfRule type="expression" dxfId="22" priority="8370">
      <formula>$I1124=0</formula>
    </cfRule>
  </conditionalFormatting>
  <conditionalFormatting sqref="M1124">
    <cfRule type="expression" dxfId="22" priority="34450">
      <formula>$I1124=0</formula>
    </cfRule>
  </conditionalFormatting>
  <conditionalFormatting sqref="N1124:P1124">
    <cfRule type="expression" dxfId="22" priority="8364">
      <formula>$I1124=0</formula>
    </cfRule>
  </conditionalFormatting>
  <conditionalFormatting sqref="O1124:P1124">
    <cfRule type="cellIs" dxfId="23" priority="8362" operator="lessThan">
      <formula>0</formula>
    </cfRule>
    <cfRule type="cellIs" dxfId="24" priority="8363" operator="lessThan">
      <formula>0</formula>
    </cfRule>
  </conditionalFormatting>
  <conditionalFormatting sqref="Q1124">
    <cfRule type="expression" dxfId="22" priority="34449">
      <formula>$I1124=0</formula>
    </cfRule>
  </conditionalFormatting>
  <conditionalFormatting sqref="R1124:T1124">
    <cfRule type="expression" dxfId="22" priority="8361">
      <formula>$I1124=0</formula>
    </cfRule>
  </conditionalFormatting>
  <conditionalFormatting sqref="S1124:T1124">
    <cfRule type="cellIs" dxfId="23" priority="8359" operator="lessThan">
      <formula>0</formula>
    </cfRule>
    <cfRule type="cellIs" dxfId="24" priority="8360" operator="lessThan">
      <formula>0</formula>
    </cfRule>
  </conditionalFormatting>
  <conditionalFormatting sqref="U1124">
    <cfRule type="expression" dxfId="22" priority="34448">
      <formula>$I1124=0</formula>
    </cfRule>
  </conditionalFormatting>
  <conditionalFormatting sqref="B1125">
    <cfRule type="expression" dxfId="22" priority="34444">
      <formula>$I1125=0</formula>
    </cfRule>
  </conditionalFormatting>
  <conditionalFormatting sqref="C1125:E1125">
    <cfRule type="expression" dxfId="22" priority="34443">
      <formula>$I1125=0</formula>
    </cfRule>
  </conditionalFormatting>
  <conditionalFormatting sqref="D1125:E1125">
    <cfRule type="cellIs" dxfId="23" priority="34441" operator="lessThan">
      <formula>0</formula>
    </cfRule>
    <cfRule type="cellIs" dxfId="24" priority="34442" operator="lessThan">
      <formula>0</formula>
    </cfRule>
  </conditionalFormatting>
  <conditionalFormatting sqref="F1125">
    <cfRule type="expression" dxfId="22" priority="34440">
      <formula>$I1125=0</formula>
    </cfRule>
  </conditionalFormatting>
  <conditionalFormatting sqref="G1125:H1125">
    <cfRule type="cellIs" dxfId="23" priority="34437" operator="lessThan">
      <formula>0</formula>
    </cfRule>
    <cfRule type="cellIs" dxfId="24" priority="34438" operator="lessThan">
      <formula>0</formula>
    </cfRule>
  </conditionalFormatting>
  <conditionalFormatting sqref="I1125">
    <cfRule type="expression" dxfId="22" priority="34436">
      <formula>$I1125=0</formula>
    </cfRule>
  </conditionalFormatting>
  <conditionalFormatting sqref="J1125">
    <cfRule type="expression" dxfId="22" priority="34435">
      <formula>$I1125=0</formula>
    </cfRule>
  </conditionalFormatting>
  <conditionalFormatting sqref="M1125">
    <cfRule type="expression" dxfId="22" priority="34428">
      <formula>$I1125=0</formula>
    </cfRule>
  </conditionalFormatting>
  <conditionalFormatting sqref="N1125:P1125">
    <cfRule type="expression" dxfId="22" priority="34427">
      <formula>$I1125=0</formula>
    </cfRule>
  </conditionalFormatting>
  <conditionalFormatting sqref="O1125:P1125">
    <cfRule type="cellIs" dxfId="23" priority="34425" operator="lessThan">
      <formula>0</formula>
    </cfRule>
    <cfRule type="cellIs" dxfId="24" priority="34426" operator="lessThan">
      <formula>0</formula>
    </cfRule>
  </conditionalFormatting>
  <conditionalFormatting sqref="Q1125">
    <cfRule type="expression" dxfId="22" priority="34424">
      <formula>$I1125=0</formula>
    </cfRule>
  </conditionalFormatting>
  <conditionalFormatting sqref="R1125:T1125">
    <cfRule type="expression" dxfId="22" priority="34423">
      <formula>$I1125=0</formula>
    </cfRule>
  </conditionalFormatting>
  <conditionalFormatting sqref="S1125:T1125">
    <cfRule type="cellIs" dxfId="23" priority="34421" operator="lessThan">
      <formula>0</formula>
    </cfRule>
    <cfRule type="cellIs" dxfId="24" priority="34422" operator="lessThan">
      <formula>0</formula>
    </cfRule>
  </conditionalFormatting>
  <conditionalFormatting sqref="U1125">
    <cfRule type="expression" dxfId="22" priority="34420">
      <formula>$I1125=0</formula>
    </cfRule>
  </conditionalFormatting>
  <conditionalFormatting sqref="B1126">
    <cfRule type="expression" dxfId="22" priority="34419">
      <formula>$I1126=0</formula>
    </cfRule>
  </conditionalFormatting>
  <conditionalFormatting sqref="C1126:E1126">
    <cfRule type="expression" dxfId="22" priority="8355">
      <formula>$I1126=0</formula>
    </cfRule>
  </conditionalFormatting>
  <conditionalFormatting sqref="D1126:E1126">
    <cfRule type="cellIs" dxfId="23" priority="8353" operator="lessThan">
      <formula>0</formula>
    </cfRule>
    <cfRule type="cellIs" dxfId="24" priority="8354" operator="lessThan">
      <formula>0</formula>
    </cfRule>
  </conditionalFormatting>
  <conditionalFormatting sqref="F1126">
    <cfRule type="expression" dxfId="22" priority="34418">
      <formula>$I1126=0</formula>
    </cfRule>
  </conditionalFormatting>
  <conditionalFormatting sqref="G1126:H1126">
    <cfRule type="cellIs" dxfId="23" priority="8350" operator="lessThan">
      <formula>0</formula>
    </cfRule>
    <cfRule type="cellIs" dxfId="24" priority="8351" operator="lessThan">
      <formula>0</formula>
    </cfRule>
  </conditionalFormatting>
  <conditionalFormatting sqref="I1126">
    <cfRule type="expression" dxfId="22" priority="34417">
      <formula>$I1126=0</formula>
    </cfRule>
  </conditionalFormatting>
  <conditionalFormatting sqref="J1126">
    <cfRule type="expression" dxfId="22" priority="8349">
      <formula>$I1126=0</formula>
    </cfRule>
  </conditionalFormatting>
  <conditionalFormatting sqref="M1126">
    <cfRule type="expression" dxfId="22" priority="34415">
      <formula>$I1126=0</formula>
    </cfRule>
  </conditionalFormatting>
  <conditionalFormatting sqref="N1126:P1126">
    <cfRule type="expression" dxfId="22" priority="8343">
      <formula>$I1126=0</formula>
    </cfRule>
  </conditionalFormatting>
  <conditionalFormatting sqref="O1126:P1126">
    <cfRule type="cellIs" dxfId="23" priority="8341" operator="lessThan">
      <formula>0</formula>
    </cfRule>
    <cfRule type="cellIs" dxfId="24" priority="8342" operator="lessThan">
      <formula>0</formula>
    </cfRule>
  </conditionalFormatting>
  <conditionalFormatting sqref="Q1126">
    <cfRule type="expression" dxfId="22" priority="34414">
      <formula>$I1126=0</formula>
    </cfRule>
  </conditionalFormatting>
  <conditionalFormatting sqref="R1126:T1126">
    <cfRule type="expression" dxfId="22" priority="8340">
      <formula>$I1126=0</formula>
    </cfRule>
  </conditionalFormatting>
  <conditionalFormatting sqref="S1126:T1126">
    <cfRule type="cellIs" dxfId="23" priority="8338" operator="lessThan">
      <formula>0</formula>
    </cfRule>
    <cfRule type="cellIs" dxfId="24" priority="8339" operator="lessThan">
      <formula>0</formula>
    </cfRule>
  </conditionalFormatting>
  <conditionalFormatting sqref="U1126">
    <cfRule type="expression" dxfId="22" priority="34413">
      <formula>$I1126=0</formula>
    </cfRule>
  </conditionalFormatting>
  <conditionalFormatting sqref="B1127">
    <cfRule type="expression" dxfId="22" priority="34409">
      <formula>$I1127=0</formula>
    </cfRule>
  </conditionalFormatting>
  <conditionalFormatting sqref="C1127:E1127">
    <cfRule type="expression" dxfId="22" priority="34408">
      <formula>$I1127=0</formula>
    </cfRule>
  </conditionalFormatting>
  <conditionalFormatting sqref="D1127:E1127">
    <cfRule type="cellIs" dxfId="23" priority="34406" operator="lessThan">
      <formula>0</formula>
    </cfRule>
    <cfRule type="cellIs" dxfId="24" priority="34407" operator="lessThan">
      <formula>0</formula>
    </cfRule>
  </conditionalFormatting>
  <conditionalFormatting sqref="F1127">
    <cfRule type="expression" dxfId="22" priority="34405">
      <formula>$I1127=0</formula>
    </cfRule>
  </conditionalFormatting>
  <conditionalFormatting sqref="G1127:H1127">
    <cfRule type="cellIs" dxfId="23" priority="34402" operator="lessThan">
      <formula>0</formula>
    </cfRule>
    <cfRule type="cellIs" dxfId="24" priority="34403" operator="lessThan">
      <formula>0</formula>
    </cfRule>
  </conditionalFormatting>
  <conditionalFormatting sqref="I1127">
    <cfRule type="expression" dxfId="22" priority="34401">
      <formula>$I1127=0</formula>
    </cfRule>
  </conditionalFormatting>
  <conditionalFormatting sqref="J1127">
    <cfRule type="expression" dxfId="22" priority="34400">
      <formula>$I1127=0</formula>
    </cfRule>
  </conditionalFormatting>
  <conditionalFormatting sqref="M1127">
    <cfRule type="expression" dxfId="22" priority="34393">
      <formula>$I1127=0</formula>
    </cfRule>
  </conditionalFormatting>
  <conditionalFormatting sqref="N1127:P1127">
    <cfRule type="expression" dxfId="22" priority="34392">
      <formula>$I1127=0</formula>
    </cfRule>
  </conditionalFormatting>
  <conditionalFormatting sqref="O1127:P1127">
    <cfRule type="cellIs" dxfId="23" priority="34390" operator="lessThan">
      <formula>0</formula>
    </cfRule>
    <cfRule type="cellIs" dxfId="24" priority="34391" operator="lessThan">
      <formula>0</formula>
    </cfRule>
  </conditionalFormatting>
  <conditionalFormatting sqref="Q1127">
    <cfRule type="expression" dxfId="22" priority="34389">
      <formula>$I1127=0</formula>
    </cfRule>
  </conditionalFormatting>
  <conditionalFormatting sqref="R1127:T1127">
    <cfRule type="expression" dxfId="22" priority="34388">
      <formula>$I1127=0</formula>
    </cfRule>
  </conditionalFormatting>
  <conditionalFormatting sqref="S1127:T1127">
    <cfRule type="cellIs" dxfId="23" priority="34386" operator="lessThan">
      <formula>0</formula>
    </cfRule>
    <cfRule type="cellIs" dxfId="24" priority="34387" operator="lessThan">
      <formula>0</formula>
    </cfRule>
  </conditionalFormatting>
  <conditionalFormatting sqref="U1127">
    <cfRule type="expression" dxfId="22" priority="34385">
      <formula>$I1127=0</formula>
    </cfRule>
  </conditionalFormatting>
  <conditionalFormatting sqref="B1128">
    <cfRule type="expression" dxfId="22" priority="34384">
      <formula>$I1128=0</formula>
    </cfRule>
  </conditionalFormatting>
  <conditionalFormatting sqref="C1128:E1128">
    <cfRule type="expression" dxfId="22" priority="8334">
      <formula>$I1128=0</formula>
    </cfRule>
  </conditionalFormatting>
  <conditionalFormatting sqref="D1128:E1128">
    <cfRule type="cellIs" dxfId="23" priority="8332" operator="lessThan">
      <formula>0</formula>
    </cfRule>
    <cfRule type="cellIs" dxfId="24" priority="8333" operator="lessThan">
      <formula>0</formula>
    </cfRule>
  </conditionalFormatting>
  <conditionalFormatting sqref="F1128">
    <cfRule type="expression" dxfId="22" priority="34383">
      <formula>$I1128=0</formula>
    </cfRule>
  </conditionalFormatting>
  <conditionalFormatting sqref="G1128:H1128">
    <cfRule type="cellIs" dxfId="23" priority="8329" operator="lessThan">
      <formula>0</formula>
    </cfRule>
    <cfRule type="cellIs" dxfId="24" priority="8330" operator="lessThan">
      <formula>0</formula>
    </cfRule>
  </conditionalFormatting>
  <conditionalFormatting sqref="I1128">
    <cfRule type="expression" dxfId="22" priority="34382">
      <formula>$I1128=0</formula>
    </cfRule>
  </conditionalFormatting>
  <conditionalFormatting sqref="J1128">
    <cfRule type="expression" dxfId="22" priority="8328">
      <formula>$I1128=0</formula>
    </cfRule>
  </conditionalFormatting>
  <conditionalFormatting sqref="M1128">
    <cfRule type="expression" dxfId="22" priority="34380">
      <formula>$I1128=0</formula>
    </cfRule>
  </conditionalFormatting>
  <conditionalFormatting sqref="N1128:P1128">
    <cfRule type="expression" dxfId="22" priority="8322">
      <formula>$I1128=0</formula>
    </cfRule>
  </conditionalFormatting>
  <conditionalFormatting sqref="O1128:P1128">
    <cfRule type="cellIs" dxfId="23" priority="8320" operator="lessThan">
      <formula>0</formula>
    </cfRule>
    <cfRule type="cellIs" dxfId="24" priority="8321" operator="lessThan">
      <formula>0</formula>
    </cfRule>
  </conditionalFormatting>
  <conditionalFormatting sqref="Q1128">
    <cfRule type="expression" dxfId="22" priority="34379">
      <formula>$I1128=0</formula>
    </cfRule>
  </conditionalFormatting>
  <conditionalFormatting sqref="R1128:T1128">
    <cfRule type="expression" dxfId="22" priority="8319">
      <formula>$I1128=0</formula>
    </cfRule>
  </conditionalFormatting>
  <conditionalFormatting sqref="S1128:T1128">
    <cfRule type="cellIs" dxfId="23" priority="8317" operator="lessThan">
      <formula>0</formula>
    </cfRule>
    <cfRule type="cellIs" dxfId="24" priority="8318" operator="lessThan">
      <formula>0</formula>
    </cfRule>
  </conditionalFormatting>
  <conditionalFormatting sqref="U1128">
    <cfRule type="expression" dxfId="22" priority="34378">
      <formula>$I1128=0</formula>
    </cfRule>
  </conditionalFormatting>
  <conditionalFormatting sqref="B1129">
    <cfRule type="expression" dxfId="22" priority="34374">
      <formula>$I1129=0</formula>
    </cfRule>
  </conditionalFormatting>
  <conditionalFormatting sqref="C1129:E1129">
    <cfRule type="expression" dxfId="22" priority="34373">
      <formula>$I1129=0</formula>
    </cfRule>
  </conditionalFormatting>
  <conditionalFormatting sqref="D1129:E1129">
    <cfRule type="cellIs" dxfId="23" priority="34371" operator="lessThan">
      <formula>0</formula>
    </cfRule>
    <cfRule type="cellIs" dxfId="24" priority="34372" operator="lessThan">
      <formula>0</formula>
    </cfRule>
  </conditionalFormatting>
  <conditionalFormatting sqref="F1129">
    <cfRule type="expression" dxfId="22" priority="34370">
      <formula>$I1129=0</formula>
    </cfRule>
  </conditionalFormatting>
  <conditionalFormatting sqref="G1129:H1129">
    <cfRule type="cellIs" dxfId="23" priority="34367" operator="lessThan">
      <formula>0</formula>
    </cfRule>
    <cfRule type="cellIs" dxfId="24" priority="34368" operator="lessThan">
      <formula>0</formula>
    </cfRule>
  </conditionalFormatting>
  <conditionalFormatting sqref="I1129">
    <cfRule type="expression" dxfId="22" priority="34366">
      <formula>$I1129=0</formula>
    </cfRule>
  </conditionalFormatting>
  <conditionalFormatting sqref="J1129">
    <cfRule type="expression" dxfId="22" priority="34365">
      <formula>$I1129=0</formula>
    </cfRule>
  </conditionalFormatting>
  <conditionalFormatting sqref="M1129">
    <cfRule type="expression" dxfId="22" priority="34358">
      <formula>$I1129=0</formula>
    </cfRule>
  </conditionalFormatting>
  <conditionalFormatting sqref="N1129:P1129">
    <cfRule type="expression" dxfId="22" priority="34357">
      <formula>$I1129=0</formula>
    </cfRule>
  </conditionalFormatting>
  <conditionalFormatting sqref="O1129:P1129">
    <cfRule type="cellIs" dxfId="23" priority="34355" operator="lessThan">
      <formula>0</formula>
    </cfRule>
    <cfRule type="cellIs" dxfId="24" priority="34356" operator="lessThan">
      <formula>0</formula>
    </cfRule>
  </conditionalFormatting>
  <conditionalFormatting sqref="Q1129">
    <cfRule type="expression" dxfId="22" priority="34354">
      <formula>$I1129=0</formula>
    </cfRule>
  </conditionalFormatting>
  <conditionalFormatting sqref="R1129:T1129">
    <cfRule type="expression" dxfId="22" priority="34353">
      <formula>$I1129=0</formula>
    </cfRule>
  </conditionalFormatting>
  <conditionalFormatting sqref="S1129:T1129">
    <cfRule type="cellIs" dxfId="23" priority="34351" operator="lessThan">
      <formula>0</formula>
    </cfRule>
    <cfRule type="cellIs" dxfId="24" priority="34352" operator="lessThan">
      <formula>0</formula>
    </cfRule>
  </conditionalFormatting>
  <conditionalFormatting sqref="U1129">
    <cfRule type="expression" dxfId="22" priority="34350">
      <formula>$I1129=0</formula>
    </cfRule>
  </conditionalFormatting>
  <conditionalFormatting sqref="B1130">
    <cfRule type="expression" dxfId="22" priority="34349">
      <formula>$I1130=0</formula>
    </cfRule>
  </conditionalFormatting>
  <conditionalFormatting sqref="C1130:E1130">
    <cfRule type="expression" dxfId="22" priority="8313">
      <formula>$I1130=0</formula>
    </cfRule>
  </conditionalFormatting>
  <conditionalFormatting sqref="D1130:E1130">
    <cfRule type="cellIs" dxfId="23" priority="8311" operator="lessThan">
      <formula>0</formula>
    </cfRule>
    <cfRule type="cellIs" dxfId="24" priority="8312" operator="lessThan">
      <formula>0</formula>
    </cfRule>
  </conditionalFormatting>
  <conditionalFormatting sqref="F1130">
    <cfRule type="expression" dxfId="22" priority="34348">
      <formula>$I1130=0</formula>
    </cfRule>
  </conditionalFormatting>
  <conditionalFormatting sqref="G1130:H1130">
    <cfRule type="cellIs" dxfId="23" priority="8308" operator="lessThan">
      <formula>0</formula>
    </cfRule>
    <cfRule type="cellIs" dxfId="24" priority="8309" operator="lessThan">
      <formula>0</formula>
    </cfRule>
  </conditionalFormatting>
  <conditionalFormatting sqref="I1130">
    <cfRule type="expression" dxfId="22" priority="34347">
      <formula>$I1130=0</formula>
    </cfRule>
  </conditionalFormatting>
  <conditionalFormatting sqref="J1130">
    <cfRule type="expression" dxfId="22" priority="8307">
      <formula>$I1130=0</formula>
    </cfRule>
  </conditionalFormatting>
  <conditionalFormatting sqref="M1130">
    <cfRule type="expression" dxfId="22" priority="34345">
      <formula>$I1130=0</formula>
    </cfRule>
  </conditionalFormatting>
  <conditionalFormatting sqref="N1130:P1130">
    <cfRule type="expression" dxfId="22" priority="8301">
      <formula>$I1130=0</formula>
    </cfRule>
  </conditionalFormatting>
  <conditionalFormatting sqref="O1130:P1130">
    <cfRule type="cellIs" dxfId="23" priority="8299" operator="lessThan">
      <formula>0</formula>
    </cfRule>
    <cfRule type="cellIs" dxfId="24" priority="8300" operator="lessThan">
      <formula>0</formula>
    </cfRule>
  </conditionalFormatting>
  <conditionalFormatting sqref="Q1130">
    <cfRule type="expression" dxfId="22" priority="34344">
      <formula>$I1130=0</formula>
    </cfRule>
  </conditionalFormatting>
  <conditionalFormatting sqref="R1130:T1130">
    <cfRule type="expression" dxfId="22" priority="8298">
      <formula>$I1130=0</formula>
    </cfRule>
  </conditionalFormatting>
  <conditionalFormatting sqref="S1130:T1130">
    <cfRule type="cellIs" dxfId="23" priority="8296" operator="lessThan">
      <formula>0</formula>
    </cfRule>
    <cfRule type="cellIs" dxfId="24" priority="8297" operator="lessThan">
      <formula>0</formula>
    </cfRule>
  </conditionalFormatting>
  <conditionalFormatting sqref="U1130">
    <cfRule type="expression" dxfId="22" priority="34343">
      <formula>$I1130=0</formula>
    </cfRule>
  </conditionalFormatting>
  <conditionalFormatting sqref="B1131">
    <cfRule type="expression" dxfId="22" priority="34339">
      <formula>$I1131=0</formula>
    </cfRule>
  </conditionalFormatting>
  <conditionalFormatting sqref="C1131:E1131">
    <cfRule type="expression" dxfId="22" priority="34338">
      <formula>$I1131=0</formula>
    </cfRule>
  </conditionalFormatting>
  <conditionalFormatting sqref="D1131:E1131">
    <cfRule type="cellIs" dxfId="23" priority="34336" operator="lessThan">
      <formula>0</formula>
    </cfRule>
    <cfRule type="cellIs" dxfId="24" priority="34337" operator="lessThan">
      <formula>0</formula>
    </cfRule>
  </conditionalFormatting>
  <conditionalFormatting sqref="F1131">
    <cfRule type="expression" dxfId="22" priority="34335">
      <formula>$I1131=0</formula>
    </cfRule>
  </conditionalFormatting>
  <conditionalFormatting sqref="G1131:H1131">
    <cfRule type="cellIs" dxfId="23" priority="34332" operator="lessThan">
      <formula>0</formula>
    </cfRule>
    <cfRule type="cellIs" dxfId="24" priority="34333" operator="lessThan">
      <formula>0</formula>
    </cfRule>
  </conditionalFormatting>
  <conditionalFormatting sqref="I1131">
    <cfRule type="expression" dxfId="22" priority="34331">
      <formula>$I1131=0</formula>
    </cfRule>
  </conditionalFormatting>
  <conditionalFormatting sqref="J1131">
    <cfRule type="expression" dxfId="22" priority="34330">
      <formula>$I1131=0</formula>
    </cfRule>
  </conditionalFormatting>
  <conditionalFormatting sqref="M1131">
    <cfRule type="expression" dxfId="22" priority="34323">
      <formula>$I1131=0</formula>
    </cfRule>
  </conditionalFormatting>
  <conditionalFormatting sqref="N1131:P1131">
    <cfRule type="expression" dxfId="22" priority="34322">
      <formula>$I1131=0</formula>
    </cfRule>
  </conditionalFormatting>
  <conditionalFormatting sqref="O1131:P1131">
    <cfRule type="cellIs" dxfId="23" priority="34320" operator="lessThan">
      <formula>0</formula>
    </cfRule>
    <cfRule type="cellIs" dxfId="24" priority="34321" operator="lessThan">
      <formula>0</formula>
    </cfRule>
  </conditionalFormatting>
  <conditionalFormatting sqref="Q1131">
    <cfRule type="expression" dxfId="22" priority="34319">
      <formula>$I1131=0</formula>
    </cfRule>
  </conditionalFormatting>
  <conditionalFormatting sqref="R1131:T1131">
    <cfRule type="expression" dxfId="22" priority="34318">
      <formula>$I1131=0</formula>
    </cfRule>
  </conditionalFormatting>
  <conditionalFormatting sqref="S1131:T1131">
    <cfRule type="cellIs" dxfId="23" priority="34316" operator="lessThan">
      <formula>0</formula>
    </cfRule>
    <cfRule type="cellIs" dxfId="24" priority="34317" operator="lessThan">
      <formula>0</formula>
    </cfRule>
  </conditionalFormatting>
  <conditionalFormatting sqref="U1131">
    <cfRule type="expression" dxfId="22" priority="34315">
      <formula>$I1131=0</formula>
    </cfRule>
  </conditionalFormatting>
  <conditionalFormatting sqref="B1132">
    <cfRule type="expression" dxfId="22" priority="34314">
      <formula>$I1132=0</formula>
    </cfRule>
  </conditionalFormatting>
  <conditionalFormatting sqref="C1132:E1132">
    <cfRule type="expression" dxfId="22" priority="8292">
      <formula>$I1132=0</formula>
    </cfRule>
  </conditionalFormatting>
  <conditionalFormatting sqref="D1132:E1132">
    <cfRule type="cellIs" dxfId="23" priority="8290" operator="lessThan">
      <formula>0</formula>
    </cfRule>
    <cfRule type="cellIs" dxfId="24" priority="8291" operator="lessThan">
      <formula>0</formula>
    </cfRule>
  </conditionalFormatting>
  <conditionalFormatting sqref="F1132">
    <cfRule type="expression" dxfId="22" priority="34313">
      <formula>$I1132=0</formula>
    </cfRule>
  </conditionalFormatting>
  <conditionalFormatting sqref="G1132:H1132">
    <cfRule type="cellIs" dxfId="23" priority="8287" operator="lessThan">
      <formula>0</formula>
    </cfRule>
    <cfRule type="cellIs" dxfId="24" priority="8288" operator="lessThan">
      <formula>0</formula>
    </cfRule>
  </conditionalFormatting>
  <conditionalFormatting sqref="I1132">
    <cfRule type="expression" dxfId="22" priority="34312">
      <formula>$I1132=0</formula>
    </cfRule>
  </conditionalFormatting>
  <conditionalFormatting sqref="J1132">
    <cfRule type="expression" dxfId="22" priority="8286">
      <formula>$I1132=0</formula>
    </cfRule>
  </conditionalFormatting>
  <conditionalFormatting sqref="M1132">
    <cfRule type="expression" dxfId="22" priority="34310">
      <formula>$I1132=0</formula>
    </cfRule>
  </conditionalFormatting>
  <conditionalFormatting sqref="N1132:P1132">
    <cfRule type="expression" dxfId="22" priority="8280">
      <formula>$I1132=0</formula>
    </cfRule>
  </conditionalFormatting>
  <conditionalFormatting sqref="O1132:P1132">
    <cfRule type="cellIs" dxfId="23" priority="8278" operator="lessThan">
      <formula>0</formula>
    </cfRule>
    <cfRule type="cellIs" dxfId="24" priority="8279" operator="lessThan">
      <formula>0</formula>
    </cfRule>
  </conditionalFormatting>
  <conditionalFormatting sqref="Q1132">
    <cfRule type="expression" dxfId="22" priority="34309">
      <formula>$I1132=0</formula>
    </cfRule>
  </conditionalFormatting>
  <conditionalFormatting sqref="R1132:T1132">
    <cfRule type="expression" dxfId="22" priority="8277">
      <formula>$I1132=0</formula>
    </cfRule>
  </conditionalFormatting>
  <conditionalFormatting sqref="S1132:T1132">
    <cfRule type="cellIs" dxfId="23" priority="8275" operator="lessThan">
      <formula>0</formula>
    </cfRule>
    <cfRule type="cellIs" dxfId="24" priority="8276" operator="lessThan">
      <formula>0</formula>
    </cfRule>
  </conditionalFormatting>
  <conditionalFormatting sqref="U1132">
    <cfRule type="expression" dxfId="22" priority="34308">
      <formula>$I1132=0</formula>
    </cfRule>
  </conditionalFormatting>
  <conditionalFormatting sqref="B1133">
    <cfRule type="expression" dxfId="22" priority="34304">
      <formula>$I1133=0</formula>
    </cfRule>
  </conditionalFormatting>
  <conditionalFormatting sqref="C1133:E1133">
    <cfRule type="expression" dxfId="22" priority="34303">
      <formula>$I1133=0</formula>
    </cfRule>
  </conditionalFormatting>
  <conditionalFormatting sqref="D1133:E1133">
    <cfRule type="cellIs" dxfId="23" priority="34301" operator="lessThan">
      <formula>0</formula>
    </cfRule>
    <cfRule type="cellIs" dxfId="24" priority="34302" operator="lessThan">
      <formula>0</formula>
    </cfRule>
  </conditionalFormatting>
  <conditionalFormatting sqref="F1133">
    <cfRule type="expression" dxfId="22" priority="34300">
      <formula>$I1133=0</formula>
    </cfRule>
  </conditionalFormatting>
  <conditionalFormatting sqref="G1133:H1133">
    <cfRule type="cellIs" dxfId="23" priority="34297" operator="lessThan">
      <formula>0</formula>
    </cfRule>
    <cfRule type="cellIs" dxfId="24" priority="34298" operator="lessThan">
      <formula>0</formula>
    </cfRule>
  </conditionalFormatting>
  <conditionalFormatting sqref="I1133">
    <cfRule type="expression" dxfId="22" priority="34296">
      <formula>$I1133=0</formula>
    </cfRule>
  </conditionalFormatting>
  <conditionalFormatting sqref="J1133">
    <cfRule type="expression" dxfId="22" priority="34295">
      <formula>$I1133=0</formula>
    </cfRule>
  </conditionalFormatting>
  <conditionalFormatting sqref="M1133">
    <cfRule type="expression" dxfId="22" priority="34288">
      <formula>$I1133=0</formula>
    </cfRule>
  </conditionalFormatting>
  <conditionalFormatting sqref="N1133:P1133">
    <cfRule type="expression" dxfId="22" priority="34287">
      <formula>$I1133=0</formula>
    </cfRule>
  </conditionalFormatting>
  <conditionalFormatting sqref="O1133:P1133">
    <cfRule type="cellIs" dxfId="23" priority="34285" operator="lessThan">
      <formula>0</formula>
    </cfRule>
    <cfRule type="cellIs" dxfId="24" priority="34286" operator="lessThan">
      <formula>0</formula>
    </cfRule>
  </conditionalFormatting>
  <conditionalFormatting sqref="Q1133">
    <cfRule type="expression" dxfId="22" priority="34284">
      <formula>$I1133=0</formula>
    </cfRule>
  </conditionalFormatting>
  <conditionalFormatting sqref="R1133:T1133">
    <cfRule type="expression" dxfId="22" priority="34283">
      <formula>$I1133=0</formula>
    </cfRule>
  </conditionalFormatting>
  <conditionalFormatting sqref="S1133:T1133">
    <cfRule type="cellIs" dxfId="23" priority="34281" operator="lessThan">
      <formula>0</formula>
    </cfRule>
    <cfRule type="cellIs" dxfId="24" priority="34282" operator="lessThan">
      <formula>0</formula>
    </cfRule>
  </conditionalFormatting>
  <conditionalFormatting sqref="U1133">
    <cfRule type="expression" dxfId="22" priority="34280">
      <formula>$I1133=0</formula>
    </cfRule>
  </conditionalFormatting>
  <conditionalFormatting sqref="B1134">
    <cfRule type="expression" dxfId="22" priority="34279">
      <formula>$I1134=0</formula>
    </cfRule>
  </conditionalFormatting>
  <conditionalFormatting sqref="C1134:E1134">
    <cfRule type="expression" dxfId="22" priority="8271">
      <formula>$I1134=0</formula>
    </cfRule>
  </conditionalFormatting>
  <conditionalFormatting sqref="D1134:E1134">
    <cfRule type="cellIs" dxfId="23" priority="8269" operator="lessThan">
      <formula>0</formula>
    </cfRule>
    <cfRule type="cellIs" dxfId="24" priority="8270" operator="lessThan">
      <formula>0</formula>
    </cfRule>
  </conditionalFormatting>
  <conditionalFormatting sqref="F1134">
    <cfRule type="expression" dxfId="22" priority="34278">
      <formula>$I1134=0</formula>
    </cfRule>
  </conditionalFormatting>
  <conditionalFormatting sqref="G1134:H1134">
    <cfRule type="cellIs" dxfId="23" priority="8266" operator="lessThan">
      <formula>0</formula>
    </cfRule>
    <cfRule type="cellIs" dxfId="24" priority="8267" operator="lessThan">
      <formula>0</formula>
    </cfRule>
  </conditionalFormatting>
  <conditionalFormatting sqref="I1134">
    <cfRule type="expression" dxfId="22" priority="34277">
      <formula>$I1134=0</formula>
    </cfRule>
  </conditionalFormatting>
  <conditionalFormatting sqref="J1134">
    <cfRule type="expression" dxfId="22" priority="8265">
      <formula>$I1134=0</formula>
    </cfRule>
  </conditionalFormatting>
  <conditionalFormatting sqref="M1134">
    <cfRule type="expression" dxfId="22" priority="34275">
      <formula>$I1134=0</formula>
    </cfRule>
  </conditionalFormatting>
  <conditionalFormatting sqref="N1134:P1134">
    <cfRule type="expression" dxfId="22" priority="8259">
      <formula>$I1134=0</formula>
    </cfRule>
  </conditionalFormatting>
  <conditionalFormatting sqref="O1134:P1134">
    <cfRule type="cellIs" dxfId="23" priority="8257" operator="lessThan">
      <formula>0</formula>
    </cfRule>
    <cfRule type="cellIs" dxfId="24" priority="8258" operator="lessThan">
      <formula>0</formula>
    </cfRule>
  </conditionalFormatting>
  <conditionalFormatting sqref="Q1134">
    <cfRule type="expression" dxfId="22" priority="34274">
      <formula>$I1134=0</formula>
    </cfRule>
  </conditionalFormatting>
  <conditionalFormatting sqref="R1134:T1134">
    <cfRule type="expression" dxfId="22" priority="8256">
      <formula>$I1134=0</formula>
    </cfRule>
  </conditionalFormatting>
  <conditionalFormatting sqref="S1134:T1134">
    <cfRule type="cellIs" dxfId="23" priority="8254" operator="lessThan">
      <formula>0</formula>
    </cfRule>
    <cfRule type="cellIs" dxfId="24" priority="8255" operator="lessThan">
      <formula>0</formula>
    </cfRule>
  </conditionalFormatting>
  <conditionalFormatting sqref="U1134">
    <cfRule type="expression" dxfId="22" priority="34273">
      <formula>$I1134=0</formula>
    </cfRule>
  </conditionalFormatting>
  <conditionalFormatting sqref="B1135">
    <cfRule type="expression" dxfId="22" priority="34269">
      <formula>$I1135=0</formula>
    </cfRule>
  </conditionalFormatting>
  <conditionalFormatting sqref="C1135:E1135">
    <cfRule type="expression" dxfId="22" priority="34268">
      <formula>$I1135=0</formula>
    </cfRule>
  </conditionalFormatting>
  <conditionalFormatting sqref="D1135:E1135">
    <cfRule type="cellIs" dxfId="23" priority="34266" operator="lessThan">
      <formula>0</formula>
    </cfRule>
    <cfRule type="cellIs" dxfId="24" priority="34267" operator="lessThan">
      <formula>0</formula>
    </cfRule>
  </conditionalFormatting>
  <conditionalFormatting sqref="F1135">
    <cfRule type="expression" dxfId="22" priority="34265">
      <formula>$I1135=0</formula>
    </cfRule>
  </conditionalFormatting>
  <conditionalFormatting sqref="G1135:H1135">
    <cfRule type="cellIs" dxfId="23" priority="34262" operator="lessThan">
      <formula>0</formula>
    </cfRule>
    <cfRule type="cellIs" dxfId="24" priority="34263" operator="lessThan">
      <formula>0</formula>
    </cfRule>
  </conditionalFormatting>
  <conditionalFormatting sqref="I1135">
    <cfRule type="expression" dxfId="22" priority="34261">
      <formula>$I1135=0</formula>
    </cfRule>
  </conditionalFormatting>
  <conditionalFormatting sqref="J1135">
    <cfRule type="expression" dxfId="22" priority="34260">
      <formula>$I1135=0</formula>
    </cfRule>
  </conditionalFormatting>
  <conditionalFormatting sqref="M1135">
    <cfRule type="expression" dxfId="22" priority="34253">
      <formula>$I1135=0</formula>
    </cfRule>
  </conditionalFormatting>
  <conditionalFormatting sqref="N1135:P1135">
    <cfRule type="expression" dxfId="22" priority="34252">
      <formula>$I1135=0</formula>
    </cfRule>
  </conditionalFormatting>
  <conditionalFormatting sqref="O1135:P1135">
    <cfRule type="cellIs" dxfId="23" priority="34250" operator="lessThan">
      <formula>0</formula>
    </cfRule>
    <cfRule type="cellIs" dxfId="24" priority="34251" operator="lessThan">
      <formula>0</formula>
    </cfRule>
  </conditionalFormatting>
  <conditionalFormatting sqref="Q1135">
    <cfRule type="expression" dxfId="22" priority="34249">
      <formula>$I1135=0</formula>
    </cfRule>
  </conditionalFormatting>
  <conditionalFormatting sqref="R1135:T1135">
    <cfRule type="expression" dxfId="22" priority="34248">
      <formula>$I1135=0</formula>
    </cfRule>
  </conditionalFormatting>
  <conditionalFormatting sqref="S1135:T1135">
    <cfRule type="cellIs" dxfId="23" priority="34246" operator="lessThan">
      <formula>0</formula>
    </cfRule>
    <cfRule type="cellIs" dxfId="24" priority="34247" operator="lessThan">
      <formula>0</formula>
    </cfRule>
  </conditionalFormatting>
  <conditionalFormatting sqref="U1135">
    <cfRule type="expression" dxfId="22" priority="34245">
      <formula>$I1135=0</formula>
    </cfRule>
  </conditionalFormatting>
  <conditionalFormatting sqref="B1136">
    <cfRule type="expression" dxfId="22" priority="34244">
      <formula>$I1136=0</formula>
    </cfRule>
  </conditionalFormatting>
  <conditionalFormatting sqref="C1136:E1136">
    <cfRule type="expression" dxfId="22" priority="8250">
      <formula>$I1136=0</formula>
    </cfRule>
  </conditionalFormatting>
  <conditionalFormatting sqref="D1136:E1136">
    <cfRule type="cellIs" dxfId="23" priority="8248" operator="lessThan">
      <formula>0</formula>
    </cfRule>
    <cfRule type="cellIs" dxfId="24" priority="8249" operator="lessThan">
      <formula>0</formula>
    </cfRule>
  </conditionalFormatting>
  <conditionalFormatting sqref="F1136">
    <cfRule type="expression" dxfId="22" priority="34243">
      <formula>$I1136=0</formula>
    </cfRule>
  </conditionalFormatting>
  <conditionalFormatting sqref="G1136:H1136">
    <cfRule type="cellIs" dxfId="23" priority="8245" operator="lessThan">
      <formula>0</formula>
    </cfRule>
    <cfRule type="cellIs" dxfId="24" priority="8246" operator="lessThan">
      <formula>0</formula>
    </cfRule>
  </conditionalFormatting>
  <conditionalFormatting sqref="I1136">
    <cfRule type="expression" dxfId="22" priority="34242">
      <formula>$I1136=0</formula>
    </cfRule>
  </conditionalFormatting>
  <conditionalFormatting sqref="J1136">
    <cfRule type="expression" dxfId="22" priority="8244">
      <formula>$I1136=0</formula>
    </cfRule>
  </conditionalFormatting>
  <conditionalFormatting sqref="M1136">
    <cfRule type="expression" dxfId="22" priority="34240">
      <formula>$I1136=0</formula>
    </cfRule>
  </conditionalFormatting>
  <conditionalFormatting sqref="N1136:P1136">
    <cfRule type="expression" dxfId="22" priority="8238">
      <formula>$I1136=0</formula>
    </cfRule>
  </conditionalFormatting>
  <conditionalFormatting sqref="O1136:P1136">
    <cfRule type="cellIs" dxfId="23" priority="8236" operator="lessThan">
      <formula>0</formula>
    </cfRule>
    <cfRule type="cellIs" dxfId="24" priority="8237" operator="lessThan">
      <formula>0</formula>
    </cfRule>
  </conditionalFormatting>
  <conditionalFormatting sqref="Q1136">
    <cfRule type="expression" dxfId="22" priority="34239">
      <formula>$I1136=0</formula>
    </cfRule>
  </conditionalFormatting>
  <conditionalFormatting sqref="R1136:T1136">
    <cfRule type="expression" dxfId="22" priority="8235">
      <formula>$I1136=0</formula>
    </cfRule>
  </conditionalFormatting>
  <conditionalFormatting sqref="S1136:T1136">
    <cfRule type="cellIs" dxfId="23" priority="8233" operator="lessThan">
      <formula>0</formula>
    </cfRule>
    <cfRule type="cellIs" dxfId="24" priority="8234" operator="lessThan">
      <formula>0</formula>
    </cfRule>
  </conditionalFormatting>
  <conditionalFormatting sqref="U1136">
    <cfRule type="expression" dxfId="22" priority="34238">
      <formula>$I1136=0</formula>
    </cfRule>
  </conditionalFormatting>
  <conditionalFormatting sqref="B1137">
    <cfRule type="expression" dxfId="22" priority="34234">
      <formula>$I1137=0</formula>
    </cfRule>
  </conditionalFormatting>
  <conditionalFormatting sqref="C1137:E1137">
    <cfRule type="expression" dxfId="22" priority="34233">
      <formula>$I1137=0</formula>
    </cfRule>
  </conditionalFormatting>
  <conditionalFormatting sqref="D1137:E1137">
    <cfRule type="cellIs" dxfId="23" priority="34231" operator="lessThan">
      <formula>0</formula>
    </cfRule>
    <cfRule type="cellIs" dxfId="24" priority="34232" operator="lessThan">
      <formula>0</formula>
    </cfRule>
  </conditionalFormatting>
  <conditionalFormatting sqref="F1137">
    <cfRule type="expression" dxfId="22" priority="34230">
      <formula>$I1137=0</formula>
    </cfRule>
  </conditionalFormatting>
  <conditionalFormatting sqref="G1137:H1137">
    <cfRule type="cellIs" dxfId="23" priority="34227" operator="lessThan">
      <formula>0</formula>
    </cfRule>
    <cfRule type="cellIs" dxfId="24" priority="34228" operator="lessThan">
      <formula>0</formula>
    </cfRule>
  </conditionalFormatting>
  <conditionalFormatting sqref="I1137">
    <cfRule type="expression" dxfId="22" priority="34226">
      <formula>$I1137=0</formula>
    </cfRule>
  </conditionalFormatting>
  <conditionalFormatting sqref="J1137">
    <cfRule type="expression" dxfId="22" priority="34225">
      <formula>$I1137=0</formula>
    </cfRule>
  </conditionalFormatting>
  <conditionalFormatting sqref="M1137">
    <cfRule type="expression" dxfId="22" priority="34218">
      <formula>$I1137=0</formula>
    </cfRule>
  </conditionalFormatting>
  <conditionalFormatting sqref="N1137:P1137">
    <cfRule type="expression" dxfId="22" priority="34217">
      <formula>$I1137=0</formula>
    </cfRule>
  </conditionalFormatting>
  <conditionalFormatting sqref="O1137:P1137">
    <cfRule type="cellIs" dxfId="23" priority="34215" operator="lessThan">
      <formula>0</formula>
    </cfRule>
    <cfRule type="cellIs" dxfId="24" priority="34216" operator="lessThan">
      <formula>0</formula>
    </cfRule>
  </conditionalFormatting>
  <conditionalFormatting sqref="Q1137">
    <cfRule type="expression" dxfId="22" priority="34214">
      <formula>$I1137=0</formula>
    </cfRule>
  </conditionalFormatting>
  <conditionalFormatting sqref="R1137:T1137">
    <cfRule type="expression" dxfId="22" priority="34213">
      <formula>$I1137=0</formula>
    </cfRule>
  </conditionalFormatting>
  <conditionalFormatting sqref="S1137:T1137">
    <cfRule type="cellIs" dxfId="23" priority="34211" operator="lessThan">
      <formula>0</formula>
    </cfRule>
    <cfRule type="cellIs" dxfId="24" priority="34212" operator="lessThan">
      <formula>0</formula>
    </cfRule>
  </conditionalFormatting>
  <conditionalFormatting sqref="U1137">
    <cfRule type="expression" dxfId="22" priority="34210">
      <formula>$I1137=0</formula>
    </cfRule>
  </conditionalFormatting>
  <conditionalFormatting sqref="B1138">
    <cfRule type="expression" dxfId="22" priority="34209">
      <formula>$I1138=0</formula>
    </cfRule>
  </conditionalFormatting>
  <conditionalFormatting sqref="C1138:E1138">
    <cfRule type="expression" dxfId="22" priority="8229">
      <formula>$I1138=0</formula>
    </cfRule>
  </conditionalFormatting>
  <conditionalFormatting sqref="D1138:E1138">
    <cfRule type="cellIs" dxfId="23" priority="8227" operator="lessThan">
      <formula>0</formula>
    </cfRule>
    <cfRule type="cellIs" dxfId="24" priority="8228" operator="lessThan">
      <formula>0</formula>
    </cfRule>
  </conditionalFormatting>
  <conditionalFormatting sqref="F1138">
    <cfRule type="expression" dxfId="22" priority="34208">
      <formula>$I1138=0</formula>
    </cfRule>
  </conditionalFormatting>
  <conditionalFormatting sqref="G1138:H1138">
    <cfRule type="cellIs" dxfId="23" priority="8224" operator="lessThan">
      <formula>0</formula>
    </cfRule>
    <cfRule type="cellIs" dxfId="24" priority="8225" operator="lessThan">
      <formula>0</formula>
    </cfRule>
  </conditionalFormatting>
  <conditionalFormatting sqref="I1138">
    <cfRule type="expression" dxfId="22" priority="34207">
      <formula>$I1138=0</formula>
    </cfRule>
  </conditionalFormatting>
  <conditionalFormatting sqref="J1138">
    <cfRule type="expression" dxfId="22" priority="8223">
      <formula>$I1138=0</formula>
    </cfRule>
  </conditionalFormatting>
  <conditionalFormatting sqref="M1138">
    <cfRule type="expression" dxfId="22" priority="34205">
      <formula>$I1138=0</formula>
    </cfRule>
  </conditionalFormatting>
  <conditionalFormatting sqref="N1138:P1138">
    <cfRule type="expression" dxfId="22" priority="8217">
      <formula>$I1138=0</formula>
    </cfRule>
  </conditionalFormatting>
  <conditionalFormatting sqref="O1138:P1138">
    <cfRule type="cellIs" dxfId="23" priority="8215" operator="lessThan">
      <formula>0</formula>
    </cfRule>
    <cfRule type="cellIs" dxfId="24" priority="8216" operator="lessThan">
      <formula>0</formula>
    </cfRule>
  </conditionalFormatting>
  <conditionalFormatting sqref="Q1138">
    <cfRule type="expression" dxfId="22" priority="34204">
      <formula>$I1138=0</formula>
    </cfRule>
  </conditionalFormatting>
  <conditionalFormatting sqref="R1138:T1138">
    <cfRule type="expression" dxfId="22" priority="8214">
      <formula>$I1138=0</formula>
    </cfRule>
  </conditionalFormatting>
  <conditionalFormatting sqref="S1138:T1138">
    <cfRule type="cellIs" dxfId="23" priority="8212" operator="lessThan">
      <formula>0</formula>
    </cfRule>
    <cfRule type="cellIs" dxfId="24" priority="8213" operator="lessThan">
      <formula>0</formula>
    </cfRule>
  </conditionalFormatting>
  <conditionalFormatting sqref="U1138">
    <cfRule type="expression" dxfId="22" priority="34203">
      <formula>$I1138=0</formula>
    </cfRule>
  </conditionalFormatting>
  <conditionalFormatting sqref="B1139">
    <cfRule type="expression" dxfId="22" priority="34199">
      <formula>$I1139=0</formula>
    </cfRule>
  </conditionalFormatting>
  <conditionalFormatting sqref="C1139:E1139">
    <cfRule type="expression" dxfId="22" priority="34198">
      <formula>$I1139=0</formula>
    </cfRule>
  </conditionalFormatting>
  <conditionalFormatting sqref="D1139:E1139">
    <cfRule type="cellIs" dxfId="23" priority="34196" operator="lessThan">
      <formula>0</formula>
    </cfRule>
    <cfRule type="cellIs" dxfId="24" priority="34197" operator="lessThan">
      <formula>0</formula>
    </cfRule>
  </conditionalFormatting>
  <conditionalFormatting sqref="F1139">
    <cfRule type="expression" dxfId="22" priority="34195">
      <formula>$I1139=0</formula>
    </cfRule>
  </conditionalFormatting>
  <conditionalFormatting sqref="G1139:H1139">
    <cfRule type="cellIs" dxfId="23" priority="34192" operator="lessThan">
      <formula>0</formula>
    </cfRule>
    <cfRule type="cellIs" dxfId="24" priority="34193" operator="lessThan">
      <formula>0</formula>
    </cfRule>
  </conditionalFormatting>
  <conditionalFormatting sqref="I1139">
    <cfRule type="expression" dxfId="22" priority="34191">
      <formula>$I1139=0</formula>
    </cfRule>
  </conditionalFormatting>
  <conditionalFormatting sqref="J1139">
    <cfRule type="expression" dxfId="22" priority="34190">
      <formula>$I1139=0</formula>
    </cfRule>
  </conditionalFormatting>
  <conditionalFormatting sqref="M1139">
    <cfRule type="expression" dxfId="22" priority="34183">
      <formula>$I1139=0</formula>
    </cfRule>
  </conditionalFormatting>
  <conditionalFormatting sqref="N1139:P1139">
    <cfRule type="expression" dxfId="22" priority="34182">
      <formula>$I1139=0</formula>
    </cfRule>
  </conditionalFormatting>
  <conditionalFormatting sqref="O1139:P1139">
    <cfRule type="cellIs" dxfId="23" priority="34180" operator="lessThan">
      <formula>0</formula>
    </cfRule>
    <cfRule type="cellIs" dxfId="24" priority="34181" operator="lessThan">
      <formula>0</formula>
    </cfRule>
  </conditionalFormatting>
  <conditionalFormatting sqref="Q1139">
    <cfRule type="expression" dxfId="22" priority="34179">
      <formula>$I1139=0</formula>
    </cfRule>
  </conditionalFormatting>
  <conditionalFormatting sqref="R1139:T1139">
    <cfRule type="expression" dxfId="22" priority="34178">
      <formula>$I1139=0</formula>
    </cfRule>
  </conditionalFormatting>
  <conditionalFormatting sqref="S1139:T1139">
    <cfRule type="cellIs" dxfId="23" priority="34176" operator="lessThan">
      <formula>0</formula>
    </cfRule>
    <cfRule type="cellIs" dxfId="24" priority="34177" operator="lessThan">
      <formula>0</formula>
    </cfRule>
  </conditionalFormatting>
  <conditionalFormatting sqref="U1139">
    <cfRule type="expression" dxfId="22" priority="34175">
      <formula>$I1139=0</formula>
    </cfRule>
  </conditionalFormatting>
  <conditionalFormatting sqref="B1140">
    <cfRule type="expression" dxfId="22" priority="34174">
      <formula>$I1140=0</formula>
    </cfRule>
  </conditionalFormatting>
  <conditionalFormatting sqref="C1140:E1140">
    <cfRule type="expression" dxfId="22" priority="8208">
      <formula>$I1140=0</formula>
    </cfRule>
  </conditionalFormatting>
  <conditionalFormatting sqref="D1140:E1140">
    <cfRule type="cellIs" dxfId="23" priority="8206" operator="lessThan">
      <formula>0</formula>
    </cfRule>
    <cfRule type="cellIs" dxfId="24" priority="8207" operator="lessThan">
      <formula>0</formula>
    </cfRule>
  </conditionalFormatting>
  <conditionalFormatting sqref="F1140">
    <cfRule type="expression" dxfId="22" priority="34173">
      <formula>$I1140=0</formula>
    </cfRule>
  </conditionalFormatting>
  <conditionalFormatting sqref="G1140:H1140">
    <cfRule type="cellIs" dxfId="23" priority="8203" operator="lessThan">
      <formula>0</formula>
    </cfRule>
    <cfRule type="cellIs" dxfId="24" priority="8204" operator="lessThan">
      <formula>0</formula>
    </cfRule>
  </conditionalFormatting>
  <conditionalFormatting sqref="I1140">
    <cfRule type="expression" dxfId="22" priority="34172">
      <formula>$I1140=0</formula>
    </cfRule>
  </conditionalFormatting>
  <conditionalFormatting sqref="J1140">
    <cfRule type="expression" dxfId="22" priority="8202">
      <formula>$I1140=0</formula>
    </cfRule>
  </conditionalFormatting>
  <conditionalFormatting sqref="M1140">
    <cfRule type="expression" dxfId="22" priority="34170">
      <formula>$I1140=0</formula>
    </cfRule>
  </conditionalFormatting>
  <conditionalFormatting sqref="N1140:P1140">
    <cfRule type="expression" dxfId="22" priority="8196">
      <formula>$I1140=0</formula>
    </cfRule>
  </conditionalFormatting>
  <conditionalFormatting sqref="O1140:P1140">
    <cfRule type="cellIs" dxfId="23" priority="8194" operator="lessThan">
      <formula>0</formula>
    </cfRule>
    <cfRule type="cellIs" dxfId="24" priority="8195" operator="lessThan">
      <formula>0</formula>
    </cfRule>
  </conditionalFormatting>
  <conditionalFormatting sqref="Q1140">
    <cfRule type="expression" dxfId="22" priority="34169">
      <formula>$I1140=0</formula>
    </cfRule>
  </conditionalFormatting>
  <conditionalFormatting sqref="R1140:T1140">
    <cfRule type="expression" dxfId="22" priority="8193">
      <formula>$I1140=0</formula>
    </cfRule>
  </conditionalFormatting>
  <conditionalFormatting sqref="S1140:T1140">
    <cfRule type="cellIs" dxfId="23" priority="8191" operator="lessThan">
      <formula>0</formula>
    </cfRule>
    <cfRule type="cellIs" dxfId="24" priority="8192" operator="lessThan">
      <formula>0</formula>
    </cfRule>
  </conditionalFormatting>
  <conditionalFormatting sqref="U1140">
    <cfRule type="expression" dxfId="22" priority="34168">
      <formula>$I1140=0</formula>
    </cfRule>
  </conditionalFormatting>
  <conditionalFormatting sqref="B1141">
    <cfRule type="expression" dxfId="22" priority="34164">
      <formula>$I1141=0</formula>
    </cfRule>
  </conditionalFormatting>
  <conditionalFormatting sqref="C1141:E1141">
    <cfRule type="expression" dxfId="22" priority="34163">
      <formula>$I1141=0</formula>
    </cfRule>
  </conditionalFormatting>
  <conditionalFormatting sqref="D1141:E1141">
    <cfRule type="cellIs" dxfId="23" priority="34161" operator="lessThan">
      <formula>0</formula>
    </cfRule>
    <cfRule type="cellIs" dxfId="24" priority="34162" operator="lessThan">
      <formula>0</formula>
    </cfRule>
  </conditionalFormatting>
  <conditionalFormatting sqref="F1141">
    <cfRule type="expression" dxfId="22" priority="34160">
      <formula>$I1141=0</formula>
    </cfRule>
  </conditionalFormatting>
  <conditionalFormatting sqref="G1141:H1141">
    <cfRule type="cellIs" dxfId="23" priority="34157" operator="lessThan">
      <formula>0</formula>
    </cfRule>
    <cfRule type="cellIs" dxfId="24" priority="34158" operator="lessThan">
      <formula>0</formula>
    </cfRule>
  </conditionalFormatting>
  <conditionalFormatting sqref="I1141">
    <cfRule type="expression" dxfId="22" priority="34156">
      <formula>$I1141=0</formula>
    </cfRule>
  </conditionalFormatting>
  <conditionalFormatting sqref="J1141">
    <cfRule type="expression" dxfId="22" priority="34155">
      <formula>$I1141=0</formula>
    </cfRule>
  </conditionalFormatting>
  <conditionalFormatting sqref="M1141">
    <cfRule type="expression" dxfId="22" priority="34148">
      <formula>$I1141=0</formula>
    </cfRule>
  </conditionalFormatting>
  <conditionalFormatting sqref="N1141:P1141">
    <cfRule type="expression" dxfId="22" priority="34147">
      <formula>$I1141=0</formula>
    </cfRule>
  </conditionalFormatting>
  <conditionalFormatting sqref="O1141:P1141">
    <cfRule type="cellIs" dxfId="23" priority="34145" operator="lessThan">
      <formula>0</formula>
    </cfRule>
    <cfRule type="cellIs" dxfId="24" priority="34146" operator="lessThan">
      <formula>0</formula>
    </cfRule>
  </conditionalFormatting>
  <conditionalFormatting sqref="Q1141">
    <cfRule type="expression" dxfId="22" priority="34144">
      <formula>$I1141=0</formula>
    </cfRule>
  </conditionalFormatting>
  <conditionalFormatting sqref="R1141:T1141">
    <cfRule type="expression" dxfId="22" priority="34143">
      <formula>$I1141=0</formula>
    </cfRule>
  </conditionalFormatting>
  <conditionalFormatting sqref="S1141:T1141">
    <cfRule type="cellIs" dxfId="23" priority="34141" operator="lessThan">
      <formula>0</formula>
    </cfRule>
    <cfRule type="cellIs" dxfId="24" priority="34142" operator="lessThan">
      <formula>0</formula>
    </cfRule>
  </conditionalFormatting>
  <conditionalFormatting sqref="U1141">
    <cfRule type="expression" dxfId="22" priority="34140">
      <formula>$I1141=0</formula>
    </cfRule>
  </conditionalFormatting>
  <conditionalFormatting sqref="B1142">
    <cfRule type="expression" dxfId="22" priority="34139">
      <formula>$I1142=0</formula>
    </cfRule>
  </conditionalFormatting>
  <conditionalFormatting sqref="C1142:E1142">
    <cfRule type="expression" dxfId="22" priority="8187">
      <formula>$I1142=0</formula>
    </cfRule>
  </conditionalFormatting>
  <conditionalFormatting sqref="D1142:E1142">
    <cfRule type="cellIs" dxfId="23" priority="8185" operator="lessThan">
      <formula>0</formula>
    </cfRule>
    <cfRule type="cellIs" dxfId="24" priority="8186" operator="lessThan">
      <formula>0</formula>
    </cfRule>
  </conditionalFormatting>
  <conditionalFormatting sqref="F1142">
    <cfRule type="expression" dxfId="22" priority="34138">
      <formula>$I1142=0</formula>
    </cfRule>
  </conditionalFormatting>
  <conditionalFormatting sqref="G1142:H1142">
    <cfRule type="cellIs" dxfId="23" priority="8182" operator="lessThan">
      <formula>0</formula>
    </cfRule>
    <cfRule type="cellIs" dxfId="24" priority="8183" operator="lessThan">
      <formula>0</formula>
    </cfRule>
  </conditionalFormatting>
  <conditionalFormatting sqref="I1142">
    <cfRule type="expression" dxfId="22" priority="34137">
      <formula>$I1142=0</formula>
    </cfRule>
  </conditionalFormatting>
  <conditionalFormatting sqref="J1142">
    <cfRule type="expression" dxfId="22" priority="8181">
      <formula>$I1142=0</formula>
    </cfRule>
  </conditionalFormatting>
  <conditionalFormatting sqref="M1142">
    <cfRule type="expression" dxfId="22" priority="34135">
      <formula>$I1142=0</formula>
    </cfRule>
  </conditionalFormatting>
  <conditionalFormatting sqref="N1142:P1142">
    <cfRule type="expression" dxfId="22" priority="8175">
      <formula>$I1142=0</formula>
    </cfRule>
  </conditionalFormatting>
  <conditionalFormatting sqref="O1142:P1142">
    <cfRule type="cellIs" dxfId="23" priority="8173" operator="lessThan">
      <formula>0</formula>
    </cfRule>
    <cfRule type="cellIs" dxfId="24" priority="8174" operator="lessThan">
      <formula>0</formula>
    </cfRule>
  </conditionalFormatting>
  <conditionalFormatting sqref="Q1142">
    <cfRule type="expression" dxfId="22" priority="34134">
      <formula>$I1142=0</formula>
    </cfRule>
  </conditionalFormatting>
  <conditionalFormatting sqref="R1142:T1142">
    <cfRule type="expression" dxfId="22" priority="8172">
      <formula>$I1142=0</formula>
    </cfRule>
  </conditionalFormatting>
  <conditionalFormatting sqref="S1142:T1142">
    <cfRule type="cellIs" dxfId="23" priority="8170" operator="lessThan">
      <formula>0</formula>
    </cfRule>
    <cfRule type="cellIs" dxfId="24" priority="8171" operator="lessThan">
      <formula>0</formula>
    </cfRule>
  </conditionalFormatting>
  <conditionalFormatting sqref="U1142">
    <cfRule type="expression" dxfId="22" priority="34133">
      <formula>$I1142=0</formula>
    </cfRule>
  </conditionalFormatting>
  <conditionalFormatting sqref="B1143">
    <cfRule type="expression" dxfId="22" priority="34129">
      <formula>$I1143=0</formula>
    </cfRule>
  </conditionalFormatting>
  <conditionalFormatting sqref="C1143:E1143">
    <cfRule type="expression" dxfId="22" priority="34128">
      <formula>$I1143=0</formula>
    </cfRule>
  </conditionalFormatting>
  <conditionalFormatting sqref="D1143:E1143">
    <cfRule type="cellIs" dxfId="23" priority="34126" operator="lessThan">
      <formula>0</formula>
    </cfRule>
    <cfRule type="cellIs" dxfId="24" priority="34127" operator="lessThan">
      <formula>0</formula>
    </cfRule>
  </conditionalFormatting>
  <conditionalFormatting sqref="F1143">
    <cfRule type="expression" dxfId="22" priority="34125">
      <formula>$I1143=0</formula>
    </cfRule>
  </conditionalFormatting>
  <conditionalFormatting sqref="G1143:H1143">
    <cfRule type="cellIs" dxfId="23" priority="34122" operator="lessThan">
      <formula>0</formula>
    </cfRule>
    <cfRule type="cellIs" dxfId="24" priority="34123" operator="lessThan">
      <formula>0</formula>
    </cfRule>
  </conditionalFormatting>
  <conditionalFormatting sqref="I1143">
    <cfRule type="expression" dxfId="22" priority="34121">
      <formula>$I1143=0</formula>
    </cfRule>
  </conditionalFormatting>
  <conditionalFormatting sqref="J1143">
    <cfRule type="expression" dxfId="22" priority="34120">
      <formula>$I1143=0</formula>
    </cfRule>
  </conditionalFormatting>
  <conditionalFormatting sqref="M1143">
    <cfRule type="expression" dxfId="22" priority="34113">
      <formula>$I1143=0</formula>
    </cfRule>
  </conditionalFormatting>
  <conditionalFormatting sqref="N1143:P1143">
    <cfRule type="expression" dxfId="22" priority="34112">
      <formula>$I1143=0</formula>
    </cfRule>
  </conditionalFormatting>
  <conditionalFormatting sqref="O1143:P1143">
    <cfRule type="cellIs" dxfId="23" priority="34110" operator="lessThan">
      <formula>0</formula>
    </cfRule>
    <cfRule type="cellIs" dxfId="24" priority="34111" operator="lessThan">
      <formula>0</formula>
    </cfRule>
  </conditionalFormatting>
  <conditionalFormatting sqref="Q1143">
    <cfRule type="expression" dxfId="22" priority="34109">
      <formula>$I1143=0</formula>
    </cfRule>
  </conditionalFormatting>
  <conditionalFormatting sqref="R1143:T1143">
    <cfRule type="expression" dxfId="22" priority="34108">
      <formula>$I1143=0</formula>
    </cfRule>
  </conditionalFormatting>
  <conditionalFormatting sqref="S1143:T1143">
    <cfRule type="cellIs" dxfId="23" priority="34106" operator="lessThan">
      <formula>0</formula>
    </cfRule>
    <cfRule type="cellIs" dxfId="24" priority="34107" operator="lessThan">
      <formula>0</formula>
    </cfRule>
  </conditionalFormatting>
  <conditionalFormatting sqref="U1143">
    <cfRule type="expression" dxfId="22" priority="34105">
      <formula>$I1143=0</formula>
    </cfRule>
  </conditionalFormatting>
  <conditionalFormatting sqref="B1144">
    <cfRule type="expression" dxfId="22" priority="34104">
      <formula>$I1144=0</formula>
    </cfRule>
  </conditionalFormatting>
  <conditionalFormatting sqref="C1144:E1144">
    <cfRule type="expression" dxfId="22" priority="8166">
      <formula>$I1144=0</formula>
    </cfRule>
  </conditionalFormatting>
  <conditionalFormatting sqref="D1144:E1144">
    <cfRule type="cellIs" dxfId="23" priority="8164" operator="lessThan">
      <formula>0</formula>
    </cfRule>
    <cfRule type="cellIs" dxfId="24" priority="8165" operator="lessThan">
      <formula>0</formula>
    </cfRule>
  </conditionalFormatting>
  <conditionalFormatting sqref="F1144">
    <cfRule type="expression" dxfId="22" priority="34103">
      <formula>$I1144=0</formula>
    </cfRule>
  </conditionalFormatting>
  <conditionalFormatting sqref="G1144:H1144">
    <cfRule type="cellIs" dxfId="23" priority="8161" operator="lessThan">
      <formula>0</formula>
    </cfRule>
    <cfRule type="cellIs" dxfId="24" priority="8162" operator="lessThan">
      <formula>0</formula>
    </cfRule>
  </conditionalFormatting>
  <conditionalFormatting sqref="I1144">
    <cfRule type="expression" dxfId="22" priority="34102">
      <formula>$I1144=0</formula>
    </cfRule>
  </conditionalFormatting>
  <conditionalFormatting sqref="J1144">
    <cfRule type="expression" dxfId="22" priority="8160">
      <formula>$I1144=0</formula>
    </cfRule>
  </conditionalFormatting>
  <conditionalFormatting sqref="M1144">
    <cfRule type="expression" dxfId="22" priority="34100">
      <formula>$I1144=0</formula>
    </cfRule>
  </conditionalFormatting>
  <conditionalFormatting sqref="N1144:P1144">
    <cfRule type="expression" dxfId="22" priority="8154">
      <formula>$I1144=0</formula>
    </cfRule>
  </conditionalFormatting>
  <conditionalFormatting sqref="O1144:P1144">
    <cfRule type="cellIs" dxfId="23" priority="8152" operator="lessThan">
      <formula>0</formula>
    </cfRule>
    <cfRule type="cellIs" dxfId="24" priority="8153" operator="lessThan">
      <formula>0</formula>
    </cfRule>
  </conditionalFormatting>
  <conditionalFormatting sqref="Q1144">
    <cfRule type="expression" dxfId="22" priority="34099">
      <formula>$I1144=0</formula>
    </cfRule>
  </conditionalFormatting>
  <conditionalFormatting sqref="R1144:T1144">
    <cfRule type="expression" dxfId="22" priority="8151">
      <formula>$I1144=0</formula>
    </cfRule>
  </conditionalFormatting>
  <conditionalFormatting sqref="S1144:T1144">
    <cfRule type="cellIs" dxfId="23" priority="8149" operator="lessThan">
      <formula>0</formula>
    </cfRule>
    <cfRule type="cellIs" dxfId="24" priority="8150" operator="lessThan">
      <formula>0</formula>
    </cfRule>
  </conditionalFormatting>
  <conditionalFormatting sqref="U1144">
    <cfRule type="expression" dxfId="22" priority="34098">
      <formula>$I1144=0</formula>
    </cfRule>
  </conditionalFormatting>
  <conditionalFormatting sqref="B1145">
    <cfRule type="expression" dxfId="22" priority="34094">
      <formula>$I1145=0</formula>
    </cfRule>
  </conditionalFormatting>
  <conditionalFormatting sqref="C1145:E1145">
    <cfRule type="expression" dxfId="22" priority="34093">
      <formula>$I1145=0</formula>
    </cfRule>
  </conditionalFormatting>
  <conditionalFormatting sqref="D1145:E1145">
    <cfRule type="cellIs" dxfId="23" priority="34091" operator="lessThan">
      <formula>0</formula>
    </cfRule>
    <cfRule type="cellIs" dxfId="24" priority="34092" operator="lessThan">
      <formula>0</formula>
    </cfRule>
  </conditionalFormatting>
  <conditionalFormatting sqref="F1145">
    <cfRule type="expression" dxfId="22" priority="34090">
      <formula>$I1145=0</formula>
    </cfRule>
  </conditionalFormatting>
  <conditionalFormatting sqref="G1145:H1145">
    <cfRule type="cellIs" dxfId="23" priority="34087" operator="lessThan">
      <formula>0</formula>
    </cfRule>
    <cfRule type="cellIs" dxfId="24" priority="34088" operator="lessThan">
      <formula>0</formula>
    </cfRule>
  </conditionalFormatting>
  <conditionalFormatting sqref="I1145">
    <cfRule type="expression" dxfId="22" priority="34086">
      <formula>$I1145=0</formula>
    </cfRule>
  </conditionalFormatting>
  <conditionalFormatting sqref="J1145">
    <cfRule type="expression" dxfId="22" priority="34085">
      <formula>$I1145=0</formula>
    </cfRule>
  </conditionalFormatting>
  <conditionalFormatting sqref="M1145">
    <cfRule type="expression" dxfId="22" priority="34078">
      <formula>$I1145=0</formula>
    </cfRule>
  </conditionalFormatting>
  <conditionalFormatting sqref="N1145:P1145">
    <cfRule type="expression" dxfId="22" priority="34077">
      <formula>$I1145=0</formula>
    </cfRule>
  </conditionalFormatting>
  <conditionalFormatting sqref="O1145:P1145">
    <cfRule type="cellIs" dxfId="23" priority="34075" operator="lessThan">
      <formula>0</formula>
    </cfRule>
    <cfRule type="cellIs" dxfId="24" priority="34076" operator="lessThan">
      <formula>0</formula>
    </cfRule>
  </conditionalFormatting>
  <conditionalFormatting sqref="Q1145">
    <cfRule type="expression" dxfId="22" priority="34074">
      <formula>$I1145=0</formula>
    </cfRule>
  </conditionalFormatting>
  <conditionalFormatting sqref="R1145:T1145">
    <cfRule type="expression" dxfId="22" priority="34073">
      <formula>$I1145=0</formula>
    </cfRule>
  </conditionalFormatting>
  <conditionalFormatting sqref="S1145:T1145">
    <cfRule type="cellIs" dxfId="23" priority="34071" operator="lessThan">
      <formula>0</formula>
    </cfRule>
    <cfRule type="cellIs" dxfId="24" priority="34072" operator="lessThan">
      <formula>0</formula>
    </cfRule>
  </conditionalFormatting>
  <conditionalFormatting sqref="U1145">
    <cfRule type="expression" dxfId="22" priority="34070">
      <formula>$I1145=0</formula>
    </cfRule>
  </conditionalFormatting>
  <conditionalFormatting sqref="B1146">
    <cfRule type="expression" dxfId="22" priority="34069">
      <formula>$I1146=0</formula>
    </cfRule>
  </conditionalFormatting>
  <conditionalFormatting sqref="C1146:E1146">
    <cfRule type="expression" dxfId="22" priority="8145">
      <formula>$I1146=0</formula>
    </cfRule>
  </conditionalFormatting>
  <conditionalFormatting sqref="D1146:E1146">
    <cfRule type="cellIs" dxfId="23" priority="8143" operator="lessThan">
      <formula>0</formula>
    </cfRule>
    <cfRule type="cellIs" dxfId="24" priority="8144" operator="lessThan">
      <formula>0</formula>
    </cfRule>
  </conditionalFormatting>
  <conditionalFormatting sqref="F1146">
    <cfRule type="expression" dxfId="22" priority="34068">
      <formula>$I1146=0</formula>
    </cfRule>
  </conditionalFormatting>
  <conditionalFormatting sqref="G1146:H1146">
    <cfRule type="cellIs" dxfId="23" priority="8140" operator="lessThan">
      <formula>0</formula>
    </cfRule>
    <cfRule type="cellIs" dxfId="24" priority="8141" operator="lessThan">
      <formula>0</formula>
    </cfRule>
  </conditionalFormatting>
  <conditionalFormatting sqref="I1146">
    <cfRule type="expression" dxfId="22" priority="34067">
      <formula>$I1146=0</formula>
    </cfRule>
  </conditionalFormatting>
  <conditionalFormatting sqref="J1146">
    <cfRule type="expression" dxfId="22" priority="8139">
      <formula>$I1146=0</formula>
    </cfRule>
  </conditionalFormatting>
  <conditionalFormatting sqref="M1146">
    <cfRule type="expression" dxfId="22" priority="34065">
      <formula>$I1146=0</formula>
    </cfRule>
  </conditionalFormatting>
  <conditionalFormatting sqref="N1146:P1146">
    <cfRule type="expression" dxfId="22" priority="8133">
      <formula>$I1146=0</formula>
    </cfRule>
  </conditionalFormatting>
  <conditionalFormatting sqref="O1146:P1146">
    <cfRule type="cellIs" dxfId="23" priority="8131" operator="lessThan">
      <formula>0</formula>
    </cfRule>
    <cfRule type="cellIs" dxfId="24" priority="8132" operator="lessThan">
      <formula>0</formula>
    </cfRule>
  </conditionalFormatting>
  <conditionalFormatting sqref="Q1146">
    <cfRule type="expression" dxfId="22" priority="34064">
      <formula>$I1146=0</formula>
    </cfRule>
  </conditionalFormatting>
  <conditionalFormatting sqref="R1146:T1146">
    <cfRule type="expression" dxfId="22" priority="8130">
      <formula>$I1146=0</formula>
    </cfRule>
  </conditionalFormatting>
  <conditionalFormatting sqref="S1146:T1146">
    <cfRule type="cellIs" dxfId="23" priority="8128" operator="lessThan">
      <formula>0</formula>
    </cfRule>
    <cfRule type="cellIs" dxfId="24" priority="8129" operator="lessThan">
      <formula>0</formula>
    </cfRule>
  </conditionalFormatting>
  <conditionalFormatting sqref="U1146">
    <cfRule type="expression" dxfId="22" priority="34063">
      <formula>$I1146=0</formula>
    </cfRule>
  </conditionalFormatting>
  <conditionalFormatting sqref="B1147">
    <cfRule type="expression" dxfId="22" priority="34059">
      <formula>$I1147=0</formula>
    </cfRule>
  </conditionalFormatting>
  <conditionalFormatting sqref="C1147:E1147">
    <cfRule type="expression" dxfId="22" priority="34058">
      <formula>$I1147=0</formula>
    </cfRule>
  </conditionalFormatting>
  <conditionalFormatting sqref="D1147:E1147">
    <cfRule type="cellIs" dxfId="23" priority="34056" operator="lessThan">
      <formula>0</formula>
    </cfRule>
    <cfRule type="cellIs" dxfId="24" priority="34057" operator="lessThan">
      <formula>0</formula>
    </cfRule>
  </conditionalFormatting>
  <conditionalFormatting sqref="F1147">
    <cfRule type="expression" dxfId="22" priority="34055">
      <formula>$I1147=0</formula>
    </cfRule>
  </conditionalFormatting>
  <conditionalFormatting sqref="G1147:H1147">
    <cfRule type="cellIs" dxfId="23" priority="34052" operator="lessThan">
      <formula>0</formula>
    </cfRule>
    <cfRule type="cellIs" dxfId="24" priority="34053" operator="lessThan">
      <formula>0</formula>
    </cfRule>
  </conditionalFormatting>
  <conditionalFormatting sqref="I1147">
    <cfRule type="expression" dxfId="22" priority="34051">
      <formula>$I1147=0</formula>
    </cfRule>
  </conditionalFormatting>
  <conditionalFormatting sqref="J1147">
    <cfRule type="expression" dxfId="22" priority="34050">
      <formula>$I1147=0</formula>
    </cfRule>
  </conditionalFormatting>
  <conditionalFormatting sqref="M1147">
    <cfRule type="expression" dxfId="22" priority="34043">
      <formula>$I1147=0</formula>
    </cfRule>
  </conditionalFormatting>
  <conditionalFormatting sqref="N1147:P1147">
    <cfRule type="expression" dxfId="22" priority="34042">
      <formula>$I1147=0</formula>
    </cfRule>
  </conditionalFormatting>
  <conditionalFormatting sqref="O1147:P1147">
    <cfRule type="cellIs" dxfId="23" priority="34040" operator="lessThan">
      <formula>0</formula>
    </cfRule>
    <cfRule type="cellIs" dxfId="24" priority="34041" operator="lessThan">
      <formula>0</formula>
    </cfRule>
  </conditionalFormatting>
  <conditionalFormatting sqref="Q1147">
    <cfRule type="expression" dxfId="22" priority="34039">
      <formula>$I1147=0</formula>
    </cfRule>
  </conditionalFormatting>
  <conditionalFormatting sqref="R1147:T1147">
    <cfRule type="expression" dxfId="22" priority="34038">
      <formula>$I1147=0</formula>
    </cfRule>
  </conditionalFormatting>
  <conditionalFormatting sqref="S1147:T1147">
    <cfRule type="cellIs" dxfId="23" priority="34036" operator="lessThan">
      <formula>0</formula>
    </cfRule>
    <cfRule type="cellIs" dxfId="24" priority="34037" operator="lessThan">
      <formula>0</formula>
    </cfRule>
  </conditionalFormatting>
  <conditionalFormatting sqref="U1147">
    <cfRule type="expression" dxfId="22" priority="34035">
      <formula>$I1147=0</formula>
    </cfRule>
  </conditionalFormatting>
  <conditionalFormatting sqref="B1148">
    <cfRule type="expression" dxfId="22" priority="34034">
      <formula>$I1148=0</formula>
    </cfRule>
  </conditionalFormatting>
  <conditionalFormatting sqref="C1148:E1148">
    <cfRule type="expression" dxfId="22" priority="8124">
      <formula>$I1148=0</formula>
    </cfRule>
  </conditionalFormatting>
  <conditionalFormatting sqref="D1148:E1148">
    <cfRule type="cellIs" dxfId="23" priority="8122" operator="lessThan">
      <formula>0</formula>
    </cfRule>
    <cfRule type="cellIs" dxfId="24" priority="8123" operator="lessThan">
      <formula>0</formula>
    </cfRule>
  </conditionalFormatting>
  <conditionalFormatting sqref="F1148">
    <cfRule type="expression" dxfId="22" priority="34033">
      <formula>$I1148=0</formula>
    </cfRule>
  </conditionalFormatting>
  <conditionalFormatting sqref="G1148:H1148">
    <cfRule type="cellIs" dxfId="23" priority="8119" operator="lessThan">
      <formula>0</formula>
    </cfRule>
    <cfRule type="cellIs" dxfId="24" priority="8120" operator="lessThan">
      <formula>0</formula>
    </cfRule>
  </conditionalFormatting>
  <conditionalFormatting sqref="I1148">
    <cfRule type="expression" dxfId="22" priority="34032">
      <formula>$I1148=0</formula>
    </cfRule>
  </conditionalFormatting>
  <conditionalFormatting sqref="J1148">
    <cfRule type="expression" dxfId="22" priority="8118">
      <formula>$I1148=0</formula>
    </cfRule>
  </conditionalFormatting>
  <conditionalFormatting sqref="M1148">
    <cfRule type="expression" dxfId="22" priority="34030">
      <formula>$I1148=0</formula>
    </cfRule>
  </conditionalFormatting>
  <conditionalFormatting sqref="N1148:P1148">
    <cfRule type="expression" dxfId="22" priority="8112">
      <formula>$I1148=0</formula>
    </cfRule>
  </conditionalFormatting>
  <conditionalFormatting sqref="O1148:P1148">
    <cfRule type="cellIs" dxfId="23" priority="8110" operator="lessThan">
      <formula>0</formula>
    </cfRule>
    <cfRule type="cellIs" dxfId="24" priority="8111" operator="lessThan">
      <formula>0</formula>
    </cfRule>
  </conditionalFormatting>
  <conditionalFormatting sqref="Q1148">
    <cfRule type="expression" dxfId="22" priority="34029">
      <formula>$I1148=0</formula>
    </cfRule>
  </conditionalFormatting>
  <conditionalFormatting sqref="R1148:T1148">
    <cfRule type="expression" dxfId="22" priority="8109">
      <formula>$I1148=0</formula>
    </cfRule>
  </conditionalFormatting>
  <conditionalFormatting sqref="S1148:T1148">
    <cfRule type="cellIs" dxfId="23" priority="8107" operator="lessThan">
      <formula>0</formula>
    </cfRule>
    <cfRule type="cellIs" dxfId="24" priority="8108" operator="lessThan">
      <formula>0</formula>
    </cfRule>
  </conditionalFormatting>
  <conditionalFormatting sqref="U1148">
    <cfRule type="expression" dxfId="22" priority="34028">
      <formula>$I1148=0</formula>
    </cfRule>
  </conditionalFormatting>
  <conditionalFormatting sqref="B1149">
    <cfRule type="expression" dxfId="22" priority="34024">
      <formula>$I1149=0</formula>
    </cfRule>
  </conditionalFormatting>
  <conditionalFormatting sqref="C1149:E1149">
    <cfRule type="expression" dxfId="22" priority="34023">
      <formula>$I1149=0</formula>
    </cfRule>
  </conditionalFormatting>
  <conditionalFormatting sqref="D1149:E1149">
    <cfRule type="cellIs" dxfId="23" priority="34021" operator="lessThan">
      <formula>0</formula>
    </cfRule>
    <cfRule type="cellIs" dxfId="24" priority="34022" operator="lessThan">
      <formula>0</formula>
    </cfRule>
  </conditionalFormatting>
  <conditionalFormatting sqref="F1149">
    <cfRule type="expression" dxfId="22" priority="34020">
      <formula>$I1149=0</formula>
    </cfRule>
  </conditionalFormatting>
  <conditionalFormatting sqref="G1149:H1149">
    <cfRule type="cellIs" dxfId="23" priority="34017" operator="lessThan">
      <formula>0</formula>
    </cfRule>
    <cfRule type="cellIs" dxfId="24" priority="34018" operator="lessThan">
      <formula>0</formula>
    </cfRule>
  </conditionalFormatting>
  <conditionalFormatting sqref="I1149">
    <cfRule type="expression" dxfId="22" priority="34016">
      <formula>$I1149=0</formula>
    </cfRule>
  </conditionalFormatting>
  <conditionalFormatting sqref="J1149">
    <cfRule type="expression" dxfId="22" priority="34015">
      <formula>$I1149=0</formula>
    </cfRule>
  </conditionalFormatting>
  <conditionalFormatting sqref="M1149">
    <cfRule type="expression" dxfId="22" priority="34008">
      <formula>$I1149=0</formula>
    </cfRule>
  </conditionalFormatting>
  <conditionalFormatting sqref="N1149:P1149">
    <cfRule type="expression" dxfId="22" priority="34007">
      <formula>$I1149=0</formula>
    </cfRule>
  </conditionalFormatting>
  <conditionalFormatting sqref="O1149:P1149">
    <cfRule type="cellIs" dxfId="23" priority="34005" operator="lessThan">
      <formula>0</formula>
    </cfRule>
    <cfRule type="cellIs" dxfId="24" priority="34006" operator="lessThan">
      <formula>0</formula>
    </cfRule>
  </conditionalFormatting>
  <conditionalFormatting sqref="Q1149">
    <cfRule type="expression" dxfId="22" priority="34004">
      <formula>$I1149=0</formula>
    </cfRule>
  </conditionalFormatting>
  <conditionalFormatting sqref="R1149:T1149">
    <cfRule type="expression" dxfId="22" priority="34003">
      <formula>$I1149=0</formula>
    </cfRule>
  </conditionalFormatting>
  <conditionalFormatting sqref="S1149:T1149">
    <cfRule type="cellIs" dxfId="23" priority="34001" operator="lessThan">
      <formula>0</formula>
    </cfRule>
    <cfRule type="cellIs" dxfId="24" priority="34002" operator="lessThan">
      <formula>0</formula>
    </cfRule>
  </conditionalFormatting>
  <conditionalFormatting sqref="U1149">
    <cfRule type="expression" dxfId="22" priority="34000">
      <formula>$I1149=0</formula>
    </cfRule>
  </conditionalFormatting>
  <conditionalFormatting sqref="B1150">
    <cfRule type="expression" dxfId="22" priority="33999">
      <formula>$I1150=0</formula>
    </cfRule>
  </conditionalFormatting>
  <conditionalFormatting sqref="C1150:E1150">
    <cfRule type="expression" dxfId="22" priority="8103">
      <formula>$I1150=0</formula>
    </cfRule>
  </conditionalFormatting>
  <conditionalFormatting sqref="D1150:E1150">
    <cfRule type="cellIs" dxfId="23" priority="8101" operator="lessThan">
      <formula>0</formula>
    </cfRule>
    <cfRule type="cellIs" dxfId="24" priority="8102" operator="lessThan">
      <formula>0</formula>
    </cfRule>
  </conditionalFormatting>
  <conditionalFormatting sqref="F1150">
    <cfRule type="expression" dxfId="22" priority="33998">
      <formula>$I1150=0</formula>
    </cfRule>
  </conditionalFormatting>
  <conditionalFormatting sqref="G1150:H1150">
    <cfRule type="cellIs" dxfId="23" priority="8098" operator="lessThan">
      <formula>0</formula>
    </cfRule>
    <cfRule type="cellIs" dxfId="24" priority="8099" operator="lessThan">
      <formula>0</formula>
    </cfRule>
  </conditionalFormatting>
  <conditionalFormatting sqref="I1150">
    <cfRule type="expression" dxfId="22" priority="33997">
      <formula>$I1150=0</formula>
    </cfRule>
  </conditionalFormatting>
  <conditionalFormatting sqref="J1150">
    <cfRule type="expression" dxfId="22" priority="8097">
      <formula>$I1150=0</formula>
    </cfRule>
  </conditionalFormatting>
  <conditionalFormatting sqref="M1150">
    <cfRule type="expression" dxfId="22" priority="33995">
      <formula>$I1150=0</formula>
    </cfRule>
  </conditionalFormatting>
  <conditionalFormatting sqref="N1150:P1150">
    <cfRule type="expression" dxfId="22" priority="8091">
      <formula>$I1150=0</formula>
    </cfRule>
  </conditionalFormatting>
  <conditionalFormatting sqref="O1150:P1150">
    <cfRule type="cellIs" dxfId="23" priority="8089" operator="lessThan">
      <formula>0</formula>
    </cfRule>
    <cfRule type="cellIs" dxfId="24" priority="8090" operator="lessThan">
      <formula>0</formula>
    </cfRule>
  </conditionalFormatting>
  <conditionalFormatting sqref="Q1150">
    <cfRule type="expression" dxfId="22" priority="33994">
      <formula>$I1150=0</formula>
    </cfRule>
  </conditionalFormatting>
  <conditionalFormatting sqref="R1150:T1150">
    <cfRule type="expression" dxfId="22" priority="8088">
      <formula>$I1150=0</formula>
    </cfRule>
  </conditionalFormatting>
  <conditionalFormatting sqref="S1150:T1150">
    <cfRule type="cellIs" dxfId="23" priority="8086" operator="lessThan">
      <formula>0</formula>
    </cfRule>
    <cfRule type="cellIs" dxfId="24" priority="8087" operator="lessThan">
      <formula>0</formula>
    </cfRule>
  </conditionalFormatting>
  <conditionalFormatting sqref="U1150">
    <cfRule type="expression" dxfId="22" priority="33993">
      <formula>$I1150=0</formula>
    </cfRule>
  </conditionalFormatting>
  <conditionalFormatting sqref="B1151">
    <cfRule type="expression" dxfId="22" priority="33989">
      <formula>$I1151=0</formula>
    </cfRule>
  </conditionalFormatting>
  <conditionalFormatting sqref="C1151:E1151">
    <cfRule type="expression" dxfId="22" priority="33988">
      <formula>$I1151=0</formula>
    </cfRule>
  </conditionalFormatting>
  <conditionalFormatting sqref="D1151:E1151">
    <cfRule type="cellIs" dxfId="23" priority="33986" operator="lessThan">
      <formula>0</formula>
    </cfRule>
    <cfRule type="cellIs" dxfId="24" priority="33987" operator="lessThan">
      <formula>0</formula>
    </cfRule>
  </conditionalFormatting>
  <conditionalFormatting sqref="F1151">
    <cfRule type="expression" dxfId="22" priority="33985">
      <formula>$I1151=0</formula>
    </cfRule>
  </conditionalFormatting>
  <conditionalFormatting sqref="G1151:H1151">
    <cfRule type="cellIs" dxfId="23" priority="33982" operator="lessThan">
      <formula>0</formula>
    </cfRule>
    <cfRule type="cellIs" dxfId="24" priority="33983" operator="lessThan">
      <formula>0</formula>
    </cfRule>
  </conditionalFormatting>
  <conditionalFormatting sqref="I1151">
    <cfRule type="expression" dxfId="22" priority="33981">
      <formula>$I1151=0</formula>
    </cfRule>
  </conditionalFormatting>
  <conditionalFormatting sqref="J1151">
    <cfRule type="expression" dxfId="22" priority="33980">
      <formula>$I1151=0</formula>
    </cfRule>
  </conditionalFormatting>
  <conditionalFormatting sqref="M1151">
    <cfRule type="expression" dxfId="22" priority="33973">
      <formula>$I1151=0</formula>
    </cfRule>
  </conditionalFormatting>
  <conditionalFormatting sqref="N1151:P1151">
    <cfRule type="expression" dxfId="22" priority="33972">
      <formula>$I1151=0</formula>
    </cfRule>
  </conditionalFormatting>
  <conditionalFormatting sqref="O1151:P1151">
    <cfRule type="cellIs" dxfId="23" priority="33970" operator="lessThan">
      <formula>0</formula>
    </cfRule>
    <cfRule type="cellIs" dxfId="24" priority="33971" operator="lessThan">
      <formula>0</formula>
    </cfRule>
  </conditionalFormatting>
  <conditionalFormatting sqref="Q1151">
    <cfRule type="expression" dxfId="22" priority="33969">
      <formula>$I1151=0</formula>
    </cfRule>
  </conditionalFormatting>
  <conditionalFormatting sqref="R1151:T1151">
    <cfRule type="expression" dxfId="22" priority="33968">
      <formula>$I1151=0</formula>
    </cfRule>
  </conditionalFormatting>
  <conditionalFormatting sqref="S1151:T1151">
    <cfRule type="cellIs" dxfId="23" priority="33966" operator="lessThan">
      <formula>0</formula>
    </cfRule>
    <cfRule type="cellIs" dxfId="24" priority="33967" operator="lessThan">
      <formula>0</formula>
    </cfRule>
  </conditionalFormatting>
  <conditionalFormatting sqref="U1151">
    <cfRule type="expression" dxfId="22" priority="33965">
      <formula>$I1151=0</formula>
    </cfRule>
  </conditionalFormatting>
  <conditionalFormatting sqref="B1152">
    <cfRule type="expression" dxfId="22" priority="33964">
      <formula>$I1152=0</formula>
    </cfRule>
  </conditionalFormatting>
  <conditionalFormatting sqref="C1152:E1152">
    <cfRule type="expression" dxfId="22" priority="8082">
      <formula>$I1152=0</formula>
    </cfRule>
  </conditionalFormatting>
  <conditionalFormatting sqref="D1152:E1152">
    <cfRule type="cellIs" dxfId="23" priority="8080" operator="lessThan">
      <formula>0</formula>
    </cfRule>
    <cfRule type="cellIs" dxfId="24" priority="8081" operator="lessThan">
      <formula>0</formula>
    </cfRule>
  </conditionalFormatting>
  <conditionalFormatting sqref="F1152">
    <cfRule type="expression" dxfId="22" priority="33963">
      <formula>$I1152=0</formula>
    </cfRule>
  </conditionalFormatting>
  <conditionalFormatting sqref="G1152:H1152">
    <cfRule type="cellIs" dxfId="23" priority="8077" operator="lessThan">
      <formula>0</formula>
    </cfRule>
    <cfRule type="cellIs" dxfId="24" priority="8078" operator="lessThan">
      <formula>0</formula>
    </cfRule>
  </conditionalFormatting>
  <conditionalFormatting sqref="I1152">
    <cfRule type="expression" dxfId="22" priority="33962">
      <formula>$I1152=0</formula>
    </cfRule>
  </conditionalFormatting>
  <conditionalFormatting sqref="J1152">
    <cfRule type="expression" dxfId="22" priority="8076">
      <formula>$I1152=0</formula>
    </cfRule>
  </conditionalFormatting>
  <conditionalFormatting sqref="M1152">
    <cfRule type="expression" dxfId="22" priority="33960">
      <formula>$I1152=0</formula>
    </cfRule>
  </conditionalFormatting>
  <conditionalFormatting sqref="N1152:P1152">
    <cfRule type="expression" dxfId="22" priority="8070">
      <formula>$I1152=0</formula>
    </cfRule>
  </conditionalFormatting>
  <conditionalFormatting sqref="O1152:P1152">
    <cfRule type="cellIs" dxfId="23" priority="8068" operator="lessThan">
      <formula>0</formula>
    </cfRule>
    <cfRule type="cellIs" dxfId="24" priority="8069" operator="lessThan">
      <formula>0</formula>
    </cfRule>
  </conditionalFormatting>
  <conditionalFormatting sqref="Q1152">
    <cfRule type="expression" dxfId="22" priority="33959">
      <formula>$I1152=0</formula>
    </cfRule>
  </conditionalFormatting>
  <conditionalFormatting sqref="R1152:T1152">
    <cfRule type="expression" dxfId="22" priority="8067">
      <formula>$I1152=0</formula>
    </cfRule>
  </conditionalFormatting>
  <conditionalFormatting sqref="S1152:T1152">
    <cfRule type="cellIs" dxfId="23" priority="8065" operator="lessThan">
      <formula>0</formula>
    </cfRule>
    <cfRule type="cellIs" dxfId="24" priority="8066" operator="lessThan">
      <formula>0</formula>
    </cfRule>
  </conditionalFormatting>
  <conditionalFormatting sqref="U1152">
    <cfRule type="expression" dxfId="22" priority="33958">
      <formula>$I1152=0</formula>
    </cfRule>
  </conditionalFormatting>
  <conditionalFormatting sqref="B1153">
    <cfRule type="expression" dxfId="22" priority="33954">
      <formula>$I1153=0</formula>
    </cfRule>
  </conditionalFormatting>
  <conditionalFormatting sqref="C1153:E1153">
    <cfRule type="expression" dxfId="22" priority="33953">
      <formula>$I1153=0</formula>
    </cfRule>
  </conditionalFormatting>
  <conditionalFormatting sqref="D1153:E1153">
    <cfRule type="cellIs" dxfId="23" priority="33951" operator="lessThan">
      <formula>0</formula>
    </cfRule>
    <cfRule type="cellIs" dxfId="24" priority="33952" operator="lessThan">
      <formula>0</formula>
    </cfRule>
  </conditionalFormatting>
  <conditionalFormatting sqref="F1153">
    <cfRule type="expression" dxfId="22" priority="33950">
      <formula>$I1153=0</formula>
    </cfRule>
  </conditionalFormatting>
  <conditionalFormatting sqref="G1153:H1153">
    <cfRule type="cellIs" dxfId="23" priority="33947" operator="lessThan">
      <formula>0</formula>
    </cfRule>
    <cfRule type="cellIs" dxfId="24" priority="33948" operator="lessThan">
      <formula>0</formula>
    </cfRule>
  </conditionalFormatting>
  <conditionalFormatting sqref="I1153">
    <cfRule type="expression" dxfId="22" priority="33946">
      <formula>$I1153=0</formula>
    </cfRule>
  </conditionalFormatting>
  <conditionalFormatting sqref="J1153">
    <cfRule type="expression" dxfId="22" priority="33945">
      <formula>$I1153=0</formula>
    </cfRule>
  </conditionalFormatting>
  <conditionalFormatting sqref="M1153">
    <cfRule type="expression" dxfId="22" priority="33938">
      <formula>$I1153=0</formula>
    </cfRule>
  </conditionalFormatting>
  <conditionalFormatting sqref="N1153:P1153">
    <cfRule type="expression" dxfId="22" priority="33937">
      <formula>$I1153=0</formula>
    </cfRule>
  </conditionalFormatting>
  <conditionalFormatting sqref="O1153:P1153">
    <cfRule type="cellIs" dxfId="23" priority="33935" operator="lessThan">
      <formula>0</formula>
    </cfRule>
    <cfRule type="cellIs" dxfId="24" priority="33936" operator="lessThan">
      <formula>0</formula>
    </cfRule>
  </conditionalFormatting>
  <conditionalFormatting sqref="Q1153">
    <cfRule type="expression" dxfId="22" priority="33934">
      <formula>$I1153=0</formula>
    </cfRule>
  </conditionalFormatting>
  <conditionalFormatting sqref="R1153:T1153">
    <cfRule type="expression" dxfId="22" priority="33933">
      <formula>$I1153=0</formula>
    </cfRule>
  </conditionalFormatting>
  <conditionalFormatting sqref="S1153:T1153">
    <cfRule type="cellIs" dxfId="23" priority="33931" operator="lessThan">
      <formula>0</formula>
    </cfRule>
    <cfRule type="cellIs" dxfId="24" priority="33932" operator="lessThan">
      <formula>0</formula>
    </cfRule>
  </conditionalFormatting>
  <conditionalFormatting sqref="U1153">
    <cfRule type="expression" dxfId="22" priority="33930">
      <formula>$I1153=0</formula>
    </cfRule>
  </conditionalFormatting>
  <conditionalFormatting sqref="B1154">
    <cfRule type="expression" dxfId="22" priority="33929">
      <formula>$I1154=0</formula>
    </cfRule>
  </conditionalFormatting>
  <conditionalFormatting sqref="C1154:E1154">
    <cfRule type="expression" dxfId="22" priority="8061">
      <formula>$I1154=0</formula>
    </cfRule>
  </conditionalFormatting>
  <conditionalFormatting sqref="D1154:E1154">
    <cfRule type="cellIs" dxfId="23" priority="8059" operator="lessThan">
      <formula>0</formula>
    </cfRule>
    <cfRule type="cellIs" dxfId="24" priority="8060" operator="lessThan">
      <formula>0</formula>
    </cfRule>
  </conditionalFormatting>
  <conditionalFormatting sqref="F1154">
    <cfRule type="expression" dxfId="22" priority="33928">
      <formula>$I1154=0</formula>
    </cfRule>
  </conditionalFormatting>
  <conditionalFormatting sqref="G1154:H1154">
    <cfRule type="cellIs" dxfId="23" priority="8056" operator="lessThan">
      <formula>0</formula>
    </cfRule>
    <cfRule type="cellIs" dxfId="24" priority="8057" operator="lessThan">
      <formula>0</formula>
    </cfRule>
  </conditionalFormatting>
  <conditionalFormatting sqref="I1154">
    <cfRule type="expression" dxfId="22" priority="33927">
      <formula>$I1154=0</formula>
    </cfRule>
  </conditionalFormatting>
  <conditionalFormatting sqref="J1154">
    <cfRule type="expression" dxfId="22" priority="8055">
      <formula>$I1154=0</formula>
    </cfRule>
  </conditionalFormatting>
  <conditionalFormatting sqref="M1154">
    <cfRule type="expression" dxfId="22" priority="33925">
      <formula>$I1154=0</formula>
    </cfRule>
  </conditionalFormatting>
  <conditionalFormatting sqref="N1154:P1154">
    <cfRule type="expression" dxfId="22" priority="8049">
      <formula>$I1154=0</formula>
    </cfRule>
  </conditionalFormatting>
  <conditionalFormatting sqref="O1154:P1154">
    <cfRule type="cellIs" dxfId="23" priority="8047" operator="lessThan">
      <formula>0</formula>
    </cfRule>
    <cfRule type="cellIs" dxfId="24" priority="8048" operator="lessThan">
      <formula>0</formula>
    </cfRule>
  </conditionalFormatting>
  <conditionalFormatting sqref="Q1154">
    <cfRule type="expression" dxfId="22" priority="33924">
      <formula>$I1154=0</formula>
    </cfRule>
  </conditionalFormatting>
  <conditionalFormatting sqref="R1154:T1154">
    <cfRule type="expression" dxfId="22" priority="8046">
      <formula>$I1154=0</formula>
    </cfRule>
  </conditionalFormatting>
  <conditionalFormatting sqref="S1154:T1154">
    <cfRule type="cellIs" dxfId="23" priority="8044" operator="lessThan">
      <formula>0</formula>
    </cfRule>
    <cfRule type="cellIs" dxfId="24" priority="8045" operator="lessThan">
      <formula>0</formula>
    </cfRule>
  </conditionalFormatting>
  <conditionalFormatting sqref="U1154">
    <cfRule type="expression" dxfId="22" priority="33923">
      <formula>$I1154=0</formula>
    </cfRule>
  </conditionalFormatting>
  <conditionalFormatting sqref="B1155">
    <cfRule type="expression" dxfId="22" priority="33919">
      <formula>$I1155=0</formula>
    </cfRule>
  </conditionalFormatting>
  <conditionalFormatting sqref="C1155:E1155">
    <cfRule type="expression" dxfId="22" priority="33918">
      <formula>$I1155=0</formula>
    </cfRule>
  </conditionalFormatting>
  <conditionalFormatting sqref="D1155:E1155">
    <cfRule type="cellIs" dxfId="23" priority="33916" operator="lessThan">
      <formula>0</formula>
    </cfRule>
    <cfRule type="cellIs" dxfId="24" priority="33917" operator="lessThan">
      <formula>0</formula>
    </cfRule>
  </conditionalFormatting>
  <conditionalFormatting sqref="F1155">
    <cfRule type="expression" dxfId="22" priority="33915">
      <formula>$I1155=0</formula>
    </cfRule>
  </conditionalFormatting>
  <conditionalFormatting sqref="G1155:H1155">
    <cfRule type="cellIs" dxfId="23" priority="33912" operator="lessThan">
      <formula>0</formula>
    </cfRule>
    <cfRule type="cellIs" dxfId="24" priority="33913" operator="lessThan">
      <formula>0</formula>
    </cfRule>
  </conditionalFormatting>
  <conditionalFormatting sqref="I1155">
    <cfRule type="expression" dxfId="22" priority="33911">
      <formula>$I1155=0</formula>
    </cfRule>
  </conditionalFormatting>
  <conditionalFormatting sqref="J1155">
    <cfRule type="expression" dxfId="22" priority="33910">
      <formula>$I1155=0</formula>
    </cfRule>
  </conditionalFormatting>
  <conditionalFormatting sqref="M1155">
    <cfRule type="expression" dxfId="22" priority="33903">
      <formula>$I1155=0</formula>
    </cfRule>
  </conditionalFormatting>
  <conditionalFormatting sqref="N1155:P1155">
    <cfRule type="expression" dxfId="22" priority="33902">
      <formula>$I1155=0</formula>
    </cfRule>
  </conditionalFormatting>
  <conditionalFormatting sqref="O1155:P1155">
    <cfRule type="cellIs" dxfId="23" priority="33900" operator="lessThan">
      <formula>0</formula>
    </cfRule>
    <cfRule type="cellIs" dxfId="24" priority="33901" operator="lessThan">
      <formula>0</formula>
    </cfRule>
  </conditionalFormatting>
  <conditionalFormatting sqref="Q1155">
    <cfRule type="expression" dxfId="22" priority="33899">
      <formula>$I1155=0</formula>
    </cfRule>
  </conditionalFormatting>
  <conditionalFormatting sqref="R1155:T1155">
    <cfRule type="expression" dxfId="22" priority="33898">
      <formula>$I1155=0</formula>
    </cfRule>
  </conditionalFormatting>
  <conditionalFormatting sqref="S1155:T1155">
    <cfRule type="cellIs" dxfId="23" priority="33896" operator="lessThan">
      <formula>0</formula>
    </cfRule>
    <cfRule type="cellIs" dxfId="24" priority="33897" operator="lessThan">
      <formula>0</formula>
    </cfRule>
  </conditionalFormatting>
  <conditionalFormatting sqref="U1155">
    <cfRule type="expression" dxfId="22" priority="33895">
      <formula>$I1155=0</formula>
    </cfRule>
  </conditionalFormatting>
  <conditionalFormatting sqref="B1156">
    <cfRule type="expression" dxfId="22" priority="33894">
      <formula>$I1156=0</formula>
    </cfRule>
  </conditionalFormatting>
  <conditionalFormatting sqref="C1156:E1156">
    <cfRule type="expression" dxfId="22" priority="8040">
      <formula>$I1156=0</formula>
    </cfRule>
  </conditionalFormatting>
  <conditionalFormatting sqref="D1156:E1156">
    <cfRule type="cellIs" dxfId="23" priority="8038" operator="lessThan">
      <formula>0</formula>
    </cfRule>
    <cfRule type="cellIs" dxfId="24" priority="8039" operator="lessThan">
      <formula>0</formula>
    </cfRule>
  </conditionalFormatting>
  <conditionalFormatting sqref="F1156">
    <cfRule type="expression" dxfId="22" priority="33893">
      <formula>$I1156=0</formula>
    </cfRule>
  </conditionalFormatting>
  <conditionalFormatting sqref="G1156:H1156">
    <cfRule type="cellIs" dxfId="23" priority="8035" operator="lessThan">
      <formula>0</formula>
    </cfRule>
    <cfRule type="cellIs" dxfId="24" priority="8036" operator="lessThan">
      <formula>0</formula>
    </cfRule>
  </conditionalFormatting>
  <conditionalFormatting sqref="I1156">
    <cfRule type="expression" dxfId="22" priority="33892">
      <formula>$I1156=0</formula>
    </cfRule>
  </conditionalFormatting>
  <conditionalFormatting sqref="J1156">
    <cfRule type="expression" dxfId="22" priority="8034">
      <formula>$I1156=0</formula>
    </cfRule>
  </conditionalFormatting>
  <conditionalFormatting sqref="M1156">
    <cfRule type="expression" dxfId="22" priority="33890">
      <formula>$I1156=0</formula>
    </cfRule>
  </conditionalFormatting>
  <conditionalFormatting sqref="N1156:P1156">
    <cfRule type="expression" dxfId="22" priority="8028">
      <formula>$I1156=0</formula>
    </cfRule>
  </conditionalFormatting>
  <conditionalFormatting sqref="O1156:P1156">
    <cfRule type="cellIs" dxfId="23" priority="8026" operator="lessThan">
      <formula>0</formula>
    </cfRule>
    <cfRule type="cellIs" dxfId="24" priority="8027" operator="lessThan">
      <formula>0</formula>
    </cfRule>
  </conditionalFormatting>
  <conditionalFormatting sqref="Q1156">
    <cfRule type="expression" dxfId="22" priority="33889">
      <formula>$I1156=0</formula>
    </cfRule>
  </conditionalFormatting>
  <conditionalFormatting sqref="R1156:T1156">
    <cfRule type="expression" dxfId="22" priority="8025">
      <formula>$I1156=0</formula>
    </cfRule>
  </conditionalFormatting>
  <conditionalFormatting sqref="S1156:T1156">
    <cfRule type="cellIs" dxfId="23" priority="8023" operator="lessThan">
      <formula>0</formula>
    </cfRule>
    <cfRule type="cellIs" dxfId="24" priority="8024" operator="lessThan">
      <formula>0</formula>
    </cfRule>
  </conditionalFormatting>
  <conditionalFormatting sqref="U1156">
    <cfRule type="expression" dxfId="22" priority="33888">
      <formula>$I1156=0</formula>
    </cfRule>
  </conditionalFormatting>
  <conditionalFormatting sqref="B1157">
    <cfRule type="expression" dxfId="22" priority="33884">
      <formula>$I1157=0</formula>
    </cfRule>
  </conditionalFormatting>
  <conditionalFormatting sqref="C1157:E1157">
    <cfRule type="expression" dxfId="22" priority="33883">
      <formula>$I1157=0</formula>
    </cfRule>
  </conditionalFormatting>
  <conditionalFormatting sqref="D1157:E1157">
    <cfRule type="cellIs" dxfId="23" priority="33881" operator="lessThan">
      <formula>0</formula>
    </cfRule>
    <cfRule type="cellIs" dxfId="24" priority="33882" operator="lessThan">
      <formula>0</formula>
    </cfRule>
  </conditionalFormatting>
  <conditionalFormatting sqref="F1157">
    <cfRule type="expression" dxfId="22" priority="33880">
      <formula>$I1157=0</formula>
    </cfRule>
  </conditionalFormatting>
  <conditionalFormatting sqref="G1157:H1157">
    <cfRule type="cellIs" dxfId="23" priority="33877" operator="lessThan">
      <formula>0</formula>
    </cfRule>
    <cfRule type="cellIs" dxfId="24" priority="33878" operator="lessThan">
      <formula>0</formula>
    </cfRule>
  </conditionalFormatting>
  <conditionalFormatting sqref="I1157">
    <cfRule type="expression" dxfId="22" priority="33876">
      <formula>$I1157=0</formula>
    </cfRule>
  </conditionalFormatting>
  <conditionalFormatting sqref="J1157">
    <cfRule type="expression" dxfId="22" priority="33875">
      <formula>$I1157=0</formula>
    </cfRule>
  </conditionalFormatting>
  <conditionalFormatting sqref="M1157">
    <cfRule type="expression" dxfId="22" priority="33868">
      <formula>$I1157=0</formula>
    </cfRule>
  </conditionalFormatting>
  <conditionalFormatting sqref="N1157:P1157">
    <cfRule type="expression" dxfId="22" priority="33867">
      <formula>$I1157=0</formula>
    </cfRule>
  </conditionalFormatting>
  <conditionalFormatting sqref="O1157:P1157">
    <cfRule type="cellIs" dxfId="23" priority="33865" operator="lessThan">
      <formula>0</formula>
    </cfRule>
    <cfRule type="cellIs" dxfId="24" priority="33866" operator="lessThan">
      <formula>0</formula>
    </cfRule>
  </conditionalFormatting>
  <conditionalFormatting sqref="Q1157">
    <cfRule type="expression" dxfId="22" priority="33864">
      <formula>$I1157=0</formula>
    </cfRule>
  </conditionalFormatting>
  <conditionalFormatting sqref="R1157:T1157">
    <cfRule type="expression" dxfId="22" priority="33863">
      <formula>$I1157=0</formula>
    </cfRule>
  </conditionalFormatting>
  <conditionalFormatting sqref="S1157:T1157">
    <cfRule type="cellIs" dxfId="23" priority="33861" operator="lessThan">
      <formula>0</formula>
    </cfRule>
    <cfRule type="cellIs" dxfId="24" priority="33862" operator="lessThan">
      <formula>0</formula>
    </cfRule>
  </conditionalFormatting>
  <conditionalFormatting sqref="U1157">
    <cfRule type="expression" dxfId="22" priority="33860">
      <formula>$I1157=0</formula>
    </cfRule>
  </conditionalFormatting>
  <conditionalFormatting sqref="B1158">
    <cfRule type="expression" dxfId="22" priority="33859">
      <formula>$I1158=0</formula>
    </cfRule>
  </conditionalFormatting>
  <conditionalFormatting sqref="C1158:E1158">
    <cfRule type="expression" dxfId="22" priority="8019">
      <formula>$I1158=0</formula>
    </cfRule>
  </conditionalFormatting>
  <conditionalFormatting sqref="D1158:E1158">
    <cfRule type="cellIs" dxfId="23" priority="8017" operator="lessThan">
      <formula>0</formula>
    </cfRule>
    <cfRule type="cellIs" dxfId="24" priority="8018" operator="lessThan">
      <formula>0</formula>
    </cfRule>
  </conditionalFormatting>
  <conditionalFormatting sqref="F1158">
    <cfRule type="expression" dxfId="22" priority="33858">
      <formula>$I1158=0</formula>
    </cfRule>
  </conditionalFormatting>
  <conditionalFormatting sqref="G1158:H1158">
    <cfRule type="cellIs" dxfId="23" priority="8014" operator="lessThan">
      <formula>0</formula>
    </cfRule>
    <cfRule type="cellIs" dxfId="24" priority="8015" operator="lessThan">
      <formula>0</formula>
    </cfRule>
  </conditionalFormatting>
  <conditionalFormatting sqref="I1158">
    <cfRule type="expression" dxfId="22" priority="33857">
      <formula>$I1158=0</formula>
    </cfRule>
  </conditionalFormatting>
  <conditionalFormatting sqref="J1158">
    <cfRule type="expression" dxfId="22" priority="8013">
      <formula>$I1158=0</formula>
    </cfRule>
  </conditionalFormatting>
  <conditionalFormatting sqref="M1158">
    <cfRule type="expression" dxfId="22" priority="33855">
      <formula>$I1158=0</formula>
    </cfRule>
  </conditionalFormatting>
  <conditionalFormatting sqref="N1158:P1158">
    <cfRule type="expression" dxfId="22" priority="8007">
      <formula>$I1158=0</formula>
    </cfRule>
  </conditionalFormatting>
  <conditionalFormatting sqref="O1158:P1158">
    <cfRule type="cellIs" dxfId="23" priority="8005" operator="lessThan">
      <formula>0</formula>
    </cfRule>
    <cfRule type="cellIs" dxfId="24" priority="8006" operator="lessThan">
      <formula>0</formula>
    </cfRule>
  </conditionalFormatting>
  <conditionalFormatting sqref="Q1158">
    <cfRule type="expression" dxfId="22" priority="33854">
      <formula>$I1158=0</formula>
    </cfRule>
  </conditionalFormatting>
  <conditionalFormatting sqref="R1158:T1158">
    <cfRule type="expression" dxfId="22" priority="8004">
      <formula>$I1158=0</formula>
    </cfRule>
  </conditionalFormatting>
  <conditionalFormatting sqref="S1158:T1158">
    <cfRule type="cellIs" dxfId="23" priority="8002" operator="lessThan">
      <formula>0</formula>
    </cfRule>
    <cfRule type="cellIs" dxfId="24" priority="8003" operator="lessThan">
      <formula>0</formula>
    </cfRule>
  </conditionalFormatting>
  <conditionalFormatting sqref="U1158">
    <cfRule type="expression" dxfId="22" priority="33853">
      <formula>$I1158=0</formula>
    </cfRule>
  </conditionalFormatting>
  <conditionalFormatting sqref="B1159">
    <cfRule type="expression" dxfId="22" priority="33849">
      <formula>$I1159=0</formula>
    </cfRule>
  </conditionalFormatting>
  <conditionalFormatting sqref="C1159:E1159">
    <cfRule type="expression" dxfId="22" priority="33848">
      <formula>$I1159=0</formula>
    </cfRule>
  </conditionalFormatting>
  <conditionalFormatting sqref="D1159:E1159">
    <cfRule type="cellIs" dxfId="23" priority="33846" operator="lessThan">
      <formula>0</formula>
    </cfRule>
    <cfRule type="cellIs" dxfId="24" priority="33847" operator="lessThan">
      <formula>0</formula>
    </cfRule>
  </conditionalFormatting>
  <conditionalFormatting sqref="F1159">
    <cfRule type="expression" dxfId="22" priority="33845">
      <formula>$I1159=0</formula>
    </cfRule>
  </conditionalFormatting>
  <conditionalFormatting sqref="G1159:H1159">
    <cfRule type="cellIs" dxfId="23" priority="33842" operator="lessThan">
      <formula>0</formula>
    </cfRule>
    <cfRule type="cellIs" dxfId="24" priority="33843" operator="lessThan">
      <formula>0</formula>
    </cfRule>
  </conditionalFormatting>
  <conditionalFormatting sqref="I1159">
    <cfRule type="expression" dxfId="22" priority="33841">
      <formula>$I1159=0</formula>
    </cfRule>
  </conditionalFormatting>
  <conditionalFormatting sqref="J1159">
    <cfRule type="expression" dxfId="22" priority="33840">
      <formula>$I1159=0</formula>
    </cfRule>
  </conditionalFormatting>
  <conditionalFormatting sqref="M1159">
    <cfRule type="expression" dxfId="22" priority="33833">
      <formula>$I1159=0</formula>
    </cfRule>
  </conditionalFormatting>
  <conditionalFormatting sqref="N1159:P1159">
    <cfRule type="expression" dxfId="22" priority="33832">
      <formula>$I1159=0</formula>
    </cfRule>
  </conditionalFormatting>
  <conditionalFormatting sqref="O1159:P1159">
    <cfRule type="cellIs" dxfId="23" priority="33830" operator="lessThan">
      <formula>0</formula>
    </cfRule>
    <cfRule type="cellIs" dxfId="24" priority="33831" operator="lessThan">
      <formula>0</formula>
    </cfRule>
  </conditionalFormatting>
  <conditionalFormatting sqref="Q1159">
    <cfRule type="expression" dxfId="22" priority="33829">
      <formula>$I1159=0</formula>
    </cfRule>
  </conditionalFormatting>
  <conditionalFormatting sqref="R1159:T1159">
    <cfRule type="expression" dxfId="22" priority="33828">
      <formula>$I1159=0</formula>
    </cfRule>
  </conditionalFormatting>
  <conditionalFormatting sqref="S1159:T1159">
    <cfRule type="cellIs" dxfId="23" priority="33826" operator="lessThan">
      <formula>0</formula>
    </cfRule>
    <cfRule type="cellIs" dxfId="24" priority="33827" operator="lessThan">
      <formula>0</formula>
    </cfRule>
  </conditionalFormatting>
  <conditionalFormatting sqref="U1159">
    <cfRule type="expression" dxfId="22" priority="33825">
      <formula>$I1159=0</formula>
    </cfRule>
  </conditionalFormatting>
  <conditionalFormatting sqref="B1160">
    <cfRule type="expression" dxfId="22" priority="33824">
      <formula>$I1160=0</formula>
    </cfRule>
  </conditionalFormatting>
  <conditionalFormatting sqref="C1160:E1160">
    <cfRule type="expression" dxfId="22" priority="7998">
      <formula>$I1160=0</formula>
    </cfRule>
  </conditionalFormatting>
  <conditionalFormatting sqref="D1160:E1160">
    <cfRule type="cellIs" dxfId="23" priority="7996" operator="lessThan">
      <formula>0</formula>
    </cfRule>
    <cfRule type="cellIs" dxfId="24" priority="7997" operator="lessThan">
      <formula>0</formula>
    </cfRule>
  </conditionalFormatting>
  <conditionalFormatting sqref="F1160">
    <cfRule type="expression" dxfId="22" priority="33823">
      <formula>$I1160=0</formula>
    </cfRule>
  </conditionalFormatting>
  <conditionalFormatting sqref="G1160:H1160">
    <cfRule type="cellIs" dxfId="23" priority="7993" operator="lessThan">
      <formula>0</formula>
    </cfRule>
    <cfRule type="cellIs" dxfId="24" priority="7994" operator="lessThan">
      <formula>0</formula>
    </cfRule>
  </conditionalFormatting>
  <conditionalFormatting sqref="I1160">
    <cfRule type="expression" dxfId="22" priority="33822">
      <formula>$I1160=0</formula>
    </cfRule>
  </conditionalFormatting>
  <conditionalFormatting sqref="J1160">
    <cfRule type="expression" dxfId="22" priority="7992">
      <formula>$I1160=0</formula>
    </cfRule>
  </conditionalFormatting>
  <conditionalFormatting sqref="M1160">
    <cfRule type="expression" dxfId="22" priority="33820">
      <formula>$I1160=0</formula>
    </cfRule>
  </conditionalFormatting>
  <conditionalFormatting sqref="N1160:P1160">
    <cfRule type="expression" dxfId="22" priority="7986">
      <formula>$I1160=0</formula>
    </cfRule>
  </conditionalFormatting>
  <conditionalFormatting sqref="O1160:P1160">
    <cfRule type="cellIs" dxfId="23" priority="7984" operator="lessThan">
      <formula>0</formula>
    </cfRule>
    <cfRule type="cellIs" dxfId="24" priority="7985" operator="lessThan">
      <formula>0</formula>
    </cfRule>
  </conditionalFormatting>
  <conditionalFormatting sqref="Q1160">
    <cfRule type="expression" dxfId="22" priority="33819">
      <formula>$I1160=0</formula>
    </cfRule>
  </conditionalFormatting>
  <conditionalFormatting sqref="R1160:T1160">
    <cfRule type="expression" dxfId="22" priority="7983">
      <formula>$I1160=0</formula>
    </cfRule>
  </conditionalFormatting>
  <conditionalFormatting sqref="S1160:T1160">
    <cfRule type="cellIs" dxfId="23" priority="7981" operator="lessThan">
      <formula>0</formula>
    </cfRule>
    <cfRule type="cellIs" dxfId="24" priority="7982" operator="lessThan">
      <formula>0</formula>
    </cfRule>
  </conditionalFormatting>
  <conditionalFormatting sqref="U1160">
    <cfRule type="expression" dxfId="22" priority="33818">
      <formula>$I1160=0</formula>
    </cfRule>
  </conditionalFormatting>
  <conditionalFormatting sqref="B1161">
    <cfRule type="expression" dxfId="22" priority="33814">
      <formula>$I1161=0</formula>
    </cfRule>
  </conditionalFormatting>
  <conditionalFormatting sqref="C1161:E1161">
    <cfRule type="expression" dxfId="22" priority="33813">
      <formula>$I1161=0</formula>
    </cfRule>
  </conditionalFormatting>
  <conditionalFormatting sqref="D1161:E1161">
    <cfRule type="cellIs" dxfId="23" priority="33811" operator="lessThan">
      <formula>0</formula>
    </cfRule>
    <cfRule type="cellIs" dxfId="24" priority="33812" operator="lessThan">
      <formula>0</formula>
    </cfRule>
  </conditionalFormatting>
  <conditionalFormatting sqref="F1161">
    <cfRule type="expression" dxfId="22" priority="33810">
      <formula>$I1161=0</formula>
    </cfRule>
  </conditionalFormatting>
  <conditionalFormatting sqref="G1161:H1161">
    <cfRule type="cellIs" dxfId="23" priority="33807" operator="lessThan">
      <formula>0</formula>
    </cfRule>
    <cfRule type="cellIs" dxfId="24" priority="33808" operator="lessThan">
      <formula>0</formula>
    </cfRule>
  </conditionalFormatting>
  <conditionalFormatting sqref="I1161">
    <cfRule type="expression" dxfId="22" priority="33806">
      <formula>$I1161=0</formula>
    </cfRule>
  </conditionalFormatting>
  <conditionalFormatting sqref="J1161">
    <cfRule type="expression" dxfId="22" priority="33805">
      <formula>$I1161=0</formula>
    </cfRule>
  </conditionalFormatting>
  <conditionalFormatting sqref="M1161">
    <cfRule type="expression" dxfId="22" priority="33798">
      <formula>$I1161=0</formula>
    </cfRule>
  </conditionalFormatting>
  <conditionalFormatting sqref="N1161:P1161">
    <cfRule type="expression" dxfId="22" priority="33797">
      <formula>$I1161=0</formula>
    </cfRule>
  </conditionalFormatting>
  <conditionalFormatting sqref="O1161:P1161">
    <cfRule type="cellIs" dxfId="23" priority="33795" operator="lessThan">
      <formula>0</formula>
    </cfRule>
    <cfRule type="cellIs" dxfId="24" priority="33796" operator="lessThan">
      <formula>0</formula>
    </cfRule>
  </conditionalFormatting>
  <conditionalFormatting sqref="Q1161">
    <cfRule type="expression" dxfId="22" priority="33794">
      <formula>$I1161=0</formula>
    </cfRule>
  </conditionalFormatting>
  <conditionalFormatting sqref="R1161:T1161">
    <cfRule type="expression" dxfId="22" priority="33793">
      <formula>$I1161=0</formula>
    </cfRule>
  </conditionalFormatting>
  <conditionalFormatting sqref="S1161:T1161">
    <cfRule type="cellIs" dxfId="23" priority="33791" operator="lessThan">
      <formula>0</formula>
    </cfRule>
    <cfRule type="cellIs" dxfId="24" priority="33792" operator="lessThan">
      <formula>0</formula>
    </cfRule>
  </conditionalFormatting>
  <conditionalFormatting sqref="U1161">
    <cfRule type="expression" dxfId="22" priority="33790">
      <formula>$I1161=0</formula>
    </cfRule>
  </conditionalFormatting>
  <conditionalFormatting sqref="B1162">
    <cfRule type="expression" dxfId="22" priority="33789">
      <formula>$I1162=0</formula>
    </cfRule>
  </conditionalFormatting>
  <conditionalFormatting sqref="C1162:E1162">
    <cfRule type="expression" dxfId="22" priority="7977">
      <formula>$I1162=0</formula>
    </cfRule>
  </conditionalFormatting>
  <conditionalFormatting sqref="D1162:E1162">
    <cfRule type="cellIs" dxfId="23" priority="7975" operator="lessThan">
      <formula>0</formula>
    </cfRule>
    <cfRule type="cellIs" dxfId="24" priority="7976" operator="lessThan">
      <formula>0</formula>
    </cfRule>
  </conditionalFormatting>
  <conditionalFormatting sqref="F1162">
    <cfRule type="expression" dxfId="22" priority="33788">
      <formula>$I1162=0</formula>
    </cfRule>
  </conditionalFormatting>
  <conditionalFormatting sqref="G1162:H1162">
    <cfRule type="cellIs" dxfId="23" priority="7972" operator="lessThan">
      <formula>0</formula>
    </cfRule>
    <cfRule type="cellIs" dxfId="24" priority="7973" operator="lessThan">
      <formula>0</formula>
    </cfRule>
  </conditionalFormatting>
  <conditionalFormatting sqref="I1162">
    <cfRule type="expression" dxfId="22" priority="33787">
      <formula>$I1162=0</formula>
    </cfRule>
  </conditionalFormatting>
  <conditionalFormatting sqref="J1162">
    <cfRule type="expression" dxfId="22" priority="7971">
      <formula>$I1162=0</formula>
    </cfRule>
  </conditionalFormatting>
  <conditionalFormatting sqref="M1162">
    <cfRule type="expression" dxfId="22" priority="33785">
      <formula>$I1162=0</formula>
    </cfRule>
  </conditionalFormatting>
  <conditionalFormatting sqref="N1162:P1162">
    <cfRule type="expression" dxfId="22" priority="7965">
      <formula>$I1162=0</formula>
    </cfRule>
  </conditionalFormatting>
  <conditionalFormatting sqref="O1162:P1162">
    <cfRule type="cellIs" dxfId="23" priority="7963" operator="lessThan">
      <formula>0</formula>
    </cfRule>
    <cfRule type="cellIs" dxfId="24" priority="7964" operator="lessThan">
      <formula>0</formula>
    </cfRule>
  </conditionalFormatting>
  <conditionalFormatting sqref="Q1162">
    <cfRule type="expression" dxfId="22" priority="33784">
      <formula>$I1162=0</formula>
    </cfRule>
  </conditionalFormatting>
  <conditionalFormatting sqref="R1162:T1162">
    <cfRule type="expression" dxfId="22" priority="7962">
      <formula>$I1162=0</formula>
    </cfRule>
  </conditionalFormatting>
  <conditionalFormatting sqref="S1162:T1162">
    <cfRule type="cellIs" dxfId="23" priority="7960" operator="lessThan">
      <formula>0</formula>
    </cfRule>
    <cfRule type="cellIs" dxfId="24" priority="7961" operator="lessThan">
      <formula>0</formula>
    </cfRule>
  </conditionalFormatting>
  <conditionalFormatting sqref="U1162">
    <cfRule type="expression" dxfId="22" priority="33783">
      <formula>$I1162=0</formula>
    </cfRule>
  </conditionalFormatting>
  <conditionalFormatting sqref="B1163">
    <cfRule type="expression" dxfId="22" priority="33779">
      <formula>$I1163=0</formula>
    </cfRule>
  </conditionalFormatting>
  <conditionalFormatting sqref="C1163:E1163">
    <cfRule type="expression" dxfId="22" priority="33778">
      <formula>$I1163=0</formula>
    </cfRule>
  </conditionalFormatting>
  <conditionalFormatting sqref="D1163:E1163">
    <cfRule type="cellIs" dxfId="23" priority="33776" operator="lessThan">
      <formula>0</formula>
    </cfRule>
    <cfRule type="cellIs" dxfId="24" priority="33777" operator="lessThan">
      <formula>0</formula>
    </cfRule>
  </conditionalFormatting>
  <conditionalFormatting sqref="F1163">
    <cfRule type="expression" dxfId="22" priority="33775">
      <formula>$I1163=0</formula>
    </cfRule>
  </conditionalFormatting>
  <conditionalFormatting sqref="G1163:H1163">
    <cfRule type="cellIs" dxfId="23" priority="33772" operator="lessThan">
      <formula>0</formula>
    </cfRule>
    <cfRule type="cellIs" dxfId="24" priority="33773" operator="lessThan">
      <formula>0</formula>
    </cfRule>
  </conditionalFormatting>
  <conditionalFormatting sqref="I1163">
    <cfRule type="expression" dxfId="22" priority="33771">
      <formula>$I1163=0</formula>
    </cfRule>
  </conditionalFormatting>
  <conditionalFormatting sqref="J1163">
    <cfRule type="expression" dxfId="22" priority="33770">
      <formula>$I1163=0</formula>
    </cfRule>
  </conditionalFormatting>
  <conditionalFormatting sqref="M1163">
    <cfRule type="expression" dxfId="22" priority="33763">
      <formula>$I1163=0</formula>
    </cfRule>
  </conditionalFormatting>
  <conditionalFormatting sqref="N1163:P1163">
    <cfRule type="expression" dxfId="22" priority="33762">
      <formula>$I1163=0</formula>
    </cfRule>
  </conditionalFormatting>
  <conditionalFormatting sqref="O1163:P1163">
    <cfRule type="cellIs" dxfId="23" priority="33760" operator="lessThan">
      <formula>0</formula>
    </cfRule>
    <cfRule type="cellIs" dxfId="24" priority="33761" operator="lessThan">
      <formula>0</formula>
    </cfRule>
  </conditionalFormatting>
  <conditionalFormatting sqref="Q1163">
    <cfRule type="expression" dxfId="22" priority="33759">
      <formula>$I1163=0</formula>
    </cfRule>
  </conditionalFormatting>
  <conditionalFormatting sqref="R1163:T1163">
    <cfRule type="expression" dxfId="22" priority="33758">
      <formula>$I1163=0</formula>
    </cfRule>
  </conditionalFormatting>
  <conditionalFormatting sqref="S1163:T1163">
    <cfRule type="cellIs" dxfId="23" priority="33756" operator="lessThan">
      <formula>0</formula>
    </cfRule>
    <cfRule type="cellIs" dxfId="24" priority="33757" operator="lessThan">
      <formula>0</formula>
    </cfRule>
  </conditionalFormatting>
  <conditionalFormatting sqref="U1163">
    <cfRule type="expression" dxfId="22" priority="33755">
      <formula>$I1163=0</formula>
    </cfRule>
  </conditionalFormatting>
  <conditionalFormatting sqref="B1164">
    <cfRule type="expression" dxfId="22" priority="33754">
      <formula>$I1164=0</formula>
    </cfRule>
  </conditionalFormatting>
  <conditionalFormatting sqref="C1164:E1164">
    <cfRule type="expression" dxfId="22" priority="7956">
      <formula>$I1164=0</formula>
    </cfRule>
  </conditionalFormatting>
  <conditionalFormatting sqref="D1164:E1164">
    <cfRule type="cellIs" dxfId="23" priority="7954" operator="lessThan">
      <formula>0</formula>
    </cfRule>
    <cfRule type="cellIs" dxfId="24" priority="7955" operator="lessThan">
      <formula>0</formula>
    </cfRule>
  </conditionalFormatting>
  <conditionalFormatting sqref="F1164">
    <cfRule type="expression" dxfId="22" priority="33753">
      <formula>$I1164=0</formula>
    </cfRule>
  </conditionalFormatting>
  <conditionalFormatting sqref="G1164:H1164">
    <cfRule type="cellIs" dxfId="23" priority="7951" operator="lessThan">
      <formula>0</formula>
    </cfRule>
    <cfRule type="cellIs" dxfId="24" priority="7952" operator="lessThan">
      <formula>0</formula>
    </cfRule>
  </conditionalFormatting>
  <conditionalFormatting sqref="I1164">
    <cfRule type="expression" dxfId="22" priority="33752">
      <formula>$I1164=0</formula>
    </cfRule>
  </conditionalFormatting>
  <conditionalFormatting sqref="J1164">
    <cfRule type="expression" dxfId="22" priority="7950">
      <formula>$I1164=0</formula>
    </cfRule>
  </conditionalFormatting>
  <conditionalFormatting sqref="M1164">
    <cfRule type="expression" dxfId="22" priority="33750">
      <formula>$I1164=0</formula>
    </cfRule>
  </conditionalFormatting>
  <conditionalFormatting sqref="N1164:P1164">
    <cfRule type="expression" dxfId="22" priority="7944">
      <formula>$I1164=0</formula>
    </cfRule>
  </conditionalFormatting>
  <conditionalFormatting sqref="O1164:P1164">
    <cfRule type="cellIs" dxfId="23" priority="7942" operator="lessThan">
      <formula>0</formula>
    </cfRule>
    <cfRule type="cellIs" dxfId="24" priority="7943" operator="lessThan">
      <formula>0</formula>
    </cfRule>
  </conditionalFormatting>
  <conditionalFormatting sqref="Q1164">
    <cfRule type="expression" dxfId="22" priority="33749">
      <formula>$I1164=0</formula>
    </cfRule>
  </conditionalFormatting>
  <conditionalFormatting sqref="R1164:T1164">
    <cfRule type="expression" dxfId="22" priority="7941">
      <formula>$I1164=0</formula>
    </cfRule>
  </conditionalFormatting>
  <conditionalFormatting sqref="S1164:T1164">
    <cfRule type="cellIs" dxfId="23" priority="7939" operator="lessThan">
      <formula>0</formula>
    </cfRule>
    <cfRule type="cellIs" dxfId="24" priority="7940" operator="lessThan">
      <formula>0</formula>
    </cfRule>
  </conditionalFormatting>
  <conditionalFormatting sqref="U1164">
    <cfRule type="expression" dxfId="22" priority="33748">
      <formula>$I1164=0</formula>
    </cfRule>
  </conditionalFormatting>
  <conditionalFormatting sqref="B1165">
    <cfRule type="expression" dxfId="22" priority="33744">
      <formula>$I1165=0</formula>
    </cfRule>
  </conditionalFormatting>
  <conditionalFormatting sqref="C1165:E1165">
    <cfRule type="expression" dxfId="22" priority="33743">
      <formula>$I1165=0</formula>
    </cfRule>
  </conditionalFormatting>
  <conditionalFormatting sqref="D1165:E1165">
    <cfRule type="cellIs" dxfId="23" priority="33741" operator="lessThan">
      <formula>0</formula>
    </cfRule>
    <cfRule type="cellIs" dxfId="24" priority="33742" operator="lessThan">
      <formula>0</formula>
    </cfRule>
  </conditionalFormatting>
  <conditionalFormatting sqref="F1165">
    <cfRule type="expression" dxfId="22" priority="33740">
      <formula>$I1165=0</formula>
    </cfRule>
  </conditionalFormatting>
  <conditionalFormatting sqref="G1165:H1165">
    <cfRule type="cellIs" dxfId="23" priority="33737" operator="lessThan">
      <formula>0</formula>
    </cfRule>
    <cfRule type="cellIs" dxfId="24" priority="33738" operator="lessThan">
      <formula>0</formula>
    </cfRule>
  </conditionalFormatting>
  <conditionalFormatting sqref="I1165">
    <cfRule type="expression" dxfId="22" priority="33736">
      <formula>$I1165=0</formula>
    </cfRule>
  </conditionalFormatting>
  <conditionalFormatting sqref="J1165">
    <cfRule type="expression" dxfId="22" priority="33735">
      <formula>$I1165=0</formula>
    </cfRule>
  </conditionalFormatting>
  <conditionalFormatting sqref="M1165">
    <cfRule type="expression" dxfId="22" priority="33728">
      <formula>$I1165=0</formula>
    </cfRule>
  </conditionalFormatting>
  <conditionalFormatting sqref="N1165:P1165">
    <cfRule type="expression" dxfId="22" priority="33727">
      <formula>$I1165=0</formula>
    </cfRule>
  </conditionalFormatting>
  <conditionalFormatting sqref="O1165:P1165">
    <cfRule type="cellIs" dxfId="23" priority="33725" operator="lessThan">
      <formula>0</formula>
    </cfRule>
    <cfRule type="cellIs" dxfId="24" priority="33726" operator="lessThan">
      <formula>0</formula>
    </cfRule>
  </conditionalFormatting>
  <conditionalFormatting sqref="Q1165">
    <cfRule type="expression" dxfId="22" priority="33724">
      <formula>$I1165=0</formula>
    </cfRule>
  </conditionalFormatting>
  <conditionalFormatting sqref="R1165:T1165">
    <cfRule type="expression" dxfId="22" priority="33723">
      <formula>$I1165=0</formula>
    </cfRule>
  </conditionalFormatting>
  <conditionalFormatting sqref="S1165:T1165">
    <cfRule type="cellIs" dxfId="23" priority="33721" operator="lessThan">
      <formula>0</formula>
    </cfRule>
    <cfRule type="cellIs" dxfId="24" priority="33722" operator="lessThan">
      <formula>0</formula>
    </cfRule>
  </conditionalFormatting>
  <conditionalFormatting sqref="U1165">
    <cfRule type="expression" dxfId="22" priority="33720">
      <formula>$I1165=0</formula>
    </cfRule>
  </conditionalFormatting>
  <conditionalFormatting sqref="B1166">
    <cfRule type="expression" dxfId="22" priority="33719">
      <formula>$I1166=0</formula>
    </cfRule>
  </conditionalFormatting>
  <conditionalFormatting sqref="C1166:E1166">
    <cfRule type="expression" dxfId="22" priority="7935">
      <formula>$I1166=0</formula>
    </cfRule>
  </conditionalFormatting>
  <conditionalFormatting sqref="D1166:E1166">
    <cfRule type="cellIs" dxfId="23" priority="7933" operator="lessThan">
      <formula>0</formula>
    </cfRule>
    <cfRule type="cellIs" dxfId="24" priority="7934" operator="lessThan">
      <formula>0</formula>
    </cfRule>
  </conditionalFormatting>
  <conditionalFormatting sqref="F1166">
    <cfRule type="expression" dxfId="22" priority="33718">
      <formula>$I1166=0</formula>
    </cfRule>
  </conditionalFormatting>
  <conditionalFormatting sqref="G1166:H1166">
    <cfRule type="cellIs" dxfId="23" priority="7930" operator="lessThan">
      <formula>0</formula>
    </cfRule>
    <cfRule type="cellIs" dxfId="24" priority="7931" operator="lessThan">
      <formula>0</formula>
    </cfRule>
  </conditionalFormatting>
  <conditionalFormatting sqref="I1166">
    <cfRule type="expression" dxfId="22" priority="33717">
      <formula>$I1166=0</formula>
    </cfRule>
  </conditionalFormatting>
  <conditionalFormatting sqref="J1166">
    <cfRule type="expression" dxfId="22" priority="7929">
      <formula>$I1166=0</formula>
    </cfRule>
  </conditionalFormatting>
  <conditionalFormatting sqref="M1166">
    <cfRule type="expression" dxfId="22" priority="33715">
      <formula>$I1166=0</formula>
    </cfRule>
  </conditionalFormatting>
  <conditionalFormatting sqref="N1166:P1166">
    <cfRule type="expression" dxfId="22" priority="7923">
      <formula>$I1166=0</formula>
    </cfRule>
  </conditionalFormatting>
  <conditionalFormatting sqref="O1166:P1166">
    <cfRule type="cellIs" dxfId="23" priority="7921" operator="lessThan">
      <formula>0</formula>
    </cfRule>
    <cfRule type="cellIs" dxfId="24" priority="7922" operator="lessThan">
      <formula>0</formula>
    </cfRule>
  </conditionalFormatting>
  <conditionalFormatting sqref="Q1166">
    <cfRule type="expression" dxfId="22" priority="33714">
      <formula>$I1166=0</formula>
    </cfRule>
  </conditionalFormatting>
  <conditionalFormatting sqref="R1166:T1166">
    <cfRule type="expression" dxfId="22" priority="7920">
      <formula>$I1166=0</formula>
    </cfRule>
  </conditionalFormatting>
  <conditionalFormatting sqref="S1166:T1166">
    <cfRule type="cellIs" dxfId="23" priority="7918" operator="lessThan">
      <formula>0</formula>
    </cfRule>
    <cfRule type="cellIs" dxfId="24" priority="7919" operator="lessThan">
      <formula>0</formula>
    </cfRule>
  </conditionalFormatting>
  <conditionalFormatting sqref="U1166">
    <cfRule type="expression" dxfId="22" priority="33713">
      <formula>$I1166=0</formula>
    </cfRule>
  </conditionalFormatting>
  <conditionalFormatting sqref="B1167">
    <cfRule type="expression" dxfId="22" priority="33709">
      <formula>$I1167=0</formula>
    </cfRule>
  </conditionalFormatting>
  <conditionalFormatting sqref="C1167:E1167">
    <cfRule type="expression" dxfId="22" priority="33708">
      <formula>$I1167=0</formula>
    </cfRule>
  </conditionalFormatting>
  <conditionalFormatting sqref="D1167:E1167">
    <cfRule type="cellIs" dxfId="23" priority="33706" operator="lessThan">
      <formula>0</formula>
    </cfRule>
    <cfRule type="cellIs" dxfId="24" priority="33707" operator="lessThan">
      <formula>0</formula>
    </cfRule>
  </conditionalFormatting>
  <conditionalFormatting sqref="F1167">
    <cfRule type="expression" dxfId="22" priority="33705">
      <formula>$I1167=0</formula>
    </cfRule>
  </conditionalFormatting>
  <conditionalFormatting sqref="G1167:H1167">
    <cfRule type="cellIs" dxfId="23" priority="33702" operator="lessThan">
      <formula>0</formula>
    </cfRule>
    <cfRule type="cellIs" dxfId="24" priority="33703" operator="lessThan">
      <formula>0</formula>
    </cfRule>
  </conditionalFormatting>
  <conditionalFormatting sqref="I1167">
    <cfRule type="expression" dxfId="22" priority="33701">
      <formula>$I1167=0</formula>
    </cfRule>
  </conditionalFormatting>
  <conditionalFormatting sqref="J1167">
    <cfRule type="expression" dxfId="22" priority="33700">
      <formula>$I1167=0</formula>
    </cfRule>
  </conditionalFormatting>
  <conditionalFormatting sqref="M1167">
    <cfRule type="expression" dxfId="22" priority="33693">
      <formula>$I1167=0</formula>
    </cfRule>
  </conditionalFormatting>
  <conditionalFormatting sqref="N1167:P1167">
    <cfRule type="expression" dxfId="22" priority="33692">
      <formula>$I1167=0</formula>
    </cfRule>
  </conditionalFormatting>
  <conditionalFormatting sqref="O1167:P1167">
    <cfRule type="cellIs" dxfId="23" priority="33690" operator="lessThan">
      <formula>0</formula>
    </cfRule>
    <cfRule type="cellIs" dxfId="24" priority="33691" operator="lessThan">
      <formula>0</formula>
    </cfRule>
  </conditionalFormatting>
  <conditionalFormatting sqref="Q1167">
    <cfRule type="expression" dxfId="22" priority="33689">
      <formula>$I1167=0</formula>
    </cfRule>
  </conditionalFormatting>
  <conditionalFormatting sqref="R1167:T1167">
    <cfRule type="expression" dxfId="22" priority="33688">
      <formula>$I1167=0</formula>
    </cfRule>
  </conditionalFormatting>
  <conditionalFormatting sqref="S1167:T1167">
    <cfRule type="cellIs" dxfId="23" priority="33686" operator="lessThan">
      <formula>0</formula>
    </cfRule>
    <cfRule type="cellIs" dxfId="24" priority="33687" operator="lessThan">
      <formula>0</formula>
    </cfRule>
  </conditionalFormatting>
  <conditionalFormatting sqref="U1167">
    <cfRule type="expression" dxfId="22" priority="33685">
      <formula>$I1167=0</formula>
    </cfRule>
  </conditionalFormatting>
  <conditionalFormatting sqref="B1168">
    <cfRule type="expression" dxfId="22" priority="33684">
      <formula>$I1168=0</formula>
    </cfRule>
  </conditionalFormatting>
  <conditionalFormatting sqref="C1168:E1168">
    <cfRule type="expression" dxfId="22" priority="7914">
      <formula>$I1168=0</formula>
    </cfRule>
  </conditionalFormatting>
  <conditionalFormatting sqref="D1168:E1168">
    <cfRule type="cellIs" dxfId="23" priority="7912" operator="lessThan">
      <formula>0</formula>
    </cfRule>
    <cfRule type="cellIs" dxfId="24" priority="7913" operator="lessThan">
      <formula>0</formula>
    </cfRule>
  </conditionalFormatting>
  <conditionalFormatting sqref="F1168">
    <cfRule type="expression" dxfId="22" priority="33683">
      <formula>$I1168=0</formula>
    </cfRule>
  </conditionalFormatting>
  <conditionalFormatting sqref="G1168:H1168">
    <cfRule type="cellIs" dxfId="23" priority="7909" operator="lessThan">
      <formula>0</formula>
    </cfRule>
    <cfRule type="cellIs" dxfId="24" priority="7910" operator="lessThan">
      <formula>0</formula>
    </cfRule>
  </conditionalFormatting>
  <conditionalFormatting sqref="I1168">
    <cfRule type="expression" dxfId="22" priority="33682">
      <formula>$I1168=0</formula>
    </cfRule>
  </conditionalFormatting>
  <conditionalFormatting sqref="J1168">
    <cfRule type="expression" dxfId="22" priority="7908">
      <formula>$I1168=0</formula>
    </cfRule>
  </conditionalFormatting>
  <conditionalFormatting sqref="M1168">
    <cfRule type="expression" dxfId="22" priority="33680">
      <formula>$I1168=0</formula>
    </cfRule>
  </conditionalFormatting>
  <conditionalFormatting sqref="N1168:P1168">
    <cfRule type="expression" dxfId="22" priority="7902">
      <formula>$I1168=0</formula>
    </cfRule>
  </conditionalFormatting>
  <conditionalFormatting sqref="O1168:P1168">
    <cfRule type="cellIs" dxfId="23" priority="7900" operator="lessThan">
      <formula>0</formula>
    </cfRule>
    <cfRule type="cellIs" dxfId="24" priority="7901" operator="lessThan">
      <formula>0</formula>
    </cfRule>
  </conditionalFormatting>
  <conditionalFormatting sqref="Q1168">
    <cfRule type="expression" dxfId="22" priority="33679">
      <formula>$I1168=0</formula>
    </cfRule>
  </conditionalFormatting>
  <conditionalFormatting sqref="R1168:T1168">
    <cfRule type="expression" dxfId="22" priority="7899">
      <formula>$I1168=0</formula>
    </cfRule>
  </conditionalFormatting>
  <conditionalFormatting sqref="S1168:T1168">
    <cfRule type="cellIs" dxfId="23" priority="7897" operator="lessThan">
      <formula>0</formula>
    </cfRule>
    <cfRule type="cellIs" dxfId="24" priority="7898" operator="lessThan">
      <formula>0</formula>
    </cfRule>
  </conditionalFormatting>
  <conditionalFormatting sqref="U1168">
    <cfRule type="expression" dxfId="22" priority="33678">
      <formula>$I1168=0</formula>
    </cfRule>
  </conditionalFormatting>
  <conditionalFormatting sqref="B1169">
    <cfRule type="expression" dxfId="22" priority="33674">
      <formula>$I1169=0</formula>
    </cfRule>
  </conditionalFormatting>
  <conditionalFormatting sqref="C1169:E1169">
    <cfRule type="expression" dxfId="22" priority="33673">
      <formula>$I1169=0</formula>
    </cfRule>
  </conditionalFormatting>
  <conditionalFormatting sqref="D1169:E1169">
    <cfRule type="cellIs" dxfId="23" priority="33671" operator="lessThan">
      <formula>0</formula>
    </cfRule>
    <cfRule type="cellIs" dxfId="24" priority="33672" operator="lessThan">
      <formula>0</formula>
    </cfRule>
  </conditionalFormatting>
  <conditionalFormatting sqref="F1169">
    <cfRule type="expression" dxfId="22" priority="33670">
      <formula>$I1169=0</formula>
    </cfRule>
  </conditionalFormatting>
  <conditionalFormatting sqref="G1169:H1169">
    <cfRule type="cellIs" dxfId="23" priority="33667" operator="lessThan">
      <formula>0</formula>
    </cfRule>
    <cfRule type="cellIs" dxfId="24" priority="33668" operator="lessThan">
      <formula>0</formula>
    </cfRule>
  </conditionalFormatting>
  <conditionalFormatting sqref="I1169">
    <cfRule type="expression" dxfId="22" priority="33666">
      <formula>$I1169=0</formula>
    </cfRule>
  </conditionalFormatting>
  <conditionalFormatting sqref="J1169">
    <cfRule type="expression" dxfId="22" priority="33665">
      <formula>$I1169=0</formula>
    </cfRule>
  </conditionalFormatting>
  <conditionalFormatting sqref="M1169">
    <cfRule type="expression" dxfId="22" priority="33658">
      <formula>$I1169=0</formula>
    </cfRule>
  </conditionalFormatting>
  <conditionalFormatting sqref="N1169:P1169">
    <cfRule type="expression" dxfId="22" priority="33657">
      <formula>$I1169=0</formula>
    </cfRule>
  </conditionalFormatting>
  <conditionalFormatting sqref="O1169:P1169">
    <cfRule type="cellIs" dxfId="23" priority="33655" operator="lessThan">
      <formula>0</formula>
    </cfRule>
    <cfRule type="cellIs" dxfId="24" priority="33656" operator="lessThan">
      <formula>0</formula>
    </cfRule>
  </conditionalFormatting>
  <conditionalFormatting sqref="Q1169">
    <cfRule type="expression" dxfId="22" priority="33654">
      <formula>$I1169=0</formula>
    </cfRule>
  </conditionalFormatting>
  <conditionalFormatting sqref="R1169:T1169">
    <cfRule type="expression" dxfId="22" priority="33653">
      <formula>$I1169=0</formula>
    </cfRule>
  </conditionalFormatting>
  <conditionalFormatting sqref="S1169:T1169">
    <cfRule type="cellIs" dxfId="23" priority="33651" operator="lessThan">
      <formula>0</formula>
    </cfRule>
    <cfRule type="cellIs" dxfId="24" priority="33652" operator="lessThan">
      <formula>0</formula>
    </cfRule>
  </conditionalFormatting>
  <conditionalFormatting sqref="U1169">
    <cfRule type="expression" dxfId="22" priority="33650">
      <formula>$I1169=0</formula>
    </cfRule>
  </conditionalFormatting>
  <conditionalFormatting sqref="B1170">
    <cfRule type="expression" dxfId="22" priority="33649">
      <formula>$I1170=0</formula>
    </cfRule>
  </conditionalFormatting>
  <conditionalFormatting sqref="C1170:E1170">
    <cfRule type="expression" dxfId="22" priority="7893">
      <formula>$I1170=0</formula>
    </cfRule>
  </conditionalFormatting>
  <conditionalFormatting sqref="D1170:E1170">
    <cfRule type="cellIs" dxfId="23" priority="7891" operator="lessThan">
      <formula>0</formula>
    </cfRule>
    <cfRule type="cellIs" dxfId="24" priority="7892" operator="lessThan">
      <formula>0</formula>
    </cfRule>
  </conditionalFormatting>
  <conditionalFormatting sqref="F1170">
    <cfRule type="expression" dxfId="22" priority="33648">
      <formula>$I1170=0</formula>
    </cfRule>
  </conditionalFormatting>
  <conditionalFormatting sqref="G1170:H1170">
    <cfRule type="cellIs" dxfId="23" priority="7888" operator="lessThan">
      <formula>0</formula>
    </cfRule>
    <cfRule type="cellIs" dxfId="24" priority="7889" operator="lessThan">
      <formula>0</formula>
    </cfRule>
  </conditionalFormatting>
  <conditionalFormatting sqref="I1170">
    <cfRule type="expression" dxfId="22" priority="33647">
      <formula>$I1170=0</formula>
    </cfRule>
  </conditionalFormatting>
  <conditionalFormatting sqref="J1170">
    <cfRule type="expression" dxfId="22" priority="7887">
      <formula>$I1170=0</formula>
    </cfRule>
  </conditionalFormatting>
  <conditionalFormatting sqref="M1170">
    <cfRule type="expression" dxfId="22" priority="33645">
      <formula>$I1170=0</formula>
    </cfRule>
  </conditionalFormatting>
  <conditionalFormatting sqref="N1170:P1170">
    <cfRule type="expression" dxfId="22" priority="7881">
      <formula>$I1170=0</formula>
    </cfRule>
  </conditionalFormatting>
  <conditionalFormatting sqref="O1170:P1170">
    <cfRule type="cellIs" dxfId="23" priority="7879" operator="lessThan">
      <formula>0</formula>
    </cfRule>
    <cfRule type="cellIs" dxfId="24" priority="7880" operator="lessThan">
      <formula>0</formula>
    </cfRule>
  </conditionalFormatting>
  <conditionalFormatting sqref="Q1170">
    <cfRule type="expression" dxfId="22" priority="33644">
      <formula>$I1170=0</formula>
    </cfRule>
  </conditionalFormatting>
  <conditionalFormatting sqref="R1170:T1170">
    <cfRule type="expression" dxfId="22" priority="7878">
      <formula>$I1170=0</formula>
    </cfRule>
  </conditionalFormatting>
  <conditionalFormatting sqref="S1170:T1170">
    <cfRule type="cellIs" dxfId="23" priority="7876" operator="lessThan">
      <formula>0</formula>
    </cfRule>
    <cfRule type="cellIs" dxfId="24" priority="7877" operator="lessThan">
      <formula>0</formula>
    </cfRule>
  </conditionalFormatting>
  <conditionalFormatting sqref="U1170">
    <cfRule type="expression" dxfId="22" priority="33643">
      <formula>$I1170=0</formula>
    </cfRule>
  </conditionalFormatting>
  <conditionalFormatting sqref="B1171">
    <cfRule type="expression" dxfId="22" priority="33639">
      <formula>$I1171=0</formula>
    </cfRule>
  </conditionalFormatting>
  <conditionalFormatting sqref="C1171:E1171">
    <cfRule type="expression" dxfId="22" priority="33638">
      <formula>$I1171=0</formula>
    </cfRule>
  </conditionalFormatting>
  <conditionalFormatting sqref="D1171:E1171">
    <cfRule type="cellIs" dxfId="23" priority="33636" operator="lessThan">
      <formula>0</formula>
    </cfRule>
    <cfRule type="cellIs" dxfId="24" priority="33637" operator="lessThan">
      <formula>0</formula>
    </cfRule>
  </conditionalFormatting>
  <conditionalFormatting sqref="F1171">
    <cfRule type="expression" dxfId="22" priority="33635">
      <formula>$I1171=0</formula>
    </cfRule>
  </conditionalFormatting>
  <conditionalFormatting sqref="G1171:H1171">
    <cfRule type="cellIs" dxfId="23" priority="33632" operator="lessThan">
      <formula>0</formula>
    </cfRule>
    <cfRule type="cellIs" dxfId="24" priority="33633" operator="lessThan">
      <formula>0</formula>
    </cfRule>
  </conditionalFormatting>
  <conditionalFormatting sqref="I1171">
    <cfRule type="expression" dxfId="22" priority="33631">
      <formula>$I1171=0</formula>
    </cfRule>
  </conditionalFormatting>
  <conditionalFormatting sqref="J1171">
    <cfRule type="expression" dxfId="22" priority="33630">
      <formula>$I1171=0</formula>
    </cfRule>
  </conditionalFormatting>
  <conditionalFormatting sqref="M1171">
    <cfRule type="expression" dxfId="22" priority="33623">
      <formula>$I1171=0</formula>
    </cfRule>
  </conditionalFormatting>
  <conditionalFormatting sqref="N1171:P1171">
    <cfRule type="expression" dxfId="22" priority="33622">
      <formula>$I1171=0</formula>
    </cfRule>
  </conditionalFormatting>
  <conditionalFormatting sqref="O1171:P1171">
    <cfRule type="cellIs" dxfId="23" priority="33620" operator="lessThan">
      <formula>0</formula>
    </cfRule>
    <cfRule type="cellIs" dxfId="24" priority="33621" operator="lessThan">
      <formula>0</formula>
    </cfRule>
  </conditionalFormatting>
  <conditionalFormatting sqref="Q1171">
    <cfRule type="expression" dxfId="22" priority="33619">
      <formula>$I1171=0</formula>
    </cfRule>
  </conditionalFormatting>
  <conditionalFormatting sqref="R1171:T1171">
    <cfRule type="expression" dxfId="22" priority="33618">
      <formula>$I1171=0</formula>
    </cfRule>
  </conditionalFormatting>
  <conditionalFormatting sqref="S1171:T1171">
    <cfRule type="cellIs" dxfId="23" priority="33616" operator="lessThan">
      <formula>0</formula>
    </cfRule>
    <cfRule type="cellIs" dxfId="24" priority="33617" operator="lessThan">
      <formula>0</formula>
    </cfRule>
  </conditionalFormatting>
  <conditionalFormatting sqref="U1171">
    <cfRule type="expression" dxfId="22" priority="33615">
      <formula>$I1171=0</formula>
    </cfRule>
  </conditionalFormatting>
  <conditionalFormatting sqref="B1172">
    <cfRule type="expression" dxfId="22" priority="33614">
      <formula>$I1172=0</formula>
    </cfRule>
  </conditionalFormatting>
  <conditionalFormatting sqref="C1172:E1172">
    <cfRule type="expression" dxfId="22" priority="7872">
      <formula>$I1172=0</formula>
    </cfRule>
  </conditionalFormatting>
  <conditionalFormatting sqref="D1172:E1172">
    <cfRule type="cellIs" dxfId="23" priority="7870" operator="lessThan">
      <formula>0</formula>
    </cfRule>
    <cfRule type="cellIs" dxfId="24" priority="7871" operator="lessThan">
      <formula>0</formula>
    </cfRule>
  </conditionalFormatting>
  <conditionalFormatting sqref="F1172">
    <cfRule type="expression" dxfId="22" priority="33613">
      <formula>$I1172=0</formula>
    </cfRule>
  </conditionalFormatting>
  <conditionalFormatting sqref="G1172:H1172">
    <cfRule type="cellIs" dxfId="23" priority="7867" operator="lessThan">
      <formula>0</formula>
    </cfRule>
    <cfRule type="cellIs" dxfId="24" priority="7868" operator="lessThan">
      <formula>0</formula>
    </cfRule>
  </conditionalFormatting>
  <conditionalFormatting sqref="I1172">
    <cfRule type="expression" dxfId="22" priority="33612">
      <formula>$I1172=0</formula>
    </cfRule>
  </conditionalFormatting>
  <conditionalFormatting sqref="J1172">
    <cfRule type="expression" dxfId="22" priority="7866">
      <formula>$I1172=0</formula>
    </cfRule>
  </conditionalFormatting>
  <conditionalFormatting sqref="M1172">
    <cfRule type="expression" dxfId="22" priority="33610">
      <formula>$I1172=0</formula>
    </cfRule>
  </conditionalFormatting>
  <conditionalFormatting sqref="N1172:P1172">
    <cfRule type="expression" dxfId="22" priority="7860">
      <formula>$I1172=0</formula>
    </cfRule>
  </conditionalFormatting>
  <conditionalFormatting sqref="O1172:P1172">
    <cfRule type="cellIs" dxfId="23" priority="7858" operator="lessThan">
      <formula>0</formula>
    </cfRule>
    <cfRule type="cellIs" dxfId="24" priority="7859" operator="lessThan">
      <formula>0</formula>
    </cfRule>
  </conditionalFormatting>
  <conditionalFormatting sqref="Q1172">
    <cfRule type="expression" dxfId="22" priority="33609">
      <formula>$I1172=0</formula>
    </cfRule>
  </conditionalFormatting>
  <conditionalFormatting sqref="R1172:T1172">
    <cfRule type="expression" dxfId="22" priority="7857">
      <formula>$I1172=0</formula>
    </cfRule>
  </conditionalFormatting>
  <conditionalFormatting sqref="S1172:T1172">
    <cfRule type="cellIs" dxfId="23" priority="7855" operator="lessThan">
      <formula>0</formula>
    </cfRule>
    <cfRule type="cellIs" dxfId="24" priority="7856" operator="lessThan">
      <formula>0</formula>
    </cfRule>
  </conditionalFormatting>
  <conditionalFormatting sqref="U1172">
    <cfRule type="expression" dxfId="22" priority="33608">
      <formula>$I1172=0</formula>
    </cfRule>
  </conditionalFormatting>
  <conditionalFormatting sqref="B1173">
    <cfRule type="expression" dxfId="22" priority="33604">
      <formula>$I1173=0</formula>
    </cfRule>
  </conditionalFormatting>
  <conditionalFormatting sqref="C1173:E1173">
    <cfRule type="expression" dxfId="22" priority="33603">
      <formula>$I1173=0</formula>
    </cfRule>
  </conditionalFormatting>
  <conditionalFormatting sqref="D1173:E1173">
    <cfRule type="cellIs" dxfId="23" priority="33601" operator="lessThan">
      <formula>0</formula>
    </cfRule>
    <cfRule type="cellIs" dxfId="24" priority="33602" operator="lessThan">
      <formula>0</formula>
    </cfRule>
  </conditionalFormatting>
  <conditionalFormatting sqref="F1173">
    <cfRule type="expression" dxfId="22" priority="33600">
      <formula>$I1173=0</formula>
    </cfRule>
  </conditionalFormatting>
  <conditionalFormatting sqref="G1173:H1173">
    <cfRule type="cellIs" dxfId="23" priority="33597" operator="lessThan">
      <formula>0</formula>
    </cfRule>
    <cfRule type="cellIs" dxfId="24" priority="33598" operator="lessThan">
      <formula>0</formula>
    </cfRule>
  </conditionalFormatting>
  <conditionalFormatting sqref="I1173">
    <cfRule type="expression" dxfId="22" priority="33596">
      <formula>$I1173=0</formula>
    </cfRule>
  </conditionalFormatting>
  <conditionalFormatting sqref="J1173">
    <cfRule type="expression" dxfId="22" priority="33595">
      <formula>$I1173=0</formula>
    </cfRule>
  </conditionalFormatting>
  <conditionalFormatting sqref="M1173">
    <cfRule type="expression" dxfId="22" priority="33588">
      <formula>$I1173=0</formula>
    </cfRule>
  </conditionalFormatting>
  <conditionalFormatting sqref="N1173:P1173">
    <cfRule type="expression" dxfId="22" priority="33587">
      <formula>$I1173=0</formula>
    </cfRule>
  </conditionalFormatting>
  <conditionalFormatting sqref="O1173:P1173">
    <cfRule type="cellIs" dxfId="23" priority="33585" operator="lessThan">
      <formula>0</formula>
    </cfRule>
    <cfRule type="cellIs" dxfId="24" priority="33586" operator="lessThan">
      <formula>0</formula>
    </cfRule>
  </conditionalFormatting>
  <conditionalFormatting sqref="Q1173">
    <cfRule type="expression" dxfId="22" priority="33584">
      <formula>$I1173=0</formula>
    </cfRule>
  </conditionalFormatting>
  <conditionalFormatting sqref="R1173:T1173">
    <cfRule type="expression" dxfId="22" priority="33583">
      <formula>$I1173=0</formula>
    </cfRule>
  </conditionalFormatting>
  <conditionalFormatting sqref="S1173:T1173">
    <cfRule type="cellIs" dxfId="23" priority="33581" operator="lessThan">
      <formula>0</formula>
    </cfRule>
    <cfRule type="cellIs" dxfId="24" priority="33582" operator="lessThan">
      <formula>0</formula>
    </cfRule>
  </conditionalFormatting>
  <conditionalFormatting sqref="U1173">
    <cfRule type="expression" dxfId="22" priority="33580">
      <formula>$I1173=0</formula>
    </cfRule>
  </conditionalFormatting>
  <conditionalFormatting sqref="B1174">
    <cfRule type="expression" dxfId="22" priority="33579">
      <formula>$I1174=0</formula>
    </cfRule>
  </conditionalFormatting>
  <conditionalFormatting sqref="C1174:E1174">
    <cfRule type="expression" dxfId="22" priority="7851">
      <formula>$I1174=0</formula>
    </cfRule>
  </conditionalFormatting>
  <conditionalFormatting sqref="D1174:E1174">
    <cfRule type="cellIs" dxfId="23" priority="7849" operator="lessThan">
      <formula>0</formula>
    </cfRule>
    <cfRule type="cellIs" dxfId="24" priority="7850" operator="lessThan">
      <formula>0</formula>
    </cfRule>
  </conditionalFormatting>
  <conditionalFormatting sqref="F1174">
    <cfRule type="expression" dxfId="22" priority="33578">
      <formula>$I1174=0</formula>
    </cfRule>
  </conditionalFormatting>
  <conditionalFormatting sqref="G1174:H1174">
    <cfRule type="cellIs" dxfId="23" priority="7846" operator="lessThan">
      <formula>0</formula>
    </cfRule>
    <cfRule type="cellIs" dxfId="24" priority="7847" operator="lessThan">
      <formula>0</formula>
    </cfRule>
  </conditionalFormatting>
  <conditionalFormatting sqref="I1174">
    <cfRule type="expression" dxfId="22" priority="33577">
      <formula>$I1174=0</formula>
    </cfRule>
  </conditionalFormatting>
  <conditionalFormatting sqref="J1174">
    <cfRule type="expression" dxfId="22" priority="7845">
      <formula>$I1174=0</formula>
    </cfRule>
  </conditionalFormatting>
  <conditionalFormatting sqref="M1174">
    <cfRule type="expression" dxfId="22" priority="33575">
      <formula>$I1174=0</formula>
    </cfRule>
  </conditionalFormatting>
  <conditionalFormatting sqref="N1174:P1174">
    <cfRule type="expression" dxfId="22" priority="7839">
      <formula>$I1174=0</formula>
    </cfRule>
  </conditionalFormatting>
  <conditionalFormatting sqref="O1174:P1174">
    <cfRule type="cellIs" dxfId="23" priority="7837" operator="lessThan">
      <formula>0</formula>
    </cfRule>
    <cfRule type="cellIs" dxfId="24" priority="7838" operator="lessThan">
      <formula>0</formula>
    </cfRule>
  </conditionalFormatting>
  <conditionalFormatting sqref="Q1174">
    <cfRule type="expression" dxfId="22" priority="33574">
      <formula>$I1174=0</formula>
    </cfRule>
  </conditionalFormatting>
  <conditionalFormatting sqref="R1174:T1174">
    <cfRule type="expression" dxfId="22" priority="7836">
      <formula>$I1174=0</formula>
    </cfRule>
  </conditionalFormatting>
  <conditionalFormatting sqref="S1174:T1174">
    <cfRule type="cellIs" dxfId="23" priority="7834" operator="lessThan">
      <formula>0</formula>
    </cfRule>
    <cfRule type="cellIs" dxfId="24" priority="7835" operator="lessThan">
      <formula>0</formula>
    </cfRule>
  </conditionalFormatting>
  <conditionalFormatting sqref="U1174">
    <cfRule type="expression" dxfId="22" priority="33573">
      <formula>$I1174=0</formula>
    </cfRule>
  </conditionalFormatting>
  <conditionalFormatting sqref="B1175">
    <cfRule type="expression" dxfId="22" priority="33569">
      <formula>$I1175=0</formula>
    </cfRule>
  </conditionalFormatting>
  <conditionalFormatting sqref="C1175:E1175">
    <cfRule type="expression" dxfId="22" priority="33568">
      <formula>$I1175=0</formula>
    </cfRule>
  </conditionalFormatting>
  <conditionalFormatting sqref="D1175:E1175">
    <cfRule type="cellIs" dxfId="23" priority="33566" operator="lessThan">
      <formula>0</formula>
    </cfRule>
    <cfRule type="cellIs" dxfId="24" priority="33567" operator="lessThan">
      <formula>0</formula>
    </cfRule>
  </conditionalFormatting>
  <conditionalFormatting sqref="F1175">
    <cfRule type="expression" dxfId="22" priority="33565">
      <formula>$I1175=0</formula>
    </cfRule>
  </conditionalFormatting>
  <conditionalFormatting sqref="G1175:H1175">
    <cfRule type="cellIs" dxfId="23" priority="33562" operator="lessThan">
      <formula>0</formula>
    </cfRule>
    <cfRule type="cellIs" dxfId="24" priority="33563" operator="lessThan">
      <formula>0</formula>
    </cfRule>
  </conditionalFormatting>
  <conditionalFormatting sqref="I1175">
    <cfRule type="expression" dxfId="22" priority="33561">
      <formula>$I1175=0</formula>
    </cfRule>
  </conditionalFormatting>
  <conditionalFormatting sqref="J1175">
    <cfRule type="expression" dxfId="22" priority="33560">
      <formula>$I1175=0</formula>
    </cfRule>
  </conditionalFormatting>
  <conditionalFormatting sqref="M1175">
    <cfRule type="expression" dxfId="22" priority="33553">
      <formula>$I1175=0</formula>
    </cfRule>
  </conditionalFormatting>
  <conditionalFormatting sqref="N1175:P1175">
    <cfRule type="expression" dxfId="22" priority="33552">
      <formula>$I1175=0</formula>
    </cfRule>
  </conditionalFormatting>
  <conditionalFormatting sqref="O1175:P1175">
    <cfRule type="cellIs" dxfId="23" priority="33550" operator="lessThan">
      <formula>0</formula>
    </cfRule>
    <cfRule type="cellIs" dxfId="24" priority="33551" operator="lessThan">
      <formula>0</formula>
    </cfRule>
  </conditionalFormatting>
  <conditionalFormatting sqref="Q1175">
    <cfRule type="expression" dxfId="22" priority="33549">
      <formula>$I1175=0</formula>
    </cfRule>
  </conditionalFormatting>
  <conditionalFormatting sqref="R1175:T1175">
    <cfRule type="expression" dxfId="22" priority="33548">
      <formula>$I1175=0</formula>
    </cfRule>
  </conditionalFormatting>
  <conditionalFormatting sqref="S1175:T1175">
    <cfRule type="cellIs" dxfId="23" priority="33546" operator="lessThan">
      <formula>0</formula>
    </cfRule>
    <cfRule type="cellIs" dxfId="24" priority="33547" operator="lessThan">
      <formula>0</formula>
    </cfRule>
  </conditionalFormatting>
  <conditionalFormatting sqref="U1175">
    <cfRule type="expression" dxfId="22" priority="33545">
      <formula>$I1175=0</formula>
    </cfRule>
  </conditionalFormatting>
  <conditionalFormatting sqref="B1176">
    <cfRule type="expression" dxfId="22" priority="33544">
      <formula>$I1176=0</formula>
    </cfRule>
  </conditionalFormatting>
  <conditionalFormatting sqref="C1176:E1176">
    <cfRule type="expression" dxfId="22" priority="7830">
      <formula>$I1176=0</formula>
    </cfRule>
  </conditionalFormatting>
  <conditionalFormatting sqref="D1176:E1176">
    <cfRule type="cellIs" dxfId="23" priority="7828" operator="lessThan">
      <formula>0</formula>
    </cfRule>
    <cfRule type="cellIs" dxfId="24" priority="7829" operator="lessThan">
      <formula>0</formula>
    </cfRule>
  </conditionalFormatting>
  <conditionalFormatting sqref="F1176">
    <cfRule type="expression" dxfId="22" priority="33543">
      <formula>$I1176=0</formula>
    </cfRule>
  </conditionalFormatting>
  <conditionalFormatting sqref="G1176:H1176">
    <cfRule type="cellIs" dxfId="23" priority="7825" operator="lessThan">
      <formula>0</formula>
    </cfRule>
    <cfRule type="cellIs" dxfId="24" priority="7826" operator="lessThan">
      <formula>0</formula>
    </cfRule>
  </conditionalFormatting>
  <conditionalFormatting sqref="I1176">
    <cfRule type="expression" dxfId="22" priority="33542">
      <formula>$I1176=0</formula>
    </cfRule>
  </conditionalFormatting>
  <conditionalFormatting sqref="J1176">
    <cfRule type="expression" dxfId="22" priority="7824">
      <formula>$I1176=0</formula>
    </cfRule>
  </conditionalFormatting>
  <conditionalFormatting sqref="M1176">
    <cfRule type="expression" dxfId="22" priority="33540">
      <formula>$I1176=0</formula>
    </cfRule>
  </conditionalFormatting>
  <conditionalFormatting sqref="N1176:P1176">
    <cfRule type="expression" dxfId="22" priority="7818">
      <formula>$I1176=0</formula>
    </cfRule>
  </conditionalFormatting>
  <conditionalFormatting sqref="O1176:P1176">
    <cfRule type="cellIs" dxfId="23" priority="7816" operator="lessThan">
      <formula>0</formula>
    </cfRule>
    <cfRule type="cellIs" dxfId="24" priority="7817" operator="lessThan">
      <formula>0</formula>
    </cfRule>
  </conditionalFormatting>
  <conditionalFormatting sqref="Q1176">
    <cfRule type="expression" dxfId="22" priority="33539">
      <formula>$I1176=0</formula>
    </cfRule>
  </conditionalFormatting>
  <conditionalFormatting sqref="R1176:T1176">
    <cfRule type="expression" dxfId="22" priority="7815">
      <formula>$I1176=0</formula>
    </cfRule>
  </conditionalFormatting>
  <conditionalFormatting sqref="S1176:T1176">
    <cfRule type="cellIs" dxfId="23" priority="7813" operator="lessThan">
      <formula>0</formula>
    </cfRule>
    <cfRule type="cellIs" dxfId="24" priority="7814" operator="lessThan">
      <formula>0</formula>
    </cfRule>
  </conditionalFormatting>
  <conditionalFormatting sqref="U1176">
    <cfRule type="expression" dxfId="22" priority="33538">
      <formula>$I1176=0</formula>
    </cfRule>
  </conditionalFormatting>
  <conditionalFormatting sqref="B1177">
    <cfRule type="expression" dxfId="22" priority="33534">
      <formula>$I1177=0</formula>
    </cfRule>
  </conditionalFormatting>
  <conditionalFormatting sqref="C1177:E1177">
    <cfRule type="expression" dxfId="22" priority="33533">
      <formula>$I1177=0</formula>
    </cfRule>
  </conditionalFormatting>
  <conditionalFormatting sqref="D1177:E1177">
    <cfRule type="cellIs" dxfId="23" priority="33531" operator="lessThan">
      <formula>0</formula>
    </cfRule>
    <cfRule type="cellIs" dxfId="24" priority="33532" operator="lessThan">
      <formula>0</formula>
    </cfRule>
  </conditionalFormatting>
  <conditionalFormatting sqref="F1177">
    <cfRule type="expression" dxfId="22" priority="33530">
      <formula>$I1177=0</formula>
    </cfRule>
  </conditionalFormatting>
  <conditionalFormatting sqref="G1177:H1177">
    <cfRule type="cellIs" dxfId="23" priority="33527" operator="lessThan">
      <formula>0</formula>
    </cfRule>
    <cfRule type="cellIs" dxfId="24" priority="33528" operator="lessThan">
      <formula>0</formula>
    </cfRule>
  </conditionalFormatting>
  <conditionalFormatting sqref="I1177">
    <cfRule type="expression" dxfId="22" priority="33526">
      <formula>$I1177=0</formula>
    </cfRule>
  </conditionalFormatting>
  <conditionalFormatting sqref="J1177">
    <cfRule type="expression" dxfId="22" priority="33525">
      <formula>$I1177=0</formula>
    </cfRule>
  </conditionalFormatting>
  <conditionalFormatting sqref="M1177">
    <cfRule type="expression" dxfId="22" priority="33518">
      <formula>$I1177=0</formula>
    </cfRule>
  </conditionalFormatting>
  <conditionalFormatting sqref="N1177:P1177">
    <cfRule type="expression" dxfId="22" priority="33517">
      <formula>$I1177=0</formula>
    </cfRule>
  </conditionalFormatting>
  <conditionalFormatting sqref="O1177:P1177">
    <cfRule type="cellIs" dxfId="23" priority="33515" operator="lessThan">
      <formula>0</formula>
    </cfRule>
    <cfRule type="cellIs" dxfId="24" priority="33516" operator="lessThan">
      <formula>0</formula>
    </cfRule>
  </conditionalFormatting>
  <conditionalFormatting sqref="Q1177">
    <cfRule type="expression" dxfId="22" priority="33514">
      <formula>$I1177=0</formula>
    </cfRule>
  </conditionalFormatting>
  <conditionalFormatting sqref="R1177:T1177">
    <cfRule type="expression" dxfId="22" priority="33513">
      <formula>$I1177=0</formula>
    </cfRule>
  </conditionalFormatting>
  <conditionalFormatting sqref="S1177:T1177">
    <cfRule type="cellIs" dxfId="23" priority="33511" operator="lessThan">
      <formula>0</formula>
    </cfRule>
    <cfRule type="cellIs" dxfId="24" priority="33512" operator="lessThan">
      <formula>0</formula>
    </cfRule>
  </conditionalFormatting>
  <conditionalFormatting sqref="U1177">
    <cfRule type="expression" dxfId="22" priority="33510">
      <formula>$I1177=0</formula>
    </cfRule>
  </conditionalFormatting>
  <conditionalFormatting sqref="B1178">
    <cfRule type="expression" dxfId="22" priority="33509">
      <formula>$I1178=0</formula>
    </cfRule>
  </conditionalFormatting>
  <conditionalFormatting sqref="C1178:E1178">
    <cfRule type="expression" dxfId="22" priority="7809">
      <formula>$I1178=0</formula>
    </cfRule>
  </conditionalFormatting>
  <conditionalFormatting sqref="D1178:E1178">
    <cfRule type="cellIs" dxfId="23" priority="7807" operator="lessThan">
      <formula>0</formula>
    </cfRule>
    <cfRule type="cellIs" dxfId="24" priority="7808" operator="lessThan">
      <formula>0</formula>
    </cfRule>
  </conditionalFormatting>
  <conditionalFormatting sqref="F1178">
    <cfRule type="expression" dxfId="22" priority="33508">
      <formula>$I1178=0</formula>
    </cfRule>
  </conditionalFormatting>
  <conditionalFormatting sqref="G1178:H1178">
    <cfRule type="cellIs" dxfId="23" priority="7804" operator="lessThan">
      <formula>0</formula>
    </cfRule>
    <cfRule type="cellIs" dxfId="24" priority="7805" operator="lessThan">
      <formula>0</formula>
    </cfRule>
  </conditionalFormatting>
  <conditionalFormatting sqref="I1178">
    <cfRule type="expression" dxfId="22" priority="33507">
      <formula>$I1178=0</formula>
    </cfRule>
  </conditionalFormatting>
  <conditionalFormatting sqref="J1178">
    <cfRule type="expression" dxfId="22" priority="7803">
      <formula>$I1178=0</formula>
    </cfRule>
  </conditionalFormatting>
  <conditionalFormatting sqref="M1178">
    <cfRule type="expression" dxfId="22" priority="33505">
      <formula>$I1178=0</formula>
    </cfRule>
  </conditionalFormatting>
  <conditionalFormatting sqref="N1178:P1178">
    <cfRule type="expression" dxfId="22" priority="7797">
      <formula>$I1178=0</formula>
    </cfRule>
  </conditionalFormatting>
  <conditionalFormatting sqref="O1178:P1178">
    <cfRule type="cellIs" dxfId="23" priority="7795" operator="lessThan">
      <formula>0</formula>
    </cfRule>
    <cfRule type="cellIs" dxfId="24" priority="7796" operator="lessThan">
      <formula>0</formula>
    </cfRule>
  </conditionalFormatting>
  <conditionalFormatting sqref="Q1178">
    <cfRule type="expression" dxfId="22" priority="33504">
      <formula>$I1178=0</formula>
    </cfRule>
  </conditionalFormatting>
  <conditionalFormatting sqref="R1178:T1178">
    <cfRule type="expression" dxfId="22" priority="7794">
      <formula>$I1178=0</formula>
    </cfRule>
  </conditionalFormatting>
  <conditionalFormatting sqref="S1178:T1178">
    <cfRule type="cellIs" dxfId="23" priority="7792" operator="lessThan">
      <formula>0</formula>
    </cfRule>
    <cfRule type="cellIs" dxfId="24" priority="7793" operator="lessThan">
      <formula>0</formula>
    </cfRule>
  </conditionalFormatting>
  <conditionalFormatting sqref="U1178">
    <cfRule type="expression" dxfId="22" priority="33503">
      <formula>$I1178=0</formula>
    </cfRule>
  </conditionalFormatting>
  <conditionalFormatting sqref="B1179">
    <cfRule type="expression" dxfId="22" priority="33499">
      <formula>$I1179=0</formula>
    </cfRule>
  </conditionalFormatting>
  <conditionalFormatting sqref="C1179:E1179">
    <cfRule type="expression" dxfId="22" priority="33498">
      <formula>$I1179=0</formula>
    </cfRule>
  </conditionalFormatting>
  <conditionalFormatting sqref="D1179:E1179">
    <cfRule type="cellIs" dxfId="23" priority="33496" operator="lessThan">
      <formula>0</formula>
    </cfRule>
    <cfRule type="cellIs" dxfId="24" priority="33497" operator="lessThan">
      <formula>0</formula>
    </cfRule>
  </conditionalFormatting>
  <conditionalFormatting sqref="F1179">
    <cfRule type="expression" dxfId="22" priority="33495">
      <formula>$I1179=0</formula>
    </cfRule>
  </conditionalFormatting>
  <conditionalFormatting sqref="G1179:H1179">
    <cfRule type="cellIs" dxfId="23" priority="33492" operator="lessThan">
      <formula>0</formula>
    </cfRule>
    <cfRule type="cellIs" dxfId="24" priority="33493" operator="lessThan">
      <formula>0</formula>
    </cfRule>
  </conditionalFormatting>
  <conditionalFormatting sqref="I1179">
    <cfRule type="expression" dxfId="22" priority="33491">
      <formula>$I1179=0</formula>
    </cfRule>
  </conditionalFormatting>
  <conditionalFormatting sqref="J1179">
    <cfRule type="expression" dxfId="22" priority="33490">
      <formula>$I1179=0</formula>
    </cfRule>
  </conditionalFormatting>
  <conditionalFormatting sqref="M1179">
    <cfRule type="expression" dxfId="22" priority="33483">
      <formula>$I1179=0</formula>
    </cfRule>
  </conditionalFormatting>
  <conditionalFormatting sqref="N1179:P1179">
    <cfRule type="expression" dxfId="22" priority="33482">
      <formula>$I1179=0</formula>
    </cfRule>
  </conditionalFormatting>
  <conditionalFormatting sqref="O1179:P1179">
    <cfRule type="cellIs" dxfId="23" priority="33480" operator="lessThan">
      <formula>0</formula>
    </cfRule>
    <cfRule type="cellIs" dxfId="24" priority="33481" operator="lessThan">
      <formula>0</formula>
    </cfRule>
  </conditionalFormatting>
  <conditionalFormatting sqref="Q1179">
    <cfRule type="expression" dxfId="22" priority="33479">
      <formula>$I1179=0</formula>
    </cfRule>
  </conditionalFormatting>
  <conditionalFormatting sqref="R1179:T1179">
    <cfRule type="expression" dxfId="22" priority="33478">
      <formula>$I1179=0</formula>
    </cfRule>
  </conditionalFormatting>
  <conditionalFormatting sqref="S1179:T1179">
    <cfRule type="cellIs" dxfId="23" priority="33476" operator="lessThan">
      <formula>0</formula>
    </cfRule>
    <cfRule type="cellIs" dxfId="24" priority="33477" operator="lessThan">
      <formula>0</formula>
    </cfRule>
  </conditionalFormatting>
  <conditionalFormatting sqref="U1179">
    <cfRule type="expression" dxfId="22" priority="33475">
      <formula>$I1179=0</formula>
    </cfRule>
  </conditionalFormatting>
  <conditionalFormatting sqref="B1180">
    <cfRule type="expression" dxfId="22" priority="33474">
      <formula>$I1180=0</formula>
    </cfRule>
  </conditionalFormatting>
  <conditionalFormatting sqref="C1180:E1180">
    <cfRule type="expression" dxfId="22" priority="7788">
      <formula>$I1180=0</formula>
    </cfRule>
  </conditionalFormatting>
  <conditionalFormatting sqref="D1180:E1180">
    <cfRule type="cellIs" dxfId="23" priority="7786" operator="lessThan">
      <formula>0</formula>
    </cfRule>
    <cfRule type="cellIs" dxfId="24" priority="7787" operator="lessThan">
      <formula>0</formula>
    </cfRule>
  </conditionalFormatting>
  <conditionalFormatting sqref="F1180">
    <cfRule type="expression" dxfId="22" priority="33473">
      <formula>$I1180=0</formula>
    </cfRule>
  </conditionalFormatting>
  <conditionalFormatting sqref="G1180:H1180">
    <cfRule type="cellIs" dxfId="23" priority="7783" operator="lessThan">
      <formula>0</formula>
    </cfRule>
    <cfRule type="cellIs" dxfId="24" priority="7784" operator="lessThan">
      <formula>0</formula>
    </cfRule>
  </conditionalFormatting>
  <conditionalFormatting sqref="I1180">
    <cfRule type="expression" dxfId="22" priority="33472">
      <formula>$I1180=0</formula>
    </cfRule>
  </conditionalFormatting>
  <conditionalFormatting sqref="J1180">
    <cfRule type="expression" dxfId="22" priority="7782">
      <formula>$I1180=0</formula>
    </cfRule>
  </conditionalFormatting>
  <conditionalFormatting sqref="M1180">
    <cfRule type="expression" dxfId="22" priority="33470">
      <formula>$I1180=0</formula>
    </cfRule>
  </conditionalFormatting>
  <conditionalFormatting sqref="N1180:P1180">
    <cfRule type="expression" dxfId="22" priority="7776">
      <formula>$I1180=0</formula>
    </cfRule>
  </conditionalFormatting>
  <conditionalFormatting sqref="O1180:P1180">
    <cfRule type="cellIs" dxfId="23" priority="7774" operator="lessThan">
      <formula>0</formula>
    </cfRule>
    <cfRule type="cellIs" dxfId="24" priority="7775" operator="lessThan">
      <formula>0</formula>
    </cfRule>
  </conditionalFormatting>
  <conditionalFormatting sqref="Q1180">
    <cfRule type="expression" dxfId="22" priority="33469">
      <formula>$I1180=0</formula>
    </cfRule>
  </conditionalFormatting>
  <conditionalFormatting sqref="R1180:T1180">
    <cfRule type="expression" dxfId="22" priority="7773">
      <formula>$I1180=0</formula>
    </cfRule>
  </conditionalFormatting>
  <conditionalFormatting sqref="S1180:T1180">
    <cfRule type="cellIs" dxfId="23" priority="7771" operator="lessThan">
      <formula>0</formula>
    </cfRule>
    <cfRule type="cellIs" dxfId="24" priority="7772" operator="lessThan">
      <formula>0</formula>
    </cfRule>
  </conditionalFormatting>
  <conditionalFormatting sqref="U1180">
    <cfRule type="expression" dxfId="22" priority="33468">
      <formula>$I1180=0</formula>
    </cfRule>
  </conditionalFormatting>
  <conditionalFormatting sqref="B1181">
    <cfRule type="expression" dxfId="22" priority="33464">
      <formula>$I1181=0</formula>
    </cfRule>
  </conditionalFormatting>
  <conditionalFormatting sqref="C1181:E1181">
    <cfRule type="expression" dxfId="22" priority="33463">
      <formula>$I1181=0</formula>
    </cfRule>
  </conditionalFormatting>
  <conditionalFormatting sqref="D1181:E1181">
    <cfRule type="cellIs" dxfId="23" priority="33461" operator="lessThan">
      <formula>0</formula>
    </cfRule>
    <cfRule type="cellIs" dxfId="24" priority="33462" operator="lessThan">
      <formula>0</formula>
    </cfRule>
  </conditionalFormatting>
  <conditionalFormatting sqref="F1181">
    <cfRule type="expression" dxfId="22" priority="33460">
      <formula>$I1181=0</formula>
    </cfRule>
  </conditionalFormatting>
  <conditionalFormatting sqref="G1181:H1181">
    <cfRule type="cellIs" dxfId="23" priority="33457" operator="lessThan">
      <formula>0</formula>
    </cfRule>
    <cfRule type="cellIs" dxfId="24" priority="33458" operator="lessThan">
      <formula>0</formula>
    </cfRule>
  </conditionalFormatting>
  <conditionalFormatting sqref="I1181">
    <cfRule type="expression" dxfId="22" priority="33456">
      <formula>$I1181=0</formula>
    </cfRule>
  </conditionalFormatting>
  <conditionalFormatting sqref="J1181">
    <cfRule type="expression" dxfId="22" priority="33455">
      <formula>$I1181=0</formula>
    </cfRule>
  </conditionalFormatting>
  <conditionalFormatting sqref="M1181">
    <cfRule type="expression" dxfId="22" priority="33448">
      <formula>$I1181=0</formula>
    </cfRule>
  </conditionalFormatting>
  <conditionalFormatting sqref="N1181:P1181">
    <cfRule type="expression" dxfId="22" priority="33447">
      <formula>$I1181=0</formula>
    </cfRule>
  </conditionalFormatting>
  <conditionalFormatting sqref="O1181:P1181">
    <cfRule type="cellIs" dxfId="23" priority="33445" operator="lessThan">
      <formula>0</formula>
    </cfRule>
    <cfRule type="cellIs" dxfId="24" priority="33446" operator="lessThan">
      <formula>0</formula>
    </cfRule>
  </conditionalFormatting>
  <conditionalFormatting sqref="Q1181">
    <cfRule type="expression" dxfId="22" priority="33444">
      <formula>$I1181=0</formula>
    </cfRule>
  </conditionalFormatting>
  <conditionalFormatting sqref="R1181:T1181">
    <cfRule type="expression" dxfId="22" priority="33443">
      <formula>$I1181=0</formula>
    </cfRule>
  </conditionalFormatting>
  <conditionalFormatting sqref="S1181:T1181">
    <cfRule type="cellIs" dxfId="23" priority="33441" operator="lessThan">
      <formula>0</formula>
    </cfRule>
    <cfRule type="cellIs" dxfId="24" priority="33442" operator="lessThan">
      <formula>0</formula>
    </cfRule>
  </conditionalFormatting>
  <conditionalFormatting sqref="U1181">
    <cfRule type="expression" dxfId="22" priority="33440">
      <formula>$I1181=0</formula>
    </cfRule>
  </conditionalFormatting>
  <conditionalFormatting sqref="B1182">
    <cfRule type="expression" dxfId="22" priority="33439">
      <formula>$I1182=0</formula>
    </cfRule>
  </conditionalFormatting>
  <conditionalFormatting sqref="C1182:E1182">
    <cfRule type="expression" dxfId="22" priority="7767">
      <formula>$I1182=0</formula>
    </cfRule>
  </conditionalFormatting>
  <conditionalFormatting sqref="D1182:E1182">
    <cfRule type="cellIs" dxfId="23" priority="7765" operator="lessThan">
      <formula>0</formula>
    </cfRule>
    <cfRule type="cellIs" dxfId="24" priority="7766" operator="lessThan">
      <formula>0</formula>
    </cfRule>
  </conditionalFormatting>
  <conditionalFormatting sqref="F1182">
    <cfRule type="expression" dxfId="22" priority="33438">
      <formula>$I1182=0</formula>
    </cfRule>
  </conditionalFormatting>
  <conditionalFormatting sqref="G1182:H1182">
    <cfRule type="cellIs" dxfId="23" priority="7762" operator="lessThan">
      <formula>0</formula>
    </cfRule>
    <cfRule type="cellIs" dxfId="24" priority="7763" operator="lessThan">
      <formula>0</formula>
    </cfRule>
  </conditionalFormatting>
  <conditionalFormatting sqref="I1182">
    <cfRule type="expression" dxfId="22" priority="33437">
      <formula>$I1182=0</formula>
    </cfRule>
  </conditionalFormatting>
  <conditionalFormatting sqref="J1182">
    <cfRule type="expression" dxfId="22" priority="7761">
      <formula>$I1182=0</formula>
    </cfRule>
  </conditionalFormatting>
  <conditionalFormatting sqref="M1182">
    <cfRule type="expression" dxfId="22" priority="33435">
      <formula>$I1182=0</formula>
    </cfRule>
  </conditionalFormatting>
  <conditionalFormatting sqref="N1182:P1182">
    <cfRule type="expression" dxfId="22" priority="7755">
      <formula>$I1182=0</formula>
    </cfRule>
  </conditionalFormatting>
  <conditionalFormatting sqref="O1182:P1182">
    <cfRule type="cellIs" dxfId="23" priority="7753" operator="lessThan">
      <formula>0</formula>
    </cfRule>
    <cfRule type="cellIs" dxfId="24" priority="7754" operator="lessThan">
      <formula>0</formula>
    </cfRule>
  </conditionalFormatting>
  <conditionalFormatting sqref="Q1182">
    <cfRule type="expression" dxfId="22" priority="33434">
      <formula>$I1182=0</formula>
    </cfRule>
  </conditionalFormatting>
  <conditionalFormatting sqref="R1182:T1182">
    <cfRule type="expression" dxfId="22" priority="7752">
      <formula>$I1182=0</formula>
    </cfRule>
  </conditionalFormatting>
  <conditionalFormatting sqref="S1182:T1182">
    <cfRule type="cellIs" dxfId="23" priority="7750" operator="lessThan">
      <formula>0</formula>
    </cfRule>
    <cfRule type="cellIs" dxfId="24" priority="7751" operator="lessThan">
      <formula>0</formula>
    </cfRule>
  </conditionalFormatting>
  <conditionalFormatting sqref="U1182">
    <cfRule type="expression" dxfId="22" priority="33433">
      <formula>$I1182=0</formula>
    </cfRule>
  </conditionalFormatting>
  <conditionalFormatting sqref="B1183">
    <cfRule type="expression" dxfId="22" priority="33429">
      <formula>$I1183=0</formula>
    </cfRule>
  </conditionalFormatting>
  <conditionalFormatting sqref="C1183:E1183">
    <cfRule type="expression" dxfId="22" priority="33428">
      <formula>$I1183=0</formula>
    </cfRule>
  </conditionalFormatting>
  <conditionalFormatting sqref="D1183:E1183">
    <cfRule type="cellIs" dxfId="23" priority="33426" operator="lessThan">
      <formula>0</formula>
    </cfRule>
    <cfRule type="cellIs" dxfId="24" priority="33427" operator="lessThan">
      <formula>0</formula>
    </cfRule>
  </conditionalFormatting>
  <conditionalFormatting sqref="F1183">
    <cfRule type="expression" dxfId="22" priority="33425">
      <formula>$I1183=0</formula>
    </cfRule>
  </conditionalFormatting>
  <conditionalFormatting sqref="G1183:H1183">
    <cfRule type="cellIs" dxfId="23" priority="33422" operator="lessThan">
      <formula>0</formula>
    </cfRule>
    <cfRule type="cellIs" dxfId="24" priority="33423" operator="lessThan">
      <formula>0</formula>
    </cfRule>
  </conditionalFormatting>
  <conditionalFormatting sqref="I1183">
    <cfRule type="expression" dxfId="22" priority="33421">
      <formula>$I1183=0</formula>
    </cfRule>
  </conditionalFormatting>
  <conditionalFormatting sqref="J1183">
    <cfRule type="expression" dxfId="22" priority="33420">
      <formula>$I1183=0</formula>
    </cfRule>
  </conditionalFormatting>
  <conditionalFormatting sqref="M1183">
    <cfRule type="expression" dxfId="22" priority="33413">
      <formula>$I1183=0</formula>
    </cfRule>
  </conditionalFormatting>
  <conditionalFormatting sqref="N1183:P1183">
    <cfRule type="expression" dxfId="22" priority="33412">
      <formula>$I1183=0</formula>
    </cfRule>
  </conditionalFormatting>
  <conditionalFormatting sqref="O1183:P1183">
    <cfRule type="cellIs" dxfId="23" priority="33410" operator="lessThan">
      <formula>0</formula>
    </cfRule>
    <cfRule type="cellIs" dxfId="24" priority="33411" operator="lessThan">
      <formula>0</formula>
    </cfRule>
  </conditionalFormatting>
  <conditionalFormatting sqref="Q1183">
    <cfRule type="expression" dxfId="22" priority="33409">
      <formula>$I1183=0</formula>
    </cfRule>
  </conditionalFormatting>
  <conditionalFormatting sqref="R1183:T1183">
    <cfRule type="expression" dxfId="22" priority="33408">
      <formula>$I1183=0</formula>
    </cfRule>
  </conditionalFormatting>
  <conditionalFormatting sqref="S1183:T1183">
    <cfRule type="cellIs" dxfId="23" priority="33406" operator="lessThan">
      <formula>0</formula>
    </cfRule>
    <cfRule type="cellIs" dxfId="24" priority="33407" operator="lessThan">
      <formula>0</formula>
    </cfRule>
  </conditionalFormatting>
  <conditionalFormatting sqref="U1183">
    <cfRule type="expression" dxfId="22" priority="33405">
      <formula>$I1183=0</formula>
    </cfRule>
  </conditionalFormatting>
  <conditionalFormatting sqref="B1184">
    <cfRule type="expression" dxfId="22" priority="33404">
      <formula>$I1184=0</formula>
    </cfRule>
  </conditionalFormatting>
  <conditionalFormatting sqref="C1184:E1184">
    <cfRule type="expression" dxfId="22" priority="7746">
      <formula>$I1184=0</formula>
    </cfRule>
  </conditionalFormatting>
  <conditionalFormatting sqref="D1184:E1184">
    <cfRule type="cellIs" dxfId="23" priority="7744" operator="lessThan">
      <formula>0</formula>
    </cfRule>
    <cfRule type="cellIs" dxfId="24" priority="7745" operator="lessThan">
      <formula>0</formula>
    </cfRule>
  </conditionalFormatting>
  <conditionalFormatting sqref="F1184">
    <cfRule type="expression" dxfId="22" priority="33403">
      <formula>$I1184=0</formula>
    </cfRule>
  </conditionalFormatting>
  <conditionalFormatting sqref="G1184:H1184">
    <cfRule type="cellIs" dxfId="23" priority="7741" operator="lessThan">
      <formula>0</formula>
    </cfRule>
    <cfRule type="cellIs" dxfId="24" priority="7742" operator="lessThan">
      <formula>0</formula>
    </cfRule>
  </conditionalFormatting>
  <conditionalFormatting sqref="I1184">
    <cfRule type="expression" dxfId="22" priority="33402">
      <formula>$I1184=0</formula>
    </cfRule>
  </conditionalFormatting>
  <conditionalFormatting sqref="J1184">
    <cfRule type="expression" dxfId="22" priority="7740">
      <formula>$I1184=0</formula>
    </cfRule>
  </conditionalFormatting>
  <conditionalFormatting sqref="M1184">
    <cfRule type="expression" dxfId="22" priority="33400">
      <formula>$I1184=0</formula>
    </cfRule>
  </conditionalFormatting>
  <conditionalFormatting sqref="N1184:P1184">
    <cfRule type="expression" dxfId="22" priority="7734">
      <formula>$I1184=0</formula>
    </cfRule>
  </conditionalFormatting>
  <conditionalFormatting sqref="O1184:P1184">
    <cfRule type="cellIs" dxfId="23" priority="7732" operator="lessThan">
      <formula>0</formula>
    </cfRule>
    <cfRule type="cellIs" dxfId="24" priority="7733" operator="lessThan">
      <formula>0</formula>
    </cfRule>
  </conditionalFormatting>
  <conditionalFormatting sqref="Q1184">
    <cfRule type="expression" dxfId="22" priority="33399">
      <formula>$I1184=0</formula>
    </cfRule>
  </conditionalFormatting>
  <conditionalFormatting sqref="R1184:T1184">
    <cfRule type="expression" dxfId="22" priority="7731">
      <formula>$I1184=0</formula>
    </cfRule>
  </conditionalFormatting>
  <conditionalFormatting sqref="S1184:T1184">
    <cfRule type="cellIs" dxfId="23" priority="7729" operator="lessThan">
      <formula>0</formula>
    </cfRule>
    <cfRule type="cellIs" dxfId="24" priority="7730" operator="lessThan">
      <formula>0</formula>
    </cfRule>
  </conditionalFormatting>
  <conditionalFormatting sqref="U1184">
    <cfRule type="expression" dxfId="22" priority="33398">
      <formula>$I1184=0</formula>
    </cfRule>
  </conditionalFormatting>
  <conditionalFormatting sqref="B1185">
    <cfRule type="expression" dxfId="22" priority="33394">
      <formula>$I1185=0</formula>
    </cfRule>
  </conditionalFormatting>
  <conditionalFormatting sqref="C1185:E1185">
    <cfRule type="expression" dxfId="22" priority="33393">
      <formula>$I1185=0</formula>
    </cfRule>
  </conditionalFormatting>
  <conditionalFormatting sqref="D1185:E1185">
    <cfRule type="cellIs" dxfId="23" priority="33391" operator="lessThan">
      <formula>0</formula>
    </cfRule>
    <cfRule type="cellIs" dxfId="24" priority="33392" operator="lessThan">
      <formula>0</formula>
    </cfRule>
  </conditionalFormatting>
  <conditionalFormatting sqref="F1185">
    <cfRule type="expression" dxfId="22" priority="33390">
      <formula>$I1185=0</formula>
    </cfRule>
  </conditionalFormatting>
  <conditionalFormatting sqref="G1185:H1185">
    <cfRule type="cellIs" dxfId="23" priority="33387" operator="lessThan">
      <formula>0</formula>
    </cfRule>
    <cfRule type="cellIs" dxfId="24" priority="33388" operator="lessThan">
      <formula>0</formula>
    </cfRule>
  </conditionalFormatting>
  <conditionalFormatting sqref="I1185">
    <cfRule type="expression" dxfId="22" priority="33386">
      <formula>$I1185=0</formula>
    </cfRule>
  </conditionalFormatting>
  <conditionalFormatting sqref="J1185">
    <cfRule type="expression" dxfId="22" priority="33385">
      <formula>$I1185=0</formula>
    </cfRule>
  </conditionalFormatting>
  <conditionalFormatting sqref="M1185">
    <cfRule type="expression" dxfId="22" priority="33378">
      <formula>$I1185=0</formula>
    </cfRule>
  </conditionalFormatting>
  <conditionalFormatting sqref="N1185:P1185">
    <cfRule type="expression" dxfId="22" priority="33377">
      <formula>$I1185=0</formula>
    </cfRule>
  </conditionalFormatting>
  <conditionalFormatting sqref="O1185:P1185">
    <cfRule type="cellIs" dxfId="23" priority="33375" operator="lessThan">
      <formula>0</formula>
    </cfRule>
    <cfRule type="cellIs" dxfId="24" priority="33376" operator="lessThan">
      <formula>0</formula>
    </cfRule>
  </conditionalFormatting>
  <conditionalFormatting sqref="Q1185">
    <cfRule type="expression" dxfId="22" priority="33374">
      <formula>$I1185=0</formula>
    </cfRule>
  </conditionalFormatting>
  <conditionalFormatting sqref="R1185:T1185">
    <cfRule type="expression" dxfId="22" priority="33373">
      <formula>$I1185=0</formula>
    </cfRule>
  </conditionalFormatting>
  <conditionalFormatting sqref="S1185:T1185">
    <cfRule type="cellIs" dxfId="23" priority="33371" operator="lessThan">
      <formula>0</formula>
    </cfRule>
    <cfRule type="cellIs" dxfId="24" priority="33372" operator="lessThan">
      <formula>0</formula>
    </cfRule>
  </conditionalFormatting>
  <conditionalFormatting sqref="U1185">
    <cfRule type="expression" dxfId="22" priority="33370">
      <formula>$I1185=0</formula>
    </cfRule>
  </conditionalFormatting>
  <conditionalFormatting sqref="B1186">
    <cfRule type="expression" dxfId="22" priority="33369">
      <formula>$I1186=0</formula>
    </cfRule>
  </conditionalFormatting>
  <conditionalFormatting sqref="C1186:E1186">
    <cfRule type="expression" dxfId="22" priority="7725">
      <formula>$I1186=0</formula>
    </cfRule>
  </conditionalFormatting>
  <conditionalFormatting sqref="D1186:E1186">
    <cfRule type="cellIs" dxfId="23" priority="7723" operator="lessThan">
      <formula>0</formula>
    </cfRule>
    <cfRule type="cellIs" dxfId="24" priority="7724" operator="lessThan">
      <formula>0</formula>
    </cfRule>
  </conditionalFormatting>
  <conditionalFormatting sqref="F1186">
    <cfRule type="expression" dxfId="22" priority="33368">
      <formula>$I1186=0</formula>
    </cfRule>
  </conditionalFormatting>
  <conditionalFormatting sqref="G1186:H1186">
    <cfRule type="cellIs" dxfId="23" priority="7720" operator="lessThan">
      <formula>0</formula>
    </cfRule>
    <cfRule type="cellIs" dxfId="24" priority="7721" operator="lessThan">
      <formula>0</formula>
    </cfRule>
  </conditionalFormatting>
  <conditionalFormatting sqref="I1186">
    <cfRule type="expression" dxfId="22" priority="33367">
      <formula>$I1186=0</formula>
    </cfRule>
  </conditionalFormatting>
  <conditionalFormatting sqref="J1186">
    <cfRule type="expression" dxfId="22" priority="7719">
      <formula>$I1186=0</formula>
    </cfRule>
  </conditionalFormatting>
  <conditionalFormatting sqref="M1186">
    <cfRule type="expression" dxfId="22" priority="33365">
      <formula>$I1186=0</formula>
    </cfRule>
  </conditionalFormatting>
  <conditionalFormatting sqref="N1186:P1186">
    <cfRule type="expression" dxfId="22" priority="7713">
      <formula>$I1186=0</formula>
    </cfRule>
  </conditionalFormatting>
  <conditionalFormatting sqref="O1186:P1186">
    <cfRule type="cellIs" dxfId="23" priority="7711" operator="lessThan">
      <formula>0</formula>
    </cfRule>
    <cfRule type="cellIs" dxfId="24" priority="7712" operator="lessThan">
      <formula>0</formula>
    </cfRule>
  </conditionalFormatting>
  <conditionalFormatting sqref="Q1186">
    <cfRule type="expression" dxfId="22" priority="33364">
      <formula>$I1186=0</formula>
    </cfRule>
  </conditionalFormatting>
  <conditionalFormatting sqref="R1186:T1186">
    <cfRule type="expression" dxfId="22" priority="7710">
      <formula>$I1186=0</formula>
    </cfRule>
  </conditionalFormatting>
  <conditionalFormatting sqref="S1186:T1186">
    <cfRule type="cellIs" dxfId="23" priority="7708" operator="lessThan">
      <formula>0</formula>
    </cfRule>
    <cfRule type="cellIs" dxfId="24" priority="7709" operator="lessThan">
      <formula>0</formula>
    </cfRule>
  </conditionalFormatting>
  <conditionalFormatting sqref="U1186">
    <cfRule type="expression" dxfId="22" priority="33363">
      <formula>$I1186=0</formula>
    </cfRule>
  </conditionalFormatting>
  <conditionalFormatting sqref="B1187">
    <cfRule type="expression" dxfId="22" priority="33359">
      <formula>$I1187=0</formula>
    </cfRule>
  </conditionalFormatting>
  <conditionalFormatting sqref="C1187:E1187">
    <cfRule type="expression" dxfId="22" priority="33358">
      <formula>$I1187=0</formula>
    </cfRule>
  </conditionalFormatting>
  <conditionalFormatting sqref="D1187:E1187">
    <cfRule type="cellIs" dxfId="23" priority="33356" operator="lessThan">
      <formula>0</formula>
    </cfRule>
    <cfRule type="cellIs" dxfId="24" priority="33357" operator="lessThan">
      <formula>0</formula>
    </cfRule>
  </conditionalFormatting>
  <conditionalFormatting sqref="F1187">
    <cfRule type="expression" dxfId="22" priority="33355">
      <formula>$I1187=0</formula>
    </cfRule>
  </conditionalFormatting>
  <conditionalFormatting sqref="G1187:H1187">
    <cfRule type="cellIs" dxfId="23" priority="33352" operator="lessThan">
      <formula>0</formula>
    </cfRule>
    <cfRule type="cellIs" dxfId="24" priority="33353" operator="lessThan">
      <formula>0</formula>
    </cfRule>
  </conditionalFormatting>
  <conditionalFormatting sqref="I1187">
    <cfRule type="expression" dxfId="22" priority="33351">
      <formula>$I1187=0</formula>
    </cfRule>
  </conditionalFormatting>
  <conditionalFormatting sqref="J1187">
    <cfRule type="expression" dxfId="22" priority="33350">
      <formula>$I1187=0</formula>
    </cfRule>
  </conditionalFormatting>
  <conditionalFormatting sqref="M1187">
    <cfRule type="expression" dxfId="22" priority="33343">
      <formula>$I1187=0</formula>
    </cfRule>
  </conditionalFormatting>
  <conditionalFormatting sqref="N1187:P1187">
    <cfRule type="expression" dxfId="22" priority="33342">
      <formula>$I1187=0</formula>
    </cfRule>
  </conditionalFormatting>
  <conditionalFormatting sqref="O1187:P1187">
    <cfRule type="cellIs" dxfId="23" priority="33340" operator="lessThan">
      <formula>0</formula>
    </cfRule>
    <cfRule type="cellIs" dxfId="24" priority="33341" operator="lessThan">
      <formula>0</formula>
    </cfRule>
  </conditionalFormatting>
  <conditionalFormatting sqref="Q1187">
    <cfRule type="expression" dxfId="22" priority="33339">
      <formula>$I1187=0</formula>
    </cfRule>
  </conditionalFormatting>
  <conditionalFormatting sqref="R1187:T1187">
    <cfRule type="expression" dxfId="22" priority="33338">
      <formula>$I1187=0</formula>
    </cfRule>
  </conditionalFormatting>
  <conditionalFormatting sqref="S1187:T1187">
    <cfRule type="cellIs" dxfId="23" priority="33336" operator="lessThan">
      <formula>0</formula>
    </cfRule>
    <cfRule type="cellIs" dxfId="24" priority="33337" operator="lessThan">
      <formula>0</formula>
    </cfRule>
  </conditionalFormatting>
  <conditionalFormatting sqref="U1187">
    <cfRule type="expression" dxfId="22" priority="33335">
      <formula>$I1187=0</formula>
    </cfRule>
  </conditionalFormatting>
  <conditionalFormatting sqref="B1188">
    <cfRule type="expression" dxfId="22" priority="33334">
      <formula>$I1188=0</formula>
    </cfRule>
  </conditionalFormatting>
  <conditionalFormatting sqref="C1188:E1188">
    <cfRule type="expression" dxfId="22" priority="7704">
      <formula>$I1188=0</formula>
    </cfRule>
  </conditionalFormatting>
  <conditionalFormatting sqref="D1188:E1188">
    <cfRule type="cellIs" dxfId="23" priority="7702" operator="lessThan">
      <formula>0</formula>
    </cfRule>
    <cfRule type="cellIs" dxfId="24" priority="7703" operator="lessThan">
      <formula>0</formula>
    </cfRule>
  </conditionalFormatting>
  <conditionalFormatting sqref="F1188">
    <cfRule type="expression" dxfId="22" priority="33333">
      <formula>$I1188=0</formula>
    </cfRule>
  </conditionalFormatting>
  <conditionalFormatting sqref="G1188:H1188">
    <cfRule type="cellIs" dxfId="23" priority="7699" operator="lessThan">
      <formula>0</formula>
    </cfRule>
    <cfRule type="cellIs" dxfId="24" priority="7700" operator="lessThan">
      <formula>0</formula>
    </cfRule>
  </conditionalFormatting>
  <conditionalFormatting sqref="I1188">
    <cfRule type="expression" dxfId="22" priority="33332">
      <formula>$I1188=0</formula>
    </cfRule>
  </conditionalFormatting>
  <conditionalFormatting sqref="J1188">
    <cfRule type="expression" dxfId="22" priority="7698">
      <formula>$I1188=0</formula>
    </cfRule>
  </conditionalFormatting>
  <conditionalFormatting sqref="M1188">
    <cfRule type="expression" dxfId="22" priority="33330">
      <formula>$I1188=0</formula>
    </cfRule>
  </conditionalFormatting>
  <conditionalFormatting sqref="N1188:P1188">
    <cfRule type="expression" dxfId="22" priority="7692">
      <formula>$I1188=0</formula>
    </cfRule>
  </conditionalFormatting>
  <conditionalFormatting sqref="O1188:P1188">
    <cfRule type="cellIs" dxfId="23" priority="7690" operator="lessThan">
      <formula>0</formula>
    </cfRule>
    <cfRule type="cellIs" dxfId="24" priority="7691" operator="lessThan">
      <formula>0</formula>
    </cfRule>
  </conditionalFormatting>
  <conditionalFormatting sqref="Q1188">
    <cfRule type="expression" dxfId="22" priority="33329">
      <formula>$I1188=0</formula>
    </cfRule>
  </conditionalFormatting>
  <conditionalFormatting sqref="R1188:T1188">
    <cfRule type="expression" dxfId="22" priority="7689">
      <formula>$I1188=0</formula>
    </cfRule>
  </conditionalFormatting>
  <conditionalFormatting sqref="S1188:T1188">
    <cfRule type="cellIs" dxfId="23" priority="7687" operator="lessThan">
      <formula>0</formula>
    </cfRule>
    <cfRule type="cellIs" dxfId="24" priority="7688" operator="lessThan">
      <formula>0</formula>
    </cfRule>
  </conditionalFormatting>
  <conditionalFormatting sqref="U1188">
    <cfRule type="expression" dxfId="22" priority="33328">
      <formula>$I1188=0</formula>
    </cfRule>
  </conditionalFormatting>
  <conditionalFormatting sqref="B1189">
    <cfRule type="expression" dxfId="22" priority="33324">
      <formula>$I1189=0</formula>
    </cfRule>
  </conditionalFormatting>
  <conditionalFormatting sqref="C1189:E1189">
    <cfRule type="expression" dxfId="22" priority="33323">
      <formula>$I1189=0</formula>
    </cfRule>
  </conditionalFormatting>
  <conditionalFormatting sqref="D1189:E1189">
    <cfRule type="cellIs" dxfId="23" priority="33321" operator="lessThan">
      <formula>0</formula>
    </cfRule>
    <cfRule type="cellIs" dxfId="24" priority="33322" operator="lessThan">
      <formula>0</formula>
    </cfRule>
  </conditionalFormatting>
  <conditionalFormatting sqref="F1189">
    <cfRule type="expression" dxfId="22" priority="33320">
      <formula>$I1189=0</formula>
    </cfRule>
  </conditionalFormatting>
  <conditionalFormatting sqref="G1189:H1189">
    <cfRule type="cellIs" dxfId="23" priority="33317" operator="lessThan">
      <formula>0</formula>
    </cfRule>
    <cfRule type="cellIs" dxfId="24" priority="33318" operator="lessThan">
      <formula>0</formula>
    </cfRule>
  </conditionalFormatting>
  <conditionalFormatting sqref="I1189">
    <cfRule type="expression" dxfId="22" priority="33316">
      <formula>$I1189=0</formula>
    </cfRule>
  </conditionalFormatting>
  <conditionalFormatting sqref="J1189">
    <cfRule type="expression" dxfId="22" priority="33315">
      <formula>$I1189=0</formula>
    </cfRule>
  </conditionalFormatting>
  <conditionalFormatting sqref="M1189">
    <cfRule type="expression" dxfId="22" priority="33308">
      <formula>$I1189=0</formula>
    </cfRule>
  </conditionalFormatting>
  <conditionalFormatting sqref="N1189:P1189">
    <cfRule type="expression" dxfId="22" priority="33307">
      <formula>$I1189=0</formula>
    </cfRule>
  </conditionalFormatting>
  <conditionalFormatting sqref="O1189:P1189">
    <cfRule type="cellIs" dxfId="23" priority="33305" operator="lessThan">
      <formula>0</formula>
    </cfRule>
    <cfRule type="cellIs" dxfId="24" priority="33306" operator="lessThan">
      <formula>0</formula>
    </cfRule>
  </conditionalFormatting>
  <conditionalFormatting sqref="Q1189">
    <cfRule type="expression" dxfId="22" priority="33304">
      <formula>$I1189=0</formula>
    </cfRule>
  </conditionalFormatting>
  <conditionalFormatting sqref="R1189:T1189">
    <cfRule type="expression" dxfId="22" priority="33303">
      <formula>$I1189=0</formula>
    </cfRule>
  </conditionalFormatting>
  <conditionalFormatting sqref="S1189:T1189">
    <cfRule type="cellIs" dxfId="23" priority="33301" operator="lessThan">
      <formula>0</formula>
    </cfRule>
    <cfRule type="cellIs" dxfId="24" priority="33302" operator="lessThan">
      <formula>0</formula>
    </cfRule>
  </conditionalFormatting>
  <conditionalFormatting sqref="U1189">
    <cfRule type="expression" dxfId="22" priority="33300">
      <formula>$I1189=0</formula>
    </cfRule>
  </conditionalFormatting>
  <conditionalFormatting sqref="B1190">
    <cfRule type="expression" dxfId="22" priority="33299">
      <formula>$I1190=0</formula>
    </cfRule>
  </conditionalFormatting>
  <conditionalFormatting sqref="C1190:E1190">
    <cfRule type="expression" dxfId="22" priority="7683">
      <formula>$I1190=0</formula>
    </cfRule>
  </conditionalFormatting>
  <conditionalFormatting sqref="D1190:E1190">
    <cfRule type="cellIs" dxfId="23" priority="7681" operator="lessThan">
      <formula>0</formula>
    </cfRule>
    <cfRule type="cellIs" dxfId="24" priority="7682" operator="lessThan">
      <formula>0</formula>
    </cfRule>
  </conditionalFormatting>
  <conditionalFormatting sqref="F1190">
    <cfRule type="expression" dxfId="22" priority="33298">
      <formula>$I1190=0</formula>
    </cfRule>
  </conditionalFormatting>
  <conditionalFormatting sqref="G1190:H1190">
    <cfRule type="cellIs" dxfId="23" priority="7678" operator="lessThan">
      <formula>0</formula>
    </cfRule>
    <cfRule type="cellIs" dxfId="24" priority="7679" operator="lessThan">
      <formula>0</formula>
    </cfRule>
  </conditionalFormatting>
  <conditionalFormatting sqref="I1190">
    <cfRule type="expression" dxfId="22" priority="33297">
      <formula>$I1190=0</formula>
    </cfRule>
  </conditionalFormatting>
  <conditionalFormatting sqref="J1190">
    <cfRule type="expression" dxfId="22" priority="7677">
      <formula>$I1190=0</formula>
    </cfRule>
  </conditionalFormatting>
  <conditionalFormatting sqref="M1190">
    <cfRule type="expression" dxfId="22" priority="33295">
      <formula>$I1190=0</formula>
    </cfRule>
  </conditionalFormatting>
  <conditionalFormatting sqref="N1190:P1190">
    <cfRule type="expression" dxfId="22" priority="7671">
      <formula>$I1190=0</formula>
    </cfRule>
  </conditionalFormatting>
  <conditionalFormatting sqref="O1190:P1190">
    <cfRule type="cellIs" dxfId="23" priority="7669" operator="lessThan">
      <formula>0</formula>
    </cfRule>
    <cfRule type="cellIs" dxfId="24" priority="7670" operator="lessThan">
      <formula>0</formula>
    </cfRule>
  </conditionalFormatting>
  <conditionalFormatting sqref="Q1190">
    <cfRule type="expression" dxfId="22" priority="33294">
      <formula>$I1190=0</formula>
    </cfRule>
  </conditionalFormatting>
  <conditionalFormatting sqref="R1190:T1190">
    <cfRule type="expression" dxfId="22" priority="7668">
      <formula>$I1190=0</formula>
    </cfRule>
  </conditionalFormatting>
  <conditionalFormatting sqref="S1190:T1190">
    <cfRule type="cellIs" dxfId="23" priority="7666" operator="lessThan">
      <formula>0</formula>
    </cfRule>
    <cfRule type="cellIs" dxfId="24" priority="7667" operator="lessThan">
      <formula>0</formula>
    </cfRule>
  </conditionalFormatting>
  <conditionalFormatting sqref="U1190">
    <cfRule type="expression" dxfId="22" priority="33293">
      <formula>$I1190=0</formula>
    </cfRule>
  </conditionalFormatting>
  <conditionalFormatting sqref="B1191">
    <cfRule type="expression" dxfId="22" priority="33289">
      <formula>$I1191=0</formula>
    </cfRule>
  </conditionalFormatting>
  <conditionalFormatting sqref="C1191:E1191">
    <cfRule type="expression" dxfId="22" priority="33288">
      <formula>$I1191=0</formula>
    </cfRule>
  </conditionalFormatting>
  <conditionalFormatting sqref="D1191:E1191">
    <cfRule type="cellIs" dxfId="23" priority="33286" operator="lessThan">
      <formula>0</formula>
    </cfRule>
    <cfRule type="cellIs" dxfId="24" priority="33287" operator="lessThan">
      <formula>0</formula>
    </cfRule>
  </conditionalFormatting>
  <conditionalFormatting sqref="F1191">
    <cfRule type="expression" dxfId="22" priority="33285">
      <formula>$I1191=0</formula>
    </cfRule>
  </conditionalFormatting>
  <conditionalFormatting sqref="G1191:H1191">
    <cfRule type="cellIs" dxfId="23" priority="33282" operator="lessThan">
      <formula>0</formula>
    </cfRule>
    <cfRule type="cellIs" dxfId="24" priority="33283" operator="lessThan">
      <formula>0</formula>
    </cfRule>
  </conditionalFormatting>
  <conditionalFormatting sqref="I1191">
    <cfRule type="expression" dxfId="22" priority="33281">
      <formula>$I1191=0</formula>
    </cfRule>
  </conditionalFormatting>
  <conditionalFormatting sqref="J1191">
    <cfRule type="expression" dxfId="22" priority="33280">
      <formula>$I1191=0</formula>
    </cfRule>
  </conditionalFormatting>
  <conditionalFormatting sqref="M1191">
    <cfRule type="expression" dxfId="22" priority="33273">
      <formula>$I1191=0</formula>
    </cfRule>
  </conditionalFormatting>
  <conditionalFormatting sqref="N1191:P1191">
    <cfRule type="expression" dxfId="22" priority="33272">
      <formula>$I1191=0</formula>
    </cfRule>
  </conditionalFormatting>
  <conditionalFormatting sqref="O1191:P1191">
    <cfRule type="cellIs" dxfId="23" priority="33270" operator="lessThan">
      <formula>0</formula>
    </cfRule>
    <cfRule type="cellIs" dxfId="24" priority="33271" operator="lessThan">
      <formula>0</formula>
    </cfRule>
  </conditionalFormatting>
  <conditionalFormatting sqref="Q1191">
    <cfRule type="expression" dxfId="22" priority="33269">
      <formula>$I1191=0</formula>
    </cfRule>
  </conditionalFormatting>
  <conditionalFormatting sqref="R1191:T1191">
    <cfRule type="expression" dxfId="22" priority="33268">
      <formula>$I1191=0</formula>
    </cfRule>
  </conditionalFormatting>
  <conditionalFormatting sqref="S1191:T1191">
    <cfRule type="cellIs" dxfId="23" priority="33266" operator="lessThan">
      <formula>0</formula>
    </cfRule>
    <cfRule type="cellIs" dxfId="24" priority="33267" operator="lessThan">
      <formula>0</formula>
    </cfRule>
  </conditionalFormatting>
  <conditionalFormatting sqref="U1191">
    <cfRule type="expression" dxfId="22" priority="33265">
      <formula>$I1191=0</formula>
    </cfRule>
  </conditionalFormatting>
  <conditionalFormatting sqref="B1192">
    <cfRule type="expression" dxfId="22" priority="33264">
      <formula>$I1192=0</formula>
    </cfRule>
  </conditionalFormatting>
  <conditionalFormatting sqref="C1192:E1192">
    <cfRule type="expression" dxfId="22" priority="7662">
      <formula>$I1192=0</formula>
    </cfRule>
  </conditionalFormatting>
  <conditionalFormatting sqref="D1192:E1192">
    <cfRule type="cellIs" dxfId="23" priority="7660" operator="lessThan">
      <formula>0</formula>
    </cfRule>
    <cfRule type="cellIs" dxfId="24" priority="7661" operator="lessThan">
      <formula>0</formula>
    </cfRule>
  </conditionalFormatting>
  <conditionalFormatting sqref="F1192">
    <cfRule type="expression" dxfId="22" priority="33263">
      <formula>$I1192=0</formula>
    </cfRule>
  </conditionalFormatting>
  <conditionalFormatting sqref="G1192:H1192">
    <cfRule type="cellIs" dxfId="23" priority="7657" operator="lessThan">
      <formula>0</formula>
    </cfRule>
    <cfRule type="cellIs" dxfId="24" priority="7658" operator="lessThan">
      <formula>0</formula>
    </cfRule>
  </conditionalFormatting>
  <conditionalFormatting sqref="I1192">
    <cfRule type="expression" dxfId="22" priority="33262">
      <formula>$I1192=0</formula>
    </cfRule>
  </conditionalFormatting>
  <conditionalFormatting sqref="J1192">
    <cfRule type="expression" dxfId="22" priority="7656">
      <formula>$I1192=0</formula>
    </cfRule>
  </conditionalFormatting>
  <conditionalFormatting sqref="M1192">
    <cfRule type="expression" dxfId="22" priority="33260">
      <formula>$I1192=0</formula>
    </cfRule>
  </conditionalFormatting>
  <conditionalFormatting sqref="N1192:P1192">
    <cfRule type="expression" dxfId="22" priority="7650">
      <formula>$I1192=0</formula>
    </cfRule>
  </conditionalFormatting>
  <conditionalFormatting sqref="O1192:P1192">
    <cfRule type="cellIs" dxfId="23" priority="7648" operator="lessThan">
      <formula>0</formula>
    </cfRule>
    <cfRule type="cellIs" dxfId="24" priority="7649" operator="lessThan">
      <formula>0</formula>
    </cfRule>
  </conditionalFormatting>
  <conditionalFormatting sqref="Q1192">
    <cfRule type="expression" dxfId="22" priority="33259">
      <formula>$I1192=0</formula>
    </cfRule>
  </conditionalFormatting>
  <conditionalFormatting sqref="R1192:T1192">
    <cfRule type="expression" dxfId="22" priority="7647">
      <formula>$I1192=0</formula>
    </cfRule>
  </conditionalFormatting>
  <conditionalFormatting sqref="S1192:T1192">
    <cfRule type="cellIs" dxfId="23" priority="7645" operator="lessThan">
      <formula>0</formula>
    </cfRule>
    <cfRule type="cellIs" dxfId="24" priority="7646" operator="lessThan">
      <formula>0</formula>
    </cfRule>
  </conditionalFormatting>
  <conditionalFormatting sqref="U1192">
    <cfRule type="expression" dxfId="22" priority="33258">
      <formula>$I1192=0</formula>
    </cfRule>
  </conditionalFormatting>
  <conditionalFormatting sqref="B1193">
    <cfRule type="expression" dxfId="22" priority="33254">
      <formula>$I1193=0</formula>
    </cfRule>
  </conditionalFormatting>
  <conditionalFormatting sqref="C1193:E1193">
    <cfRule type="expression" dxfId="22" priority="33253">
      <formula>$I1193=0</formula>
    </cfRule>
  </conditionalFormatting>
  <conditionalFormatting sqref="D1193:E1193">
    <cfRule type="cellIs" dxfId="23" priority="33251" operator="lessThan">
      <formula>0</formula>
    </cfRule>
    <cfRule type="cellIs" dxfId="24" priority="33252" operator="lessThan">
      <formula>0</formula>
    </cfRule>
  </conditionalFormatting>
  <conditionalFormatting sqref="F1193">
    <cfRule type="expression" dxfId="22" priority="33250">
      <formula>$I1193=0</formula>
    </cfRule>
  </conditionalFormatting>
  <conditionalFormatting sqref="G1193:H1193">
    <cfRule type="cellIs" dxfId="23" priority="33247" operator="lessThan">
      <formula>0</formula>
    </cfRule>
    <cfRule type="cellIs" dxfId="24" priority="33248" operator="lessThan">
      <formula>0</formula>
    </cfRule>
  </conditionalFormatting>
  <conditionalFormatting sqref="I1193">
    <cfRule type="expression" dxfId="22" priority="33246">
      <formula>$I1193=0</formula>
    </cfRule>
  </conditionalFormatting>
  <conditionalFormatting sqref="J1193">
    <cfRule type="expression" dxfId="22" priority="33245">
      <formula>$I1193=0</formula>
    </cfRule>
  </conditionalFormatting>
  <conditionalFormatting sqref="M1193">
    <cfRule type="expression" dxfId="22" priority="33238">
      <formula>$I1193=0</formula>
    </cfRule>
  </conditionalFormatting>
  <conditionalFormatting sqref="N1193:P1193">
    <cfRule type="expression" dxfId="22" priority="33237">
      <formula>$I1193=0</formula>
    </cfRule>
  </conditionalFormatting>
  <conditionalFormatting sqref="O1193:P1193">
    <cfRule type="cellIs" dxfId="23" priority="33235" operator="lessThan">
      <formula>0</formula>
    </cfRule>
    <cfRule type="cellIs" dxfId="24" priority="33236" operator="lessThan">
      <formula>0</formula>
    </cfRule>
  </conditionalFormatting>
  <conditionalFormatting sqref="Q1193">
    <cfRule type="expression" dxfId="22" priority="33234">
      <formula>$I1193=0</formula>
    </cfRule>
  </conditionalFormatting>
  <conditionalFormatting sqref="R1193:T1193">
    <cfRule type="expression" dxfId="22" priority="33233">
      <formula>$I1193=0</formula>
    </cfRule>
  </conditionalFormatting>
  <conditionalFormatting sqref="S1193:T1193">
    <cfRule type="cellIs" dxfId="23" priority="33231" operator="lessThan">
      <formula>0</formula>
    </cfRule>
    <cfRule type="cellIs" dxfId="24" priority="33232" operator="lessThan">
      <formula>0</formula>
    </cfRule>
  </conditionalFormatting>
  <conditionalFormatting sqref="U1193">
    <cfRule type="expression" dxfId="22" priority="33230">
      <formula>$I1193=0</formula>
    </cfRule>
  </conditionalFormatting>
  <conditionalFormatting sqref="B1194">
    <cfRule type="expression" dxfId="22" priority="33229">
      <formula>$I1194=0</formula>
    </cfRule>
  </conditionalFormatting>
  <conditionalFormatting sqref="C1194:E1194">
    <cfRule type="expression" dxfId="22" priority="7641">
      <formula>$I1194=0</formula>
    </cfRule>
  </conditionalFormatting>
  <conditionalFormatting sqref="D1194:E1194">
    <cfRule type="cellIs" dxfId="23" priority="7639" operator="lessThan">
      <formula>0</formula>
    </cfRule>
    <cfRule type="cellIs" dxfId="24" priority="7640" operator="lessThan">
      <formula>0</formula>
    </cfRule>
  </conditionalFormatting>
  <conditionalFormatting sqref="F1194">
    <cfRule type="expression" dxfId="22" priority="33228">
      <formula>$I1194=0</formula>
    </cfRule>
  </conditionalFormatting>
  <conditionalFormatting sqref="G1194:H1194">
    <cfRule type="cellIs" dxfId="23" priority="7636" operator="lessThan">
      <formula>0</formula>
    </cfRule>
    <cfRule type="cellIs" dxfId="24" priority="7637" operator="lessThan">
      <formula>0</formula>
    </cfRule>
  </conditionalFormatting>
  <conditionalFormatting sqref="I1194">
    <cfRule type="expression" dxfId="22" priority="33227">
      <formula>$I1194=0</formula>
    </cfRule>
  </conditionalFormatting>
  <conditionalFormatting sqref="J1194">
    <cfRule type="expression" dxfId="22" priority="7635">
      <formula>$I1194=0</formula>
    </cfRule>
  </conditionalFormatting>
  <conditionalFormatting sqref="M1194">
    <cfRule type="expression" dxfId="22" priority="33225">
      <formula>$I1194=0</formula>
    </cfRule>
  </conditionalFormatting>
  <conditionalFormatting sqref="N1194:P1194">
    <cfRule type="expression" dxfId="22" priority="7629">
      <formula>$I1194=0</formula>
    </cfRule>
  </conditionalFormatting>
  <conditionalFormatting sqref="O1194:P1194">
    <cfRule type="cellIs" dxfId="23" priority="7627" operator="lessThan">
      <formula>0</formula>
    </cfRule>
    <cfRule type="cellIs" dxfId="24" priority="7628" operator="lessThan">
      <formula>0</formula>
    </cfRule>
  </conditionalFormatting>
  <conditionalFormatting sqref="Q1194">
    <cfRule type="expression" dxfId="22" priority="33224">
      <formula>$I1194=0</formula>
    </cfRule>
  </conditionalFormatting>
  <conditionalFormatting sqref="R1194:T1194">
    <cfRule type="expression" dxfId="22" priority="7626">
      <formula>$I1194=0</formula>
    </cfRule>
  </conditionalFormatting>
  <conditionalFormatting sqref="S1194:T1194">
    <cfRule type="cellIs" dxfId="23" priority="7624" operator="lessThan">
      <formula>0</formula>
    </cfRule>
    <cfRule type="cellIs" dxfId="24" priority="7625" operator="lessThan">
      <formula>0</formula>
    </cfRule>
  </conditionalFormatting>
  <conditionalFormatting sqref="U1194">
    <cfRule type="expression" dxfId="22" priority="33223">
      <formula>$I1194=0</formula>
    </cfRule>
  </conditionalFormatting>
  <conditionalFormatting sqref="B1195">
    <cfRule type="expression" dxfId="22" priority="33219">
      <formula>$I1195=0</formula>
    </cfRule>
  </conditionalFormatting>
  <conditionalFormatting sqref="C1195:E1195">
    <cfRule type="expression" dxfId="22" priority="33218">
      <formula>$I1195=0</formula>
    </cfRule>
  </conditionalFormatting>
  <conditionalFormatting sqref="D1195:E1195">
    <cfRule type="cellIs" dxfId="23" priority="33216" operator="lessThan">
      <formula>0</formula>
    </cfRule>
    <cfRule type="cellIs" dxfId="24" priority="33217" operator="lessThan">
      <formula>0</formula>
    </cfRule>
  </conditionalFormatting>
  <conditionalFormatting sqref="F1195">
    <cfRule type="expression" dxfId="22" priority="33215">
      <formula>$I1195=0</formula>
    </cfRule>
  </conditionalFormatting>
  <conditionalFormatting sqref="G1195:H1195">
    <cfRule type="cellIs" dxfId="23" priority="33212" operator="lessThan">
      <formula>0</formula>
    </cfRule>
    <cfRule type="cellIs" dxfId="24" priority="33213" operator="lessThan">
      <formula>0</formula>
    </cfRule>
  </conditionalFormatting>
  <conditionalFormatting sqref="I1195">
    <cfRule type="expression" dxfId="22" priority="33211">
      <formula>$I1195=0</formula>
    </cfRule>
  </conditionalFormatting>
  <conditionalFormatting sqref="J1195">
    <cfRule type="expression" dxfId="22" priority="33210">
      <formula>$I1195=0</formula>
    </cfRule>
  </conditionalFormatting>
  <conditionalFormatting sqref="M1195">
    <cfRule type="expression" dxfId="22" priority="33203">
      <formula>$I1195=0</formula>
    </cfRule>
  </conditionalFormatting>
  <conditionalFormatting sqref="N1195:P1195">
    <cfRule type="expression" dxfId="22" priority="33202">
      <formula>$I1195=0</formula>
    </cfRule>
  </conditionalFormatting>
  <conditionalFormatting sqref="O1195:P1195">
    <cfRule type="cellIs" dxfId="23" priority="33200" operator="lessThan">
      <formula>0</formula>
    </cfRule>
    <cfRule type="cellIs" dxfId="24" priority="33201" operator="lessThan">
      <formula>0</formula>
    </cfRule>
  </conditionalFormatting>
  <conditionalFormatting sqref="Q1195">
    <cfRule type="expression" dxfId="22" priority="33199">
      <formula>$I1195=0</formula>
    </cfRule>
  </conditionalFormatting>
  <conditionalFormatting sqref="R1195:T1195">
    <cfRule type="expression" dxfId="22" priority="33198">
      <formula>$I1195=0</formula>
    </cfRule>
  </conditionalFormatting>
  <conditionalFormatting sqref="S1195:T1195">
    <cfRule type="cellIs" dxfId="23" priority="33196" operator="lessThan">
      <formula>0</formula>
    </cfRule>
    <cfRule type="cellIs" dxfId="24" priority="33197" operator="lessThan">
      <formula>0</formula>
    </cfRule>
  </conditionalFormatting>
  <conditionalFormatting sqref="U1195">
    <cfRule type="expression" dxfId="22" priority="33195">
      <formula>$I1195=0</formula>
    </cfRule>
  </conditionalFormatting>
  <conditionalFormatting sqref="B1196">
    <cfRule type="expression" dxfId="22" priority="33194">
      <formula>$I1196=0</formula>
    </cfRule>
  </conditionalFormatting>
  <conditionalFormatting sqref="C1196:E1196">
    <cfRule type="expression" dxfId="22" priority="7620">
      <formula>$I1196=0</formula>
    </cfRule>
  </conditionalFormatting>
  <conditionalFormatting sqref="D1196:E1196">
    <cfRule type="cellIs" dxfId="23" priority="7618" operator="lessThan">
      <formula>0</formula>
    </cfRule>
    <cfRule type="cellIs" dxfId="24" priority="7619" operator="lessThan">
      <formula>0</formula>
    </cfRule>
  </conditionalFormatting>
  <conditionalFormatting sqref="F1196">
    <cfRule type="expression" dxfId="22" priority="33193">
      <formula>$I1196=0</formula>
    </cfRule>
  </conditionalFormatting>
  <conditionalFormatting sqref="G1196:H1196">
    <cfRule type="cellIs" dxfId="23" priority="7615" operator="lessThan">
      <formula>0</formula>
    </cfRule>
    <cfRule type="cellIs" dxfId="24" priority="7616" operator="lessThan">
      <formula>0</formula>
    </cfRule>
  </conditionalFormatting>
  <conditionalFormatting sqref="I1196">
    <cfRule type="expression" dxfId="22" priority="33192">
      <formula>$I1196=0</formula>
    </cfRule>
  </conditionalFormatting>
  <conditionalFormatting sqref="J1196">
    <cfRule type="expression" dxfId="22" priority="7614">
      <formula>$I1196=0</formula>
    </cfRule>
  </conditionalFormatting>
  <conditionalFormatting sqref="M1196">
    <cfRule type="expression" dxfId="22" priority="33190">
      <formula>$I1196=0</formula>
    </cfRule>
  </conditionalFormatting>
  <conditionalFormatting sqref="N1196:P1196">
    <cfRule type="expression" dxfId="22" priority="7608">
      <formula>$I1196=0</formula>
    </cfRule>
  </conditionalFormatting>
  <conditionalFormatting sqref="O1196:P1196">
    <cfRule type="cellIs" dxfId="23" priority="7606" operator="lessThan">
      <formula>0</formula>
    </cfRule>
    <cfRule type="cellIs" dxfId="24" priority="7607" operator="lessThan">
      <formula>0</formula>
    </cfRule>
  </conditionalFormatting>
  <conditionalFormatting sqref="Q1196">
    <cfRule type="expression" dxfId="22" priority="33189">
      <formula>$I1196=0</formula>
    </cfRule>
  </conditionalFormatting>
  <conditionalFormatting sqref="R1196:T1196">
    <cfRule type="expression" dxfId="22" priority="7605">
      <formula>$I1196=0</formula>
    </cfRule>
  </conditionalFormatting>
  <conditionalFormatting sqref="S1196:T1196">
    <cfRule type="cellIs" dxfId="23" priority="7603" operator="lessThan">
      <formula>0</formula>
    </cfRule>
    <cfRule type="cellIs" dxfId="24" priority="7604" operator="lessThan">
      <formula>0</formula>
    </cfRule>
  </conditionalFormatting>
  <conditionalFormatting sqref="U1196">
    <cfRule type="expression" dxfId="22" priority="33188">
      <formula>$I1196=0</formula>
    </cfRule>
  </conditionalFormatting>
  <conditionalFormatting sqref="B1197">
    <cfRule type="expression" dxfId="22" priority="33184">
      <formula>$I1197=0</formula>
    </cfRule>
  </conditionalFormatting>
  <conditionalFormatting sqref="C1197:E1197">
    <cfRule type="expression" dxfId="22" priority="33183">
      <formula>$I1197=0</formula>
    </cfRule>
  </conditionalFormatting>
  <conditionalFormatting sqref="D1197:E1197">
    <cfRule type="cellIs" dxfId="23" priority="33181" operator="lessThan">
      <formula>0</formula>
    </cfRule>
    <cfRule type="cellIs" dxfId="24" priority="33182" operator="lessThan">
      <formula>0</formula>
    </cfRule>
  </conditionalFormatting>
  <conditionalFormatting sqref="F1197">
    <cfRule type="expression" dxfId="22" priority="33180">
      <formula>$I1197=0</formula>
    </cfRule>
  </conditionalFormatting>
  <conditionalFormatting sqref="G1197:H1197">
    <cfRule type="cellIs" dxfId="23" priority="33177" operator="lessThan">
      <formula>0</formula>
    </cfRule>
    <cfRule type="cellIs" dxfId="24" priority="33178" operator="lessThan">
      <formula>0</formula>
    </cfRule>
  </conditionalFormatting>
  <conditionalFormatting sqref="I1197">
    <cfRule type="expression" dxfId="22" priority="33176">
      <formula>$I1197=0</formula>
    </cfRule>
  </conditionalFormatting>
  <conditionalFormatting sqref="J1197">
    <cfRule type="expression" dxfId="22" priority="33175">
      <formula>$I1197=0</formula>
    </cfRule>
  </conditionalFormatting>
  <conditionalFormatting sqref="M1197">
    <cfRule type="expression" dxfId="22" priority="33168">
      <formula>$I1197=0</formula>
    </cfRule>
  </conditionalFormatting>
  <conditionalFormatting sqref="N1197:P1197">
    <cfRule type="expression" dxfId="22" priority="33167">
      <formula>$I1197=0</formula>
    </cfRule>
  </conditionalFormatting>
  <conditionalFormatting sqref="O1197:P1197">
    <cfRule type="cellIs" dxfId="23" priority="33165" operator="lessThan">
      <formula>0</formula>
    </cfRule>
    <cfRule type="cellIs" dxfId="24" priority="33166" operator="lessThan">
      <formula>0</formula>
    </cfRule>
  </conditionalFormatting>
  <conditionalFormatting sqref="Q1197">
    <cfRule type="expression" dxfId="22" priority="33164">
      <formula>$I1197=0</formula>
    </cfRule>
  </conditionalFormatting>
  <conditionalFormatting sqref="R1197:T1197">
    <cfRule type="expression" dxfId="22" priority="33163">
      <formula>$I1197=0</formula>
    </cfRule>
  </conditionalFormatting>
  <conditionalFormatting sqref="S1197:T1197">
    <cfRule type="cellIs" dxfId="23" priority="33161" operator="lessThan">
      <formula>0</formula>
    </cfRule>
    <cfRule type="cellIs" dxfId="24" priority="33162" operator="lessThan">
      <formula>0</formula>
    </cfRule>
  </conditionalFormatting>
  <conditionalFormatting sqref="U1197">
    <cfRule type="expression" dxfId="22" priority="33160">
      <formula>$I1197=0</formula>
    </cfRule>
  </conditionalFormatting>
  <conditionalFormatting sqref="B1198">
    <cfRule type="expression" dxfId="22" priority="33159">
      <formula>$I1198=0</formula>
    </cfRule>
  </conditionalFormatting>
  <conditionalFormatting sqref="C1198:E1198">
    <cfRule type="expression" dxfId="22" priority="7599">
      <formula>$I1198=0</formula>
    </cfRule>
  </conditionalFormatting>
  <conditionalFormatting sqref="D1198:E1198">
    <cfRule type="cellIs" dxfId="23" priority="7597" operator="lessThan">
      <formula>0</formula>
    </cfRule>
    <cfRule type="cellIs" dxfId="24" priority="7598" operator="lessThan">
      <formula>0</formula>
    </cfRule>
  </conditionalFormatting>
  <conditionalFormatting sqref="F1198">
    <cfRule type="expression" dxfId="22" priority="33158">
      <formula>$I1198=0</formula>
    </cfRule>
  </conditionalFormatting>
  <conditionalFormatting sqref="G1198:H1198">
    <cfRule type="cellIs" dxfId="23" priority="7594" operator="lessThan">
      <formula>0</formula>
    </cfRule>
    <cfRule type="cellIs" dxfId="24" priority="7595" operator="lessThan">
      <formula>0</formula>
    </cfRule>
  </conditionalFormatting>
  <conditionalFormatting sqref="I1198">
    <cfRule type="expression" dxfId="22" priority="33157">
      <formula>$I1198=0</formula>
    </cfRule>
  </conditionalFormatting>
  <conditionalFormatting sqref="J1198">
    <cfRule type="expression" dxfId="22" priority="7593">
      <formula>$I1198=0</formula>
    </cfRule>
  </conditionalFormatting>
  <conditionalFormatting sqref="M1198">
    <cfRule type="expression" dxfId="22" priority="33155">
      <formula>$I1198=0</formula>
    </cfRule>
  </conditionalFormatting>
  <conditionalFormatting sqref="N1198:P1198">
    <cfRule type="expression" dxfId="22" priority="7587">
      <formula>$I1198=0</formula>
    </cfRule>
  </conditionalFormatting>
  <conditionalFormatting sqref="O1198:P1198">
    <cfRule type="cellIs" dxfId="23" priority="7585" operator="lessThan">
      <formula>0</formula>
    </cfRule>
    <cfRule type="cellIs" dxfId="24" priority="7586" operator="lessThan">
      <formula>0</formula>
    </cfRule>
  </conditionalFormatting>
  <conditionalFormatting sqref="Q1198">
    <cfRule type="expression" dxfId="22" priority="33154">
      <formula>$I1198=0</formula>
    </cfRule>
  </conditionalFormatting>
  <conditionalFormatting sqref="R1198:T1198">
    <cfRule type="expression" dxfId="22" priority="7584">
      <formula>$I1198=0</formula>
    </cfRule>
  </conditionalFormatting>
  <conditionalFormatting sqref="S1198:T1198">
    <cfRule type="cellIs" dxfId="23" priority="7582" operator="lessThan">
      <formula>0</formula>
    </cfRule>
    <cfRule type="cellIs" dxfId="24" priority="7583" operator="lessThan">
      <formula>0</formula>
    </cfRule>
  </conditionalFormatting>
  <conditionalFormatting sqref="U1198">
    <cfRule type="expression" dxfId="22" priority="33153">
      <formula>$I1198=0</formula>
    </cfRule>
  </conditionalFormatting>
  <conditionalFormatting sqref="B1199">
    <cfRule type="expression" dxfId="22" priority="33149">
      <formula>$I1199=0</formula>
    </cfRule>
  </conditionalFormatting>
  <conditionalFormatting sqref="C1199:E1199">
    <cfRule type="expression" dxfId="22" priority="33148">
      <formula>$I1199=0</formula>
    </cfRule>
  </conditionalFormatting>
  <conditionalFormatting sqref="D1199:E1199">
    <cfRule type="cellIs" dxfId="23" priority="33146" operator="lessThan">
      <formula>0</formula>
    </cfRule>
    <cfRule type="cellIs" dxfId="24" priority="33147" operator="lessThan">
      <formula>0</formula>
    </cfRule>
  </conditionalFormatting>
  <conditionalFormatting sqref="F1199">
    <cfRule type="expression" dxfId="22" priority="33145">
      <formula>$I1199=0</formula>
    </cfRule>
  </conditionalFormatting>
  <conditionalFormatting sqref="G1199:H1199">
    <cfRule type="cellIs" dxfId="23" priority="33142" operator="lessThan">
      <formula>0</formula>
    </cfRule>
    <cfRule type="cellIs" dxfId="24" priority="33143" operator="lessThan">
      <formula>0</formula>
    </cfRule>
  </conditionalFormatting>
  <conditionalFormatting sqref="I1199">
    <cfRule type="expression" dxfId="22" priority="33141">
      <formula>$I1199=0</formula>
    </cfRule>
  </conditionalFormatting>
  <conditionalFormatting sqref="J1199">
    <cfRule type="expression" dxfId="22" priority="33140">
      <formula>$I1199=0</formula>
    </cfRule>
  </conditionalFormatting>
  <conditionalFormatting sqref="M1199">
    <cfRule type="expression" dxfId="22" priority="33133">
      <formula>$I1199=0</formula>
    </cfRule>
  </conditionalFormatting>
  <conditionalFormatting sqref="N1199:P1199">
    <cfRule type="expression" dxfId="22" priority="33132">
      <formula>$I1199=0</formula>
    </cfRule>
  </conditionalFormatting>
  <conditionalFormatting sqref="O1199:P1199">
    <cfRule type="cellIs" dxfId="23" priority="33130" operator="lessThan">
      <formula>0</formula>
    </cfRule>
    <cfRule type="cellIs" dxfId="24" priority="33131" operator="lessThan">
      <formula>0</formula>
    </cfRule>
  </conditionalFormatting>
  <conditionalFormatting sqref="Q1199">
    <cfRule type="expression" dxfId="22" priority="33129">
      <formula>$I1199=0</formula>
    </cfRule>
  </conditionalFormatting>
  <conditionalFormatting sqref="R1199:T1199">
    <cfRule type="expression" dxfId="22" priority="33128">
      <formula>$I1199=0</formula>
    </cfRule>
  </conditionalFormatting>
  <conditionalFormatting sqref="S1199:T1199">
    <cfRule type="cellIs" dxfId="23" priority="33126" operator="lessThan">
      <formula>0</formula>
    </cfRule>
    <cfRule type="cellIs" dxfId="24" priority="33127" operator="lessThan">
      <formula>0</formula>
    </cfRule>
  </conditionalFormatting>
  <conditionalFormatting sqref="U1199">
    <cfRule type="expression" dxfId="22" priority="33125">
      <formula>$I1199=0</formula>
    </cfRule>
  </conditionalFormatting>
  <conditionalFormatting sqref="B1200">
    <cfRule type="expression" dxfId="22" priority="33124">
      <formula>$I1200=0</formula>
    </cfRule>
  </conditionalFormatting>
  <conditionalFormatting sqref="C1200:E1200">
    <cfRule type="expression" dxfId="22" priority="7578">
      <formula>$I1200=0</formula>
    </cfRule>
  </conditionalFormatting>
  <conditionalFormatting sqref="D1200:E1200">
    <cfRule type="cellIs" dxfId="23" priority="7576" operator="lessThan">
      <formula>0</formula>
    </cfRule>
    <cfRule type="cellIs" dxfId="24" priority="7577" operator="lessThan">
      <formula>0</formula>
    </cfRule>
  </conditionalFormatting>
  <conditionalFormatting sqref="F1200">
    <cfRule type="expression" dxfId="22" priority="33123">
      <formula>$I1200=0</formula>
    </cfRule>
  </conditionalFormatting>
  <conditionalFormatting sqref="G1200:H1200">
    <cfRule type="cellIs" dxfId="23" priority="7573" operator="lessThan">
      <formula>0</formula>
    </cfRule>
    <cfRule type="cellIs" dxfId="24" priority="7574" operator="lessThan">
      <formula>0</formula>
    </cfRule>
  </conditionalFormatting>
  <conditionalFormatting sqref="I1200">
    <cfRule type="expression" dxfId="22" priority="33122">
      <formula>$I1200=0</formula>
    </cfRule>
  </conditionalFormatting>
  <conditionalFormatting sqref="J1200">
    <cfRule type="expression" dxfId="22" priority="7572">
      <formula>$I1200=0</formula>
    </cfRule>
  </conditionalFormatting>
  <conditionalFormatting sqref="M1200">
    <cfRule type="expression" dxfId="22" priority="33120">
      <formula>$I1200=0</formula>
    </cfRule>
  </conditionalFormatting>
  <conditionalFormatting sqref="N1200:P1200">
    <cfRule type="expression" dxfId="22" priority="7566">
      <formula>$I1200=0</formula>
    </cfRule>
  </conditionalFormatting>
  <conditionalFormatting sqref="O1200:P1200">
    <cfRule type="cellIs" dxfId="23" priority="7564" operator="lessThan">
      <formula>0</formula>
    </cfRule>
    <cfRule type="cellIs" dxfId="24" priority="7565" operator="lessThan">
      <formula>0</formula>
    </cfRule>
  </conditionalFormatting>
  <conditionalFormatting sqref="Q1200">
    <cfRule type="expression" dxfId="22" priority="33119">
      <formula>$I1200=0</formula>
    </cfRule>
  </conditionalFormatting>
  <conditionalFormatting sqref="R1200:T1200">
    <cfRule type="expression" dxfId="22" priority="7563">
      <formula>$I1200=0</formula>
    </cfRule>
  </conditionalFormatting>
  <conditionalFormatting sqref="S1200:T1200">
    <cfRule type="cellIs" dxfId="23" priority="7561" operator="lessThan">
      <formula>0</formula>
    </cfRule>
    <cfRule type="cellIs" dxfId="24" priority="7562" operator="lessThan">
      <formula>0</formula>
    </cfRule>
  </conditionalFormatting>
  <conditionalFormatting sqref="U1200">
    <cfRule type="expression" dxfId="22" priority="33118">
      <formula>$I1200=0</formula>
    </cfRule>
  </conditionalFormatting>
  <conditionalFormatting sqref="B1201">
    <cfRule type="expression" dxfId="22" priority="33114">
      <formula>$I1201=0</formula>
    </cfRule>
  </conditionalFormatting>
  <conditionalFormatting sqref="C1201:E1201">
    <cfRule type="expression" dxfId="22" priority="33113">
      <formula>$I1201=0</formula>
    </cfRule>
  </conditionalFormatting>
  <conditionalFormatting sqref="D1201:E1201">
    <cfRule type="cellIs" dxfId="23" priority="33111" operator="lessThan">
      <formula>0</formula>
    </cfRule>
    <cfRule type="cellIs" dxfId="24" priority="33112" operator="lessThan">
      <formula>0</formula>
    </cfRule>
  </conditionalFormatting>
  <conditionalFormatting sqref="F1201">
    <cfRule type="expression" dxfId="22" priority="33110">
      <formula>$I1201=0</formula>
    </cfRule>
  </conditionalFormatting>
  <conditionalFormatting sqref="G1201:H1201">
    <cfRule type="cellIs" dxfId="23" priority="33107" operator="lessThan">
      <formula>0</formula>
    </cfRule>
    <cfRule type="cellIs" dxfId="24" priority="33108" operator="lessThan">
      <formula>0</formula>
    </cfRule>
  </conditionalFormatting>
  <conditionalFormatting sqref="I1201">
    <cfRule type="expression" dxfId="22" priority="33106">
      <formula>$I1201=0</formula>
    </cfRule>
  </conditionalFormatting>
  <conditionalFormatting sqref="J1201">
    <cfRule type="expression" dxfId="22" priority="33105">
      <formula>$I1201=0</formula>
    </cfRule>
  </conditionalFormatting>
  <conditionalFormatting sqref="M1201">
    <cfRule type="expression" dxfId="22" priority="33098">
      <formula>$I1201=0</formula>
    </cfRule>
  </conditionalFormatting>
  <conditionalFormatting sqref="N1201:P1201">
    <cfRule type="expression" dxfId="22" priority="33097">
      <formula>$I1201=0</formula>
    </cfRule>
  </conditionalFormatting>
  <conditionalFormatting sqref="O1201:P1201">
    <cfRule type="cellIs" dxfId="23" priority="33095" operator="lessThan">
      <formula>0</formula>
    </cfRule>
    <cfRule type="cellIs" dxfId="24" priority="33096" operator="lessThan">
      <formula>0</formula>
    </cfRule>
  </conditionalFormatting>
  <conditionalFormatting sqref="Q1201">
    <cfRule type="expression" dxfId="22" priority="33094">
      <formula>$I1201=0</formula>
    </cfRule>
  </conditionalFormatting>
  <conditionalFormatting sqref="R1201:T1201">
    <cfRule type="expression" dxfId="22" priority="33093">
      <formula>$I1201=0</formula>
    </cfRule>
  </conditionalFormatting>
  <conditionalFormatting sqref="S1201:T1201">
    <cfRule type="cellIs" dxfId="23" priority="33091" operator="lessThan">
      <formula>0</formula>
    </cfRule>
    <cfRule type="cellIs" dxfId="24" priority="33092" operator="lessThan">
      <formula>0</formula>
    </cfRule>
  </conditionalFormatting>
  <conditionalFormatting sqref="U1201">
    <cfRule type="expression" dxfId="22" priority="33090">
      <formula>$I1201=0</formula>
    </cfRule>
  </conditionalFormatting>
  <conditionalFormatting sqref="B1202">
    <cfRule type="expression" dxfId="22" priority="33089">
      <formula>$I1202=0</formula>
    </cfRule>
  </conditionalFormatting>
  <conditionalFormatting sqref="C1202:E1202">
    <cfRule type="expression" dxfId="22" priority="7557">
      <formula>$I1202=0</formula>
    </cfRule>
  </conditionalFormatting>
  <conditionalFormatting sqref="D1202:E1202">
    <cfRule type="cellIs" dxfId="23" priority="7555" operator="lessThan">
      <formula>0</formula>
    </cfRule>
    <cfRule type="cellIs" dxfId="24" priority="7556" operator="lessThan">
      <formula>0</formula>
    </cfRule>
  </conditionalFormatting>
  <conditionalFormatting sqref="F1202">
    <cfRule type="expression" dxfId="22" priority="33088">
      <formula>$I1202=0</formula>
    </cfRule>
  </conditionalFormatting>
  <conditionalFormatting sqref="G1202:H1202">
    <cfRule type="cellIs" dxfId="23" priority="7552" operator="lessThan">
      <formula>0</formula>
    </cfRule>
    <cfRule type="cellIs" dxfId="24" priority="7553" operator="lessThan">
      <formula>0</formula>
    </cfRule>
  </conditionalFormatting>
  <conditionalFormatting sqref="I1202">
    <cfRule type="expression" dxfId="22" priority="33087">
      <formula>$I1202=0</formula>
    </cfRule>
  </conditionalFormatting>
  <conditionalFormatting sqref="J1202">
    <cfRule type="expression" dxfId="22" priority="7551">
      <formula>$I1202=0</formula>
    </cfRule>
  </conditionalFormatting>
  <conditionalFormatting sqref="M1202">
    <cfRule type="expression" dxfId="22" priority="33085">
      <formula>$I1202=0</formula>
    </cfRule>
  </conditionalFormatting>
  <conditionalFormatting sqref="N1202:P1202">
    <cfRule type="expression" dxfId="22" priority="7545">
      <formula>$I1202=0</formula>
    </cfRule>
  </conditionalFormatting>
  <conditionalFormatting sqref="O1202:P1202">
    <cfRule type="cellIs" dxfId="23" priority="7543" operator="lessThan">
      <formula>0</formula>
    </cfRule>
    <cfRule type="cellIs" dxfId="24" priority="7544" operator="lessThan">
      <formula>0</formula>
    </cfRule>
  </conditionalFormatting>
  <conditionalFormatting sqref="Q1202">
    <cfRule type="expression" dxfId="22" priority="33084">
      <formula>$I1202=0</formula>
    </cfRule>
  </conditionalFormatting>
  <conditionalFormatting sqref="R1202:T1202">
    <cfRule type="expression" dxfId="22" priority="7542">
      <formula>$I1202=0</formula>
    </cfRule>
  </conditionalFormatting>
  <conditionalFormatting sqref="S1202:T1202">
    <cfRule type="cellIs" dxfId="23" priority="7540" operator="lessThan">
      <formula>0</formula>
    </cfRule>
    <cfRule type="cellIs" dxfId="24" priority="7541" operator="lessThan">
      <formula>0</formula>
    </cfRule>
  </conditionalFormatting>
  <conditionalFormatting sqref="U1202">
    <cfRule type="expression" dxfId="22" priority="33083">
      <formula>$I1202=0</formula>
    </cfRule>
  </conditionalFormatting>
  <conditionalFormatting sqref="B1203">
    <cfRule type="expression" dxfId="22" priority="33079">
      <formula>$I1203=0</formula>
    </cfRule>
  </conditionalFormatting>
  <conditionalFormatting sqref="C1203:E1203">
    <cfRule type="expression" dxfId="22" priority="33078">
      <formula>$I1203=0</formula>
    </cfRule>
  </conditionalFormatting>
  <conditionalFormatting sqref="D1203:E1203">
    <cfRule type="cellIs" dxfId="23" priority="33076" operator="lessThan">
      <formula>0</formula>
    </cfRule>
    <cfRule type="cellIs" dxfId="24" priority="33077" operator="lessThan">
      <formula>0</formula>
    </cfRule>
  </conditionalFormatting>
  <conditionalFormatting sqref="F1203">
    <cfRule type="expression" dxfId="22" priority="33075">
      <formula>$I1203=0</formula>
    </cfRule>
  </conditionalFormatting>
  <conditionalFormatting sqref="G1203:H1203">
    <cfRule type="cellIs" dxfId="23" priority="33072" operator="lessThan">
      <formula>0</formula>
    </cfRule>
    <cfRule type="cellIs" dxfId="24" priority="33073" operator="lessThan">
      <formula>0</formula>
    </cfRule>
  </conditionalFormatting>
  <conditionalFormatting sqref="I1203">
    <cfRule type="expression" dxfId="22" priority="33071">
      <formula>$I1203=0</formula>
    </cfRule>
  </conditionalFormatting>
  <conditionalFormatting sqref="J1203">
    <cfRule type="expression" dxfId="22" priority="33070">
      <formula>$I1203=0</formula>
    </cfRule>
  </conditionalFormatting>
  <conditionalFormatting sqref="M1203">
    <cfRule type="expression" dxfId="22" priority="33063">
      <formula>$I1203=0</formula>
    </cfRule>
  </conditionalFormatting>
  <conditionalFormatting sqref="N1203:P1203">
    <cfRule type="expression" dxfId="22" priority="33062">
      <formula>$I1203=0</formula>
    </cfRule>
  </conditionalFormatting>
  <conditionalFormatting sqref="O1203:P1203">
    <cfRule type="cellIs" dxfId="23" priority="33060" operator="lessThan">
      <formula>0</formula>
    </cfRule>
    <cfRule type="cellIs" dxfId="24" priority="33061" operator="lessThan">
      <formula>0</formula>
    </cfRule>
  </conditionalFormatting>
  <conditionalFormatting sqref="Q1203">
    <cfRule type="expression" dxfId="22" priority="33059">
      <formula>$I1203=0</formula>
    </cfRule>
  </conditionalFormatting>
  <conditionalFormatting sqref="R1203:T1203">
    <cfRule type="expression" dxfId="22" priority="33058">
      <formula>$I1203=0</formula>
    </cfRule>
  </conditionalFormatting>
  <conditionalFormatting sqref="S1203:T1203">
    <cfRule type="cellIs" dxfId="23" priority="33056" operator="lessThan">
      <formula>0</formula>
    </cfRule>
    <cfRule type="cellIs" dxfId="24" priority="33057" operator="lessThan">
      <formula>0</formula>
    </cfRule>
  </conditionalFormatting>
  <conditionalFormatting sqref="U1203">
    <cfRule type="expression" dxfId="22" priority="33055">
      <formula>$I1203=0</formula>
    </cfRule>
  </conditionalFormatting>
  <conditionalFormatting sqref="B1204">
    <cfRule type="expression" dxfId="22" priority="33054">
      <formula>$I1204=0</formula>
    </cfRule>
  </conditionalFormatting>
  <conditionalFormatting sqref="C1204:E1204">
    <cfRule type="expression" dxfId="22" priority="7536">
      <formula>$I1204=0</formula>
    </cfRule>
  </conditionalFormatting>
  <conditionalFormatting sqref="D1204:E1204">
    <cfRule type="cellIs" dxfId="23" priority="7534" operator="lessThan">
      <formula>0</formula>
    </cfRule>
    <cfRule type="cellIs" dxfId="24" priority="7535" operator="lessThan">
      <formula>0</formula>
    </cfRule>
  </conditionalFormatting>
  <conditionalFormatting sqref="F1204">
    <cfRule type="expression" dxfId="22" priority="33053">
      <formula>$I1204=0</formula>
    </cfRule>
  </conditionalFormatting>
  <conditionalFormatting sqref="G1204:H1204">
    <cfRule type="cellIs" dxfId="23" priority="7531" operator="lessThan">
      <formula>0</formula>
    </cfRule>
    <cfRule type="cellIs" dxfId="24" priority="7532" operator="lessThan">
      <formula>0</formula>
    </cfRule>
  </conditionalFormatting>
  <conditionalFormatting sqref="I1204">
    <cfRule type="expression" dxfId="22" priority="33052">
      <formula>$I1204=0</formula>
    </cfRule>
  </conditionalFormatting>
  <conditionalFormatting sqref="J1204">
    <cfRule type="expression" dxfId="22" priority="7530">
      <formula>$I1204=0</formula>
    </cfRule>
  </conditionalFormatting>
  <conditionalFormatting sqref="M1204">
    <cfRule type="expression" dxfId="22" priority="33050">
      <formula>$I1204=0</formula>
    </cfRule>
  </conditionalFormatting>
  <conditionalFormatting sqref="N1204:P1204">
    <cfRule type="expression" dxfId="22" priority="7524">
      <formula>$I1204=0</formula>
    </cfRule>
  </conditionalFormatting>
  <conditionalFormatting sqref="O1204:P1204">
    <cfRule type="cellIs" dxfId="23" priority="7522" operator="lessThan">
      <formula>0</formula>
    </cfRule>
    <cfRule type="cellIs" dxfId="24" priority="7523" operator="lessThan">
      <formula>0</formula>
    </cfRule>
  </conditionalFormatting>
  <conditionalFormatting sqref="Q1204">
    <cfRule type="expression" dxfId="22" priority="33049">
      <formula>$I1204=0</formula>
    </cfRule>
  </conditionalFormatting>
  <conditionalFormatting sqref="R1204:T1204">
    <cfRule type="expression" dxfId="22" priority="7521">
      <formula>$I1204=0</formula>
    </cfRule>
  </conditionalFormatting>
  <conditionalFormatting sqref="S1204:T1204">
    <cfRule type="cellIs" dxfId="23" priority="7519" operator="lessThan">
      <formula>0</formula>
    </cfRule>
    <cfRule type="cellIs" dxfId="24" priority="7520" operator="lessThan">
      <formula>0</formula>
    </cfRule>
  </conditionalFormatting>
  <conditionalFormatting sqref="U1204">
    <cfRule type="expression" dxfId="22" priority="33048">
      <formula>$I1204=0</formula>
    </cfRule>
  </conditionalFormatting>
  <conditionalFormatting sqref="B1205">
    <cfRule type="expression" dxfId="22" priority="33044">
      <formula>$I1205=0</formula>
    </cfRule>
  </conditionalFormatting>
  <conditionalFormatting sqref="C1205:E1205">
    <cfRule type="expression" dxfId="22" priority="33043">
      <formula>$I1205=0</formula>
    </cfRule>
  </conditionalFormatting>
  <conditionalFormatting sqref="D1205:E1205">
    <cfRule type="cellIs" dxfId="23" priority="33041" operator="lessThan">
      <formula>0</formula>
    </cfRule>
    <cfRule type="cellIs" dxfId="24" priority="33042" operator="lessThan">
      <formula>0</formula>
    </cfRule>
  </conditionalFormatting>
  <conditionalFormatting sqref="F1205">
    <cfRule type="expression" dxfId="22" priority="33040">
      <formula>$I1205=0</formula>
    </cfRule>
  </conditionalFormatting>
  <conditionalFormatting sqref="G1205:H1205">
    <cfRule type="cellIs" dxfId="23" priority="33037" operator="lessThan">
      <formula>0</formula>
    </cfRule>
    <cfRule type="cellIs" dxfId="24" priority="33038" operator="lessThan">
      <formula>0</formula>
    </cfRule>
  </conditionalFormatting>
  <conditionalFormatting sqref="I1205">
    <cfRule type="expression" dxfId="22" priority="33036">
      <formula>$I1205=0</formula>
    </cfRule>
  </conditionalFormatting>
  <conditionalFormatting sqref="J1205">
    <cfRule type="expression" dxfId="22" priority="33035">
      <formula>$I1205=0</formula>
    </cfRule>
  </conditionalFormatting>
  <conditionalFormatting sqref="M1205">
    <cfRule type="expression" dxfId="22" priority="33028">
      <formula>$I1205=0</formula>
    </cfRule>
  </conditionalFormatting>
  <conditionalFormatting sqref="N1205:P1205">
    <cfRule type="expression" dxfId="22" priority="33027">
      <formula>$I1205=0</formula>
    </cfRule>
  </conditionalFormatting>
  <conditionalFormatting sqref="O1205:P1205">
    <cfRule type="cellIs" dxfId="23" priority="33025" operator="lessThan">
      <formula>0</formula>
    </cfRule>
    <cfRule type="cellIs" dxfId="24" priority="33026" operator="lessThan">
      <formula>0</formula>
    </cfRule>
  </conditionalFormatting>
  <conditionalFormatting sqref="Q1205">
    <cfRule type="expression" dxfId="22" priority="33024">
      <formula>$I1205=0</formula>
    </cfRule>
  </conditionalFormatting>
  <conditionalFormatting sqref="R1205:T1205">
    <cfRule type="expression" dxfId="22" priority="33023">
      <formula>$I1205=0</formula>
    </cfRule>
  </conditionalFormatting>
  <conditionalFormatting sqref="S1205:T1205">
    <cfRule type="cellIs" dxfId="23" priority="33021" operator="lessThan">
      <formula>0</formula>
    </cfRule>
    <cfRule type="cellIs" dxfId="24" priority="33022" operator="lessThan">
      <formula>0</formula>
    </cfRule>
  </conditionalFormatting>
  <conditionalFormatting sqref="U1205">
    <cfRule type="expression" dxfId="22" priority="33020">
      <formula>$I1205=0</formula>
    </cfRule>
  </conditionalFormatting>
  <conditionalFormatting sqref="B1206">
    <cfRule type="expression" dxfId="22" priority="33019">
      <formula>$I1206=0</formula>
    </cfRule>
  </conditionalFormatting>
  <conditionalFormatting sqref="C1206:E1206">
    <cfRule type="expression" dxfId="22" priority="7515">
      <formula>$I1206=0</formula>
    </cfRule>
  </conditionalFormatting>
  <conditionalFormatting sqref="D1206:E1206">
    <cfRule type="cellIs" dxfId="23" priority="7513" operator="lessThan">
      <formula>0</formula>
    </cfRule>
    <cfRule type="cellIs" dxfId="24" priority="7514" operator="lessThan">
      <formula>0</formula>
    </cfRule>
  </conditionalFormatting>
  <conditionalFormatting sqref="F1206">
    <cfRule type="expression" dxfId="22" priority="33018">
      <formula>$I1206=0</formula>
    </cfRule>
  </conditionalFormatting>
  <conditionalFormatting sqref="G1206:H1206">
    <cfRule type="cellIs" dxfId="23" priority="7510" operator="lessThan">
      <formula>0</formula>
    </cfRule>
    <cfRule type="cellIs" dxfId="24" priority="7511" operator="lessThan">
      <formula>0</formula>
    </cfRule>
  </conditionalFormatting>
  <conditionalFormatting sqref="I1206">
    <cfRule type="expression" dxfId="22" priority="33017">
      <formula>$I1206=0</formula>
    </cfRule>
  </conditionalFormatting>
  <conditionalFormatting sqref="J1206">
    <cfRule type="expression" dxfId="22" priority="7509">
      <formula>$I1206=0</formula>
    </cfRule>
  </conditionalFormatting>
  <conditionalFormatting sqref="M1206">
    <cfRule type="expression" dxfId="22" priority="33015">
      <formula>$I1206=0</formula>
    </cfRule>
  </conditionalFormatting>
  <conditionalFormatting sqref="N1206:P1206">
    <cfRule type="expression" dxfId="22" priority="7503">
      <formula>$I1206=0</formula>
    </cfRule>
  </conditionalFormatting>
  <conditionalFormatting sqref="O1206:P1206">
    <cfRule type="cellIs" dxfId="23" priority="7501" operator="lessThan">
      <formula>0</formula>
    </cfRule>
    <cfRule type="cellIs" dxfId="24" priority="7502" operator="lessThan">
      <formula>0</formula>
    </cfRule>
  </conditionalFormatting>
  <conditionalFormatting sqref="Q1206">
    <cfRule type="expression" dxfId="22" priority="33014">
      <formula>$I1206=0</formula>
    </cfRule>
  </conditionalFormatting>
  <conditionalFormatting sqref="R1206:T1206">
    <cfRule type="expression" dxfId="22" priority="7500">
      <formula>$I1206=0</formula>
    </cfRule>
  </conditionalFormatting>
  <conditionalFormatting sqref="S1206:T1206">
    <cfRule type="cellIs" dxfId="23" priority="7498" operator="lessThan">
      <formula>0</formula>
    </cfRule>
    <cfRule type="cellIs" dxfId="24" priority="7499" operator="lessThan">
      <formula>0</formula>
    </cfRule>
  </conditionalFormatting>
  <conditionalFormatting sqref="U1206">
    <cfRule type="expression" dxfId="22" priority="33013">
      <formula>$I1206=0</formula>
    </cfRule>
  </conditionalFormatting>
  <conditionalFormatting sqref="B1207">
    <cfRule type="expression" dxfId="22" priority="33009">
      <formula>$I1207=0</formula>
    </cfRule>
  </conditionalFormatting>
  <conditionalFormatting sqref="C1207:E1207">
    <cfRule type="expression" dxfId="22" priority="33008">
      <formula>$I1207=0</formula>
    </cfRule>
  </conditionalFormatting>
  <conditionalFormatting sqref="D1207:E1207">
    <cfRule type="cellIs" dxfId="23" priority="33006" operator="lessThan">
      <formula>0</formula>
    </cfRule>
    <cfRule type="cellIs" dxfId="24" priority="33007" operator="lessThan">
      <formula>0</formula>
    </cfRule>
  </conditionalFormatting>
  <conditionalFormatting sqref="F1207">
    <cfRule type="expression" dxfId="22" priority="33005">
      <formula>$I1207=0</formula>
    </cfRule>
  </conditionalFormatting>
  <conditionalFormatting sqref="G1207:H1207">
    <cfRule type="cellIs" dxfId="23" priority="33002" operator="lessThan">
      <formula>0</formula>
    </cfRule>
    <cfRule type="cellIs" dxfId="24" priority="33003" operator="lessThan">
      <formula>0</formula>
    </cfRule>
  </conditionalFormatting>
  <conditionalFormatting sqref="I1207">
    <cfRule type="expression" dxfId="22" priority="33001">
      <formula>$I1207=0</formula>
    </cfRule>
  </conditionalFormatting>
  <conditionalFormatting sqref="J1207">
    <cfRule type="expression" dxfId="22" priority="33000">
      <formula>$I1207=0</formula>
    </cfRule>
  </conditionalFormatting>
  <conditionalFormatting sqref="M1207">
    <cfRule type="expression" dxfId="22" priority="32993">
      <formula>$I1207=0</formula>
    </cfRule>
  </conditionalFormatting>
  <conditionalFormatting sqref="N1207:P1207">
    <cfRule type="expression" dxfId="22" priority="32992">
      <formula>$I1207=0</formula>
    </cfRule>
  </conditionalFormatting>
  <conditionalFormatting sqref="O1207:P1207">
    <cfRule type="cellIs" dxfId="23" priority="32990" operator="lessThan">
      <formula>0</formula>
    </cfRule>
    <cfRule type="cellIs" dxfId="24" priority="32991" operator="lessThan">
      <formula>0</formula>
    </cfRule>
  </conditionalFormatting>
  <conditionalFormatting sqref="Q1207">
    <cfRule type="expression" dxfId="22" priority="32989">
      <formula>$I1207=0</formula>
    </cfRule>
  </conditionalFormatting>
  <conditionalFormatting sqref="R1207:T1207">
    <cfRule type="expression" dxfId="22" priority="32988">
      <formula>$I1207=0</formula>
    </cfRule>
  </conditionalFormatting>
  <conditionalFormatting sqref="S1207:T1207">
    <cfRule type="cellIs" dxfId="23" priority="32986" operator="lessThan">
      <formula>0</formula>
    </cfRule>
    <cfRule type="cellIs" dxfId="24" priority="32987" operator="lessThan">
      <formula>0</formula>
    </cfRule>
  </conditionalFormatting>
  <conditionalFormatting sqref="U1207">
    <cfRule type="expression" dxfId="22" priority="32985">
      <formula>$I1207=0</formula>
    </cfRule>
  </conditionalFormatting>
  <conditionalFormatting sqref="B1208">
    <cfRule type="expression" dxfId="22" priority="32984">
      <formula>$I1208=0</formula>
    </cfRule>
  </conditionalFormatting>
  <conditionalFormatting sqref="C1208:E1208">
    <cfRule type="expression" dxfId="22" priority="7494">
      <formula>$I1208=0</formula>
    </cfRule>
  </conditionalFormatting>
  <conditionalFormatting sqref="D1208:E1208">
    <cfRule type="cellIs" dxfId="23" priority="7492" operator="lessThan">
      <formula>0</formula>
    </cfRule>
    <cfRule type="cellIs" dxfId="24" priority="7493" operator="lessThan">
      <formula>0</formula>
    </cfRule>
  </conditionalFormatting>
  <conditionalFormatting sqref="F1208">
    <cfRule type="expression" dxfId="22" priority="32983">
      <formula>$I1208=0</formula>
    </cfRule>
  </conditionalFormatting>
  <conditionalFormatting sqref="G1208:H1208">
    <cfRule type="cellIs" dxfId="23" priority="7489" operator="lessThan">
      <formula>0</formula>
    </cfRule>
    <cfRule type="cellIs" dxfId="24" priority="7490" operator="lessThan">
      <formula>0</formula>
    </cfRule>
  </conditionalFormatting>
  <conditionalFormatting sqref="I1208">
    <cfRule type="expression" dxfId="22" priority="32982">
      <formula>$I1208=0</formula>
    </cfRule>
  </conditionalFormatting>
  <conditionalFormatting sqref="J1208">
    <cfRule type="expression" dxfId="22" priority="7488">
      <formula>$I1208=0</formula>
    </cfRule>
  </conditionalFormatting>
  <conditionalFormatting sqref="M1208">
    <cfRule type="expression" dxfId="22" priority="32980">
      <formula>$I1208=0</formula>
    </cfRule>
  </conditionalFormatting>
  <conditionalFormatting sqref="N1208:P1208">
    <cfRule type="expression" dxfId="22" priority="7482">
      <formula>$I1208=0</formula>
    </cfRule>
  </conditionalFormatting>
  <conditionalFormatting sqref="O1208:P1208">
    <cfRule type="cellIs" dxfId="23" priority="7480" operator="lessThan">
      <formula>0</formula>
    </cfRule>
    <cfRule type="cellIs" dxfId="24" priority="7481" operator="lessThan">
      <formula>0</formula>
    </cfRule>
  </conditionalFormatting>
  <conditionalFormatting sqref="Q1208">
    <cfRule type="expression" dxfId="22" priority="32979">
      <formula>$I1208=0</formula>
    </cfRule>
  </conditionalFormatting>
  <conditionalFormatting sqref="R1208:T1208">
    <cfRule type="expression" dxfId="22" priority="7479">
      <formula>$I1208=0</formula>
    </cfRule>
  </conditionalFormatting>
  <conditionalFormatting sqref="S1208:T1208">
    <cfRule type="cellIs" dxfId="23" priority="7477" operator="lessThan">
      <formula>0</formula>
    </cfRule>
    <cfRule type="cellIs" dxfId="24" priority="7478" operator="lessThan">
      <formula>0</formula>
    </cfRule>
  </conditionalFormatting>
  <conditionalFormatting sqref="U1208">
    <cfRule type="expression" dxfId="22" priority="32978">
      <formula>$I1208=0</formula>
    </cfRule>
  </conditionalFormatting>
  <conditionalFormatting sqref="B1209">
    <cfRule type="expression" dxfId="22" priority="32974">
      <formula>$I1209=0</formula>
    </cfRule>
  </conditionalFormatting>
  <conditionalFormatting sqref="C1209:E1209">
    <cfRule type="expression" dxfId="22" priority="32973">
      <formula>$I1209=0</formula>
    </cfRule>
  </conditionalFormatting>
  <conditionalFormatting sqref="D1209:E1209">
    <cfRule type="cellIs" dxfId="23" priority="32971" operator="lessThan">
      <formula>0</formula>
    </cfRule>
    <cfRule type="cellIs" dxfId="24" priority="32972" operator="lessThan">
      <formula>0</formula>
    </cfRule>
  </conditionalFormatting>
  <conditionalFormatting sqref="F1209">
    <cfRule type="expression" dxfId="22" priority="32970">
      <formula>$I1209=0</formula>
    </cfRule>
  </conditionalFormatting>
  <conditionalFormatting sqref="G1209:H1209">
    <cfRule type="cellIs" dxfId="23" priority="32967" operator="lessThan">
      <formula>0</formula>
    </cfRule>
    <cfRule type="cellIs" dxfId="24" priority="32968" operator="lessThan">
      <formula>0</formula>
    </cfRule>
  </conditionalFormatting>
  <conditionalFormatting sqref="I1209">
    <cfRule type="expression" dxfId="22" priority="32966">
      <formula>$I1209=0</formula>
    </cfRule>
  </conditionalFormatting>
  <conditionalFormatting sqref="J1209">
    <cfRule type="expression" dxfId="22" priority="32965">
      <formula>$I1209=0</formula>
    </cfRule>
  </conditionalFormatting>
  <conditionalFormatting sqref="M1209">
    <cfRule type="expression" dxfId="22" priority="32958">
      <formula>$I1209=0</formula>
    </cfRule>
  </conditionalFormatting>
  <conditionalFormatting sqref="N1209:P1209">
    <cfRule type="expression" dxfId="22" priority="32957">
      <formula>$I1209=0</formula>
    </cfRule>
  </conditionalFormatting>
  <conditionalFormatting sqref="O1209:P1209">
    <cfRule type="cellIs" dxfId="23" priority="32955" operator="lessThan">
      <formula>0</formula>
    </cfRule>
    <cfRule type="cellIs" dxfId="24" priority="32956" operator="lessThan">
      <formula>0</formula>
    </cfRule>
  </conditionalFormatting>
  <conditionalFormatting sqref="Q1209">
    <cfRule type="expression" dxfId="22" priority="32954">
      <formula>$I1209=0</formula>
    </cfRule>
  </conditionalFormatting>
  <conditionalFormatting sqref="R1209:T1209">
    <cfRule type="expression" dxfId="22" priority="32953">
      <formula>$I1209=0</formula>
    </cfRule>
  </conditionalFormatting>
  <conditionalFormatting sqref="S1209:T1209">
    <cfRule type="cellIs" dxfId="23" priority="32951" operator="lessThan">
      <formula>0</formula>
    </cfRule>
    <cfRule type="cellIs" dxfId="24" priority="32952" operator="lessThan">
      <formula>0</formula>
    </cfRule>
  </conditionalFormatting>
  <conditionalFormatting sqref="U1209">
    <cfRule type="expression" dxfId="22" priority="32950">
      <formula>$I1209=0</formula>
    </cfRule>
  </conditionalFormatting>
  <conditionalFormatting sqref="B1210">
    <cfRule type="expression" dxfId="22" priority="32949">
      <formula>$I1210=0</formula>
    </cfRule>
  </conditionalFormatting>
  <conditionalFormatting sqref="C1210:E1210">
    <cfRule type="expression" dxfId="22" priority="7473">
      <formula>$I1210=0</formula>
    </cfRule>
  </conditionalFormatting>
  <conditionalFormatting sqref="D1210:E1210">
    <cfRule type="cellIs" dxfId="23" priority="7471" operator="lessThan">
      <formula>0</formula>
    </cfRule>
    <cfRule type="cellIs" dxfId="24" priority="7472" operator="lessThan">
      <formula>0</formula>
    </cfRule>
  </conditionalFormatting>
  <conditionalFormatting sqref="F1210">
    <cfRule type="expression" dxfId="22" priority="32948">
      <formula>$I1210=0</formula>
    </cfRule>
  </conditionalFormatting>
  <conditionalFormatting sqref="G1210:H1210">
    <cfRule type="cellIs" dxfId="23" priority="7468" operator="lessThan">
      <formula>0</formula>
    </cfRule>
    <cfRule type="cellIs" dxfId="24" priority="7469" operator="lessThan">
      <formula>0</formula>
    </cfRule>
  </conditionalFormatting>
  <conditionalFormatting sqref="I1210">
    <cfRule type="expression" dxfId="22" priority="32947">
      <formula>$I1210=0</formula>
    </cfRule>
  </conditionalFormatting>
  <conditionalFormatting sqref="J1210">
    <cfRule type="expression" dxfId="22" priority="7467">
      <formula>$I1210=0</formula>
    </cfRule>
  </conditionalFormatting>
  <conditionalFormatting sqref="M1210">
    <cfRule type="expression" dxfId="22" priority="32945">
      <formula>$I1210=0</formula>
    </cfRule>
  </conditionalFormatting>
  <conditionalFormatting sqref="N1210:P1210">
    <cfRule type="expression" dxfId="22" priority="7461">
      <formula>$I1210=0</formula>
    </cfRule>
  </conditionalFormatting>
  <conditionalFormatting sqref="O1210:P1210">
    <cfRule type="cellIs" dxfId="23" priority="7459" operator="lessThan">
      <formula>0</formula>
    </cfRule>
    <cfRule type="cellIs" dxfId="24" priority="7460" operator="lessThan">
      <formula>0</formula>
    </cfRule>
  </conditionalFormatting>
  <conditionalFormatting sqref="Q1210">
    <cfRule type="expression" dxfId="22" priority="32944">
      <formula>$I1210=0</formula>
    </cfRule>
  </conditionalFormatting>
  <conditionalFormatting sqref="R1210:T1210">
    <cfRule type="expression" dxfId="22" priority="7458">
      <formula>$I1210=0</formula>
    </cfRule>
  </conditionalFormatting>
  <conditionalFormatting sqref="S1210:T1210">
    <cfRule type="cellIs" dxfId="23" priority="7456" operator="lessThan">
      <formula>0</formula>
    </cfRule>
    <cfRule type="cellIs" dxfId="24" priority="7457" operator="lessThan">
      <formula>0</formula>
    </cfRule>
  </conditionalFormatting>
  <conditionalFormatting sqref="U1210">
    <cfRule type="expression" dxfId="22" priority="32943">
      <formula>$I1210=0</formula>
    </cfRule>
  </conditionalFormatting>
  <conditionalFormatting sqref="B1211">
    <cfRule type="expression" dxfId="22" priority="32939">
      <formula>$I1211=0</formula>
    </cfRule>
  </conditionalFormatting>
  <conditionalFormatting sqref="C1211:E1211">
    <cfRule type="expression" dxfId="22" priority="32938">
      <formula>$I1211=0</formula>
    </cfRule>
  </conditionalFormatting>
  <conditionalFormatting sqref="D1211:E1211">
    <cfRule type="cellIs" dxfId="23" priority="32936" operator="lessThan">
      <formula>0</formula>
    </cfRule>
    <cfRule type="cellIs" dxfId="24" priority="32937" operator="lessThan">
      <formula>0</formula>
    </cfRule>
  </conditionalFormatting>
  <conditionalFormatting sqref="F1211">
    <cfRule type="expression" dxfId="22" priority="32935">
      <formula>$I1211=0</formula>
    </cfRule>
  </conditionalFormatting>
  <conditionalFormatting sqref="G1211:H1211">
    <cfRule type="cellIs" dxfId="23" priority="32932" operator="lessThan">
      <formula>0</formula>
    </cfRule>
    <cfRule type="cellIs" dxfId="24" priority="32933" operator="lessThan">
      <formula>0</formula>
    </cfRule>
  </conditionalFormatting>
  <conditionalFormatting sqref="I1211">
    <cfRule type="expression" dxfId="22" priority="32931">
      <formula>$I1211=0</formula>
    </cfRule>
  </conditionalFormatting>
  <conditionalFormatting sqref="J1211">
    <cfRule type="expression" dxfId="22" priority="32930">
      <formula>$I1211=0</formula>
    </cfRule>
  </conditionalFormatting>
  <conditionalFormatting sqref="M1211">
    <cfRule type="expression" dxfId="22" priority="32923">
      <formula>$I1211=0</formula>
    </cfRule>
  </conditionalFormatting>
  <conditionalFormatting sqref="N1211:P1211">
    <cfRule type="expression" dxfId="22" priority="32922">
      <formula>$I1211=0</formula>
    </cfRule>
  </conditionalFormatting>
  <conditionalFormatting sqref="O1211:P1211">
    <cfRule type="cellIs" dxfId="23" priority="32920" operator="lessThan">
      <formula>0</formula>
    </cfRule>
    <cfRule type="cellIs" dxfId="24" priority="32921" operator="lessThan">
      <formula>0</formula>
    </cfRule>
  </conditionalFormatting>
  <conditionalFormatting sqref="Q1211">
    <cfRule type="expression" dxfId="22" priority="32919">
      <formula>$I1211=0</formula>
    </cfRule>
  </conditionalFormatting>
  <conditionalFormatting sqref="R1211:T1211">
    <cfRule type="expression" dxfId="22" priority="32918">
      <formula>$I1211=0</formula>
    </cfRule>
  </conditionalFormatting>
  <conditionalFormatting sqref="S1211:T1211">
    <cfRule type="cellIs" dxfId="23" priority="32916" operator="lessThan">
      <formula>0</formula>
    </cfRule>
    <cfRule type="cellIs" dxfId="24" priority="32917" operator="lessThan">
      <formula>0</formula>
    </cfRule>
  </conditionalFormatting>
  <conditionalFormatting sqref="U1211">
    <cfRule type="expression" dxfId="22" priority="32915">
      <formula>$I1211=0</formula>
    </cfRule>
  </conditionalFormatting>
  <conditionalFormatting sqref="B1212">
    <cfRule type="expression" dxfId="22" priority="32914">
      <formula>$I1212=0</formula>
    </cfRule>
  </conditionalFormatting>
  <conditionalFormatting sqref="C1212:E1212">
    <cfRule type="expression" dxfId="22" priority="7452">
      <formula>$I1212=0</formula>
    </cfRule>
  </conditionalFormatting>
  <conditionalFormatting sqref="D1212:E1212">
    <cfRule type="cellIs" dxfId="23" priority="7450" operator="lessThan">
      <formula>0</formula>
    </cfRule>
    <cfRule type="cellIs" dxfId="24" priority="7451" operator="lessThan">
      <formula>0</formula>
    </cfRule>
  </conditionalFormatting>
  <conditionalFormatting sqref="F1212">
    <cfRule type="expression" dxfId="22" priority="32913">
      <formula>$I1212=0</formula>
    </cfRule>
  </conditionalFormatting>
  <conditionalFormatting sqref="G1212:H1212">
    <cfRule type="cellIs" dxfId="23" priority="7447" operator="lessThan">
      <formula>0</formula>
    </cfRule>
    <cfRule type="cellIs" dxfId="24" priority="7448" operator="lessThan">
      <formula>0</formula>
    </cfRule>
  </conditionalFormatting>
  <conditionalFormatting sqref="I1212">
    <cfRule type="expression" dxfId="22" priority="32912">
      <formula>$I1212=0</formula>
    </cfRule>
  </conditionalFormatting>
  <conditionalFormatting sqref="J1212">
    <cfRule type="expression" dxfId="22" priority="7446">
      <formula>$I1212=0</formula>
    </cfRule>
  </conditionalFormatting>
  <conditionalFormatting sqref="M1212">
    <cfRule type="expression" dxfId="22" priority="32910">
      <formula>$I1212=0</formula>
    </cfRule>
  </conditionalFormatting>
  <conditionalFormatting sqref="N1212:P1212">
    <cfRule type="expression" dxfId="22" priority="7440">
      <formula>$I1212=0</formula>
    </cfRule>
  </conditionalFormatting>
  <conditionalFormatting sqref="O1212:P1212">
    <cfRule type="cellIs" dxfId="23" priority="7438" operator="lessThan">
      <formula>0</formula>
    </cfRule>
    <cfRule type="cellIs" dxfId="24" priority="7439" operator="lessThan">
      <formula>0</formula>
    </cfRule>
  </conditionalFormatting>
  <conditionalFormatting sqref="Q1212">
    <cfRule type="expression" dxfId="22" priority="32909">
      <formula>$I1212=0</formula>
    </cfRule>
  </conditionalFormatting>
  <conditionalFormatting sqref="R1212:T1212">
    <cfRule type="expression" dxfId="22" priority="7437">
      <formula>$I1212=0</formula>
    </cfRule>
  </conditionalFormatting>
  <conditionalFormatting sqref="S1212:T1212">
    <cfRule type="cellIs" dxfId="23" priority="7435" operator="lessThan">
      <formula>0</formula>
    </cfRule>
    <cfRule type="cellIs" dxfId="24" priority="7436" operator="lessThan">
      <formula>0</formula>
    </cfRule>
  </conditionalFormatting>
  <conditionalFormatting sqref="U1212">
    <cfRule type="expression" dxfId="22" priority="32908">
      <formula>$I1212=0</formula>
    </cfRule>
  </conditionalFormatting>
  <conditionalFormatting sqref="B1213">
    <cfRule type="expression" dxfId="22" priority="32904">
      <formula>$I1213=0</formula>
    </cfRule>
  </conditionalFormatting>
  <conditionalFormatting sqref="C1213:E1213">
    <cfRule type="expression" dxfId="22" priority="32903">
      <formula>$I1213=0</formula>
    </cfRule>
  </conditionalFormatting>
  <conditionalFormatting sqref="D1213:E1213">
    <cfRule type="cellIs" dxfId="23" priority="32901" operator="lessThan">
      <formula>0</formula>
    </cfRule>
    <cfRule type="cellIs" dxfId="24" priority="32902" operator="lessThan">
      <formula>0</formula>
    </cfRule>
  </conditionalFormatting>
  <conditionalFormatting sqref="F1213">
    <cfRule type="expression" dxfId="22" priority="32900">
      <formula>$I1213=0</formula>
    </cfRule>
  </conditionalFormatting>
  <conditionalFormatting sqref="G1213:H1213">
    <cfRule type="cellIs" dxfId="23" priority="32897" operator="lessThan">
      <formula>0</formula>
    </cfRule>
    <cfRule type="cellIs" dxfId="24" priority="32898" operator="lessThan">
      <formula>0</formula>
    </cfRule>
  </conditionalFormatting>
  <conditionalFormatting sqref="I1213">
    <cfRule type="expression" dxfId="22" priority="32896">
      <formula>$I1213=0</formula>
    </cfRule>
  </conditionalFormatting>
  <conditionalFormatting sqref="J1213">
    <cfRule type="expression" dxfId="22" priority="32895">
      <formula>$I1213=0</formula>
    </cfRule>
  </conditionalFormatting>
  <conditionalFormatting sqref="M1213">
    <cfRule type="expression" dxfId="22" priority="32888">
      <formula>$I1213=0</formula>
    </cfRule>
  </conditionalFormatting>
  <conditionalFormatting sqref="N1213:P1213">
    <cfRule type="expression" dxfId="22" priority="32887">
      <formula>$I1213=0</formula>
    </cfRule>
  </conditionalFormatting>
  <conditionalFormatting sqref="O1213:P1213">
    <cfRule type="cellIs" dxfId="23" priority="32885" operator="lessThan">
      <formula>0</formula>
    </cfRule>
    <cfRule type="cellIs" dxfId="24" priority="32886" operator="lessThan">
      <formula>0</formula>
    </cfRule>
  </conditionalFormatting>
  <conditionalFormatting sqref="Q1213">
    <cfRule type="expression" dxfId="22" priority="32884">
      <formula>$I1213=0</formula>
    </cfRule>
  </conditionalFormatting>
  <conditionalFormatting sqref="R1213:T1213">
    <cfRule type="expression" dxfId="22" priority="32883">
      <formula>$I1213=0</formula>
    </cfRule>
  </conditionalFormatting>
  <conditionalFormatting sqref="S1213:T1213">
    <cfRule type="cellIs" dxfId="23" priority="32881" operator="lessThan">
      <formula>0</formula>
    </cfRule>
    <cfRule type="cellIs" dxfId="24" priority="32882" operator="lessThan">
      <formula>0</formula>
    </cfRule>
  </conditionalFormatting>
  <conditionalFormatting sqref="U1213">
    <cfRule type="expression" dxfId="22" priority="32880">
      <formula>$I1213=0</formula>
    </cfRule>
  </conditionalFormatting>
  <conditionalFormatting sqref="B1214">
    <cfRule type="expression" dxfId="22" priority="32879">
      <formula>$I1214=0</formula>
    </cfRule>
  </conditionalFormatting>
  <conditionalFormatting sqref="C1214:E1214">
    <cfRule type="expression" dxfId="22" priority="7431">
      <formula>$I1214=0</formula>
    </cfRule>
  </conditionalFormatting>
  <conditionalFormatting sqref="D1214:E1214">
    <cfRule type="cellIs" dxfId="23" priority="7429" operator="lessThan">
      <formula>0</formula>
    </cfRule>
    <cfRule type="cellIs" dxfId="24" priority="7430" operator="lessThan">
      <formula>0</formula>
    </cfRule>
  </conditionalFormatting>
  <conditionalFormatting sqref="F1214">
    <cfRule type="expression" dxfId="22" priority="32878">
      <formula>$I1214=0</formula>
    </cfRule>
  </conditionalFormatting>
  <conditionalFormatting sqref="G1214:H1214">
    <cfRule type="cellIs" dxfId="23" priority="7426" operator="lessThan">
      <formula>0</formula>
    </cfRule>
    <cfRule type="cellIs" dxfId="24" priority="7427" operator="lessThan">
      <formula>0</formula>
    </cfRule>
  </conditionalFormatting>
  <conditionalFormatting sqref="I1214">
    <cfRule type="expression" dxfId="22" priority="32877">
      <formula>$I1214=0</formula>
    </cfRule>
  </conditionalFormatting>
  <conditionalFormatting sqref="J1214">
    <cfRule type="expression" dxfId="22" priority="7425">
      <formula>$I1214=0</formula>
    </cfRule>
  </conditionalFormatting>
  <conditionalFormatting sqref="M1214">
    <cfRule type="expression" dxfId="22" priority="32875">
      <formula>$I1214=0</formula>
    </cfRule>
  </conditionalFormatting>
  <conditionalFormatting sqref="N1214:P1214">
    <cfRule type="expression" dxfId="22" priority="7419">
      <formula>$I1214=0</formula>
    </cfRule>
  </conditionalFormatting>
  <conditionalFormatting sqref="O1214:P1214">
    <cfRule type="cellIs" dxfId="23" priority="7417" operator="lessThan">
      <formula>0</formula>
    </cfRule>
    <cfRule type="cellIs" dxfId="24" priority="7418" operator="lessThan">
      <formula>0</formula>
    </cfRule>
  </conditionalFormatting>
  <conditionalFormatting sqref="Q1214">
    <cfRule type="expression" dxfId="22" priority="32874">
      <formula>$I1214=0</formula>
    </cfRule>
  </conditionalFormatting>
  <conditionalFormatting sqref="R1214:T1214">
    <cfRule type="expression" dxfId="22" priority="7416">
      <formula>$I1214=0</formula>
    </cfRule>
  </conditionalFormatting>
  <conditionalFormatting sqref="S1214:T1214">
    <cfRule type="cellIs" dxfId="23" priority="7414" operator="lessThan">
      <formula>0</formula>
    </cfRule>
    <cfRule type="cellIs" dxfId="24" priority="7415" operator="lessThan">
      <formula>0</formula>
    </cfRule>
  </conditionalFormatting>
  <conditionalFormatting sqref="U1214">
    <cfRule type="expression" dxfId="22" priority="32873">
      <formula>$I1214=0</formula>
    </cfRule>
  </conditionalFormatting>
  <conditionalFormatting sqref="B1215">
    <cfRule type="expression" dxfId="22" priority="32869">
      <formula>$I1215=0</formula>
    </cfRule>
  </conditionalFormatting>
  <conditionalFormatting sqref="C1215:E1215">
    <cfRule type="expression" dxfId="22" priority="32868">
      <formula>$I1215=0</formula>
    </cfRule>
  </conditionalFormatting>
  <conditionalFormatting sqref="D1215:E1215">
    <cfRule type="cellIs" dxfId="23" priority="32866" operator="lessThan">
      <formula>0</formula>
    </cfRule>
    <cfRule type="cellIs" dxfId="24" priority="32867" operator="lessThan">
      <formula>0</formula>
    </cfRule>
  </conditionalFormatting>
  <conditionalFormatting sqref="F1215">
    <cfRule type="expression" dxfId="22" priority="32865">
      <formula>$I1215=0</formula>
    </cfRule>
  </conditionalFormatting>
  <conditionalFormatting sqref="G1215:H1215">
    <cfRule type="cellIs" dxfId="23" priority="32862" operator="lessThan">
      <formula>0</formula>
    </cfRule>
    <cfRule type="cellIs" dxfId="24" priority="32863" operator="lessThan">
      <formula>0</formula>
    </cfRule>
  </conditionalFormatting>
  <conditionalFormatting sqref="I1215">
    <cfRule type="expression" dxfId="22" priority="32861">
      <formula>$I1215=0</formula>
    </cfRule>
  </conditionalFormatting>
  <conditionalFormatting sqref="J1215">
    <cfRule type="expression" dxfId="22" priority="32860">
      <formula>$I1215=0</formula>
    </cfRule>
  </conditionalFormatting>
  <conditionalFormatting sqref="M1215">
    <cfRule type="expression" dxfId="22" priority="32853">
      <formula>$I1215=0</formula>
    </cfRule>
  </conditionalFormatting>
  <conditionalFormatting sqref="N1215:P1215">
    <cfRule type="expression" dxfId="22" priority="32852">
      <formula>$I1215=0</formula>
    </cfRule>
  </conditionalFormatting>
  <conditionalFormatting sqref="O1215:P1215">
    <cfRule type="cellIs" dxfId="23" priority="32850" operator="lessThan">
      <formula>0</formula>
    </cfRule>
    <cfRule type="cellIs" dxfId="24" priority="32851" operator="lessThan">
      <formula>0</formula>
    </cfRule>
  </conditionalFormatting>
  <conditionalFormatting sqref="Q1215">
    <cfRule type="expression" dxfId="22" priority="32849">
      <formula>$I1215=0</formula>
    </cfRule>
  </conditionalFormatting>
  <conditionalFormatting sqref="R1215:T1215">
    <cfRule type="expression" dxfId="22" priority="32848">
      <formula>$I1215=0</formula>
    </cfRule>
  </conditionalFormatting>
  <conditionalFormatting sqref="S1215:T1215">
    <cfRule type="cellIs" dxfId="23" priority="32846" operator="lessThan">
      <formula>0</formula>
    </cfRule>
    <cfRule type="cellIs" dxfId="24" priority="32847" operator="lessThan">
      <formula>0</formula>
    </cfRule>
  </conditionalFormatting>
  <conditionalFormatting sqref="U1215">
    <cfRule type="expression" dxfId="22" priority="32845">
      <formula>$I1215=0</formula>
    </cfRule>
  </conditionalFormatting>
  <conditionalFormatting sqref="B1216">
    <cfRule type="expression" dxfId="22" priority="32844">
      <formula>$I1216=0</formula>
    </cfRule>
  </conditionalFormatting>
  <conditionalFormatting sqref="C1216:E1216">
    <cfRule type="expression" dxfId="22" priority="7410">
      <formula>$I1216=0</formula>
    </cfRule>
  </conditionalFormatting>
  <conditionalFormatting sqref="D1216:E1216">
    <cfRule type="cellIs" dxfId="23" priority="7408" operator="lessThan">
      <formula>0</formula>
    </cfRule>
    <cfRule type="cellIs" dxfId="24" priority="7409" operator="lessThan">
      <formula>0</formula>
    </cfRule>
  </conditionalFormatting>
  <conditionalFormatting sqref="F1216">
    <cfRule type="expression" dxfId="22" priority="32843">
      <formula>$I1216=0</formula>
    </cfRule>
  </conditionalFormatting>
  <conditionalFormatting sqref="G1216:H1216">
    <cfRule type="cellIs" dxfId="23" priority="7405" operator="lessThan">
      <formula>0</formula>
    </cfRule>
    <cfRule type="cellIs" dxfId="24" priority="7406" operator="lessThan">
      <formula>0</formula>
    </cfRule>
  </conditionalFormatting>
  <conditionalFormatting sqref="I1216">
    <cfRule type="expression" dxfId="22" priority="32842">
      <formula>$I1216=0</formula>
    </cfRule>
  </conditionalFormatting>
  <conditionalFormatting sqref="J1216">
    <cfRule type="expression" dxfId="22" priority="7404">
      <formula>$I1216=0</formula>
    </cfRule>
  </conditionalFormatting>
  <conditionalFormatting sqref="M1216">
    <cfRule type="expression" dxfId="22" priority="32840">
      <formula>$I1216=0</formula>
    </cfRule>
  </conditionalFormatting>
  <conditionalFormatting sqref="N1216:P1216">
    <cfRule type="expression" dxfId="22" priority="7398">
      <formula>$I1216=0</formula>
    </cfRule>
  </conditionalFormatting>
  <conditionalFormatting sqref="O1216:P1216">
    <cfRule type="cellIs" dxfId="23" priority="7396" operator="lessThan">
      <formula>0</formula>
    </cfRule>
    <cfRule type="cellIs" dxfId="24" priority="7397" operator="lessThan">
      <formula>0</formula>
    </cfRule>
  </conditionalFormatting>
  <conditionalFormatting sqref="Q1216">
    <cfRule type="expression" dxfId="22" priority="32839">
      <formula>$I1216=0</formula>
    </cfRule>
  </conditionalFormatting>
  <conditionalFormatting sqref="R1216:T1216">
    <cfRule type="expression" dxfId="22" priority="7395">
      <formula>$I1216=0</formula>
    </cfRule>
  </conditionalFormatting>
  <conditionalFormatting sqref="S1216:T1216">
    <cfRule type="cellIs" dxfId="23" priority="7393" operator="lessThan">
      <formula>0</formula>
    </cfRule>
    <cfRule type="cellIs" dxfId="24" priority="7394" operator="lessThan">
      <formula>0</formula>
    </cfRule>
  </conditionalFormatting>
  <conditionalFormatting sqref="U1216">
    <cfRule type="expression" dxfId="22" priority="32838">
      <formula>$I1216=0</formula>
    </cfRule>
  </conditionalFormatting>
  <conditionalFormatting sqref="B1217">
    <cfRule type="expression" dxfId="22" priority="32834">
      <formula>$I1217=0</formula>
    </cfRule>
  </conditionalFormatting>
  <conditionalFormatting sqref="C1217:E1217">
    <cfRule type="expression" dxfId="22" priority="32833">
      <formula>$I1217=0</formula>
    </cfRule>
  </conditionalFormatting>
  <conditionalFormatting sqref="D1217:E1217">
    <cfRule type="cellIs" dxfId="23" priority="32831" operator="lessThan">
      <formula>0</formula>
    </cfRule>
    <cfRule type="cellIs" dxfId="24" priority="32832" operator="lessThan">
      <formula>0</formula>
    </cfRule>
  </conditionalFormatting>
  <conditionalFormatting sqref="F1217">
    <cfRule type="expression" dxfId="22" priority="32830">
      <formula>$I1217=0</formula>
    </cfRule>
  </conditionalFormatting>
  <conditionalFormatting sqref="G1217:H1217">
    <cfRule type="cellIs" dxfId="23" priority="32827" operator="lessThan">
      <formula>0</formula>
    </cfRule>
    <cfRule type="cellIs" dxfId="24" priority="32828" operator="lessThan">
      <formula>0</formula>
    </cfRule>
  </conditionalFormatting>
  <conditionalFormatting sqref="I1217">
    <cfRule type="expression" dxfId="22" priority="32826">
      <formula>$I1217=0</formula>
    </cfRule>
  </conditionalFormatting>
  <conditionalFormatting sqref="J1217">
    <cfRule type="expression" dxfId="22" priority="32825">
      <formula>$I1217=0</formula>
    </cfRule>
  </conditionalFormatting>
  <conditionalFormatting sqref="M1217">
    <cfRule type="expression" dxfId="22" priority="32818">
      <formula>$I1217=0</formula>
    </cfRule>
  </conditionalFormatting>
  <conditionalFormatting sqref="N1217:P1217">
    <cfRule type="expression" dxfId="22" priority="32817">
      <formula>$I1217=0</formula>
    </cfRule>
  </conditionalFormatting>
  <conditionalFormatting sqref="O1217:P1217">
    <cfRule type="cellIs" dxfId="23" priority="32815" operator="lessThan">
      <formula>0</formula>
    </cfRule>
    <cfRule type="cellIs" dxfId="24" priority="32816" operator="lessThan">
      <formula>0</formula>
    </cfRule>
  </conditionalFormatting>
  <conditionalFormatting sqref="Q1217">
    <cfRule type="expression" dxfId="22" priority="32814">
      <formula>$I1217=0</formula>
    </cfRule>
  </conditionalFormatting>
  <conditionalFormatting sqref="R1217:T1217">
    <cfRule type="expression" dxfId="22" priority="32813">
      <formula>$I1217=0</formula>
    </cfRule>
  </conditionalFormatting>
  <conditionalFormatting sqref="S1217:T1217">
    <cfRule type="cellIs" dxfId="23" priority="32811" operator="lessThan">
      <formula>0</formula>
    </cfRule>
    <cfRule type="cellIs" dxfId="24" priority="32812" operator="lessThan">
      <formula>0</formula>
    </cfRule>
  </conditionalFormatting>
  <conditionalFormatting sqref="U1217">
    <cfRule type="expression" dxfId="22" priority="32810">
      <formula>$I1217=0</formula>
    </cfRule>
  </conditionalFormatting>
  <conditionalFormatting sqref="B1218">
    <cfRule type="expression" dxfId="22" priority="32809">
      <formula>$I1218=0</formula>
    </cfRule>
  </conditionalFormatting>
  <conditionalFormatting sqref="C1218:E1218">
    <cfRule type="expression" dxfId="22" priority="7389">
      <formula>$I1218=0</formula>
    </cfRule>
  </conditionalFormatting>
  <conditionalFormatting sqref="D1218:E1218">
    <cfRule type="cellIs" dxfId="23" priority="7387" operator="lessThan">
      <formula>0</formula>
    </cfRule>
    <cfRule type="cellIs" dxfId="24" priority="7388" operator="lessThan">
      <formula>0</formula>
    </cfRule>
  </conditionalFormatting>
  <conditionalFormatting sqref="F1218">
    <cfRule type="expression" dxfId="22" priority="32808">
      <formula>$I1218=0</formula>
    </cfRule>
  </conditionalFormatting>
  <conditionalFormatting sqref="G1218:H1218">
    <cfRule type="cellIs" dxfId="23" priority="7384" operator="lessThan">
      <formula>0</formula>
    </cfRule>
    <cfRule type="cellIs" dxfId="24" priority="7385" operator="lessThan">
      <formula>0</formula>
    </cfRule>
  </conditionalFormatting>
  <conditionalFormatting sqref="I1218">
    <cfRule type="expression" dxfId="22" priority="32807">
      <formula>$I1218=0</formula>
    </cfRule>
  </conditionalFormatting>
  <conditionalFormatting sqref="J1218">
    <cfRule type="expression" dxfId="22" priority="7383">
      <formula>$I1218=0</formula>
    </cfRule>
  </conditionalFormatting>
  <conditionalFormatting sqref="M1218">
    <cfRule type="expression" dxfId="22" priority="32805">
      <formula>$I1218=0</formula>
    </cfRule>
  </conditionalFormatting>
  <conditionalFormatting sqref="N1218:P1218">
    <cfRule type="expression" dxfId="22" priority="7377">
      <formula>$I1218=0</formula>
    </cfRule>
  </conditionalFormatting>
  <conditionalFormatting sqref="O1218:P1218">
    <cfRule type="cellIs" dxfId="23" priority="7375" operator="lessThan">
      <formula>0</formula>
    </cfRule>
    <cfRule type="cellIs" dxfId="24" priority="7376" operator="lessThan">
      <formula>0</formula>
    </cfRule>
  </conditionalFormatting>
  <conditionalFormatting sqref="Q1218">
    <cfRule type="expression" dxfId="22" priority="32804">
      <formula>$I1218=0</formula>
    </cfRule>
  </conditionalFormatting>
  <conditionalFormatting sqref="R1218:T1218">
    <cfRule type="expression" dxfId="22" priority="7374">
      <formula>$I1218=0</formula>
    </cfRule>
  </conditionalFormatting>
  <conditionalFormatting sqref="S1218:T1218">
    <cfRule type="cellIs" dxfId="23" priority="7372" operator="lessThan">
      <formula>0</formula>
    </cfRule>
    <cfRule type="cellIs" dxfId="24" priority="7373" operator="lessThan">
      <formula>0</formula>
    </cfRule>
  </conditionalFormatting>
  <conditionalFormatting sqref="U1218">
    <cfRule type="expression" dxfId="22" priority="32803">
      <formula>$I1218=0</formula>
    </cfRule>
  </conditionalFormatting>
  <conditionalFormatting sqref="B1219">
    <cfRule type="expression" dxfId="22" priority="32799">
      <formula>$I1219=0</formula>
    </cfRule>
  </conditionalFormatting>
  <conditionalFormatting sqref="C1219:E1219">
    <cfRule type="expression" dxfId="22" priority="32798">
      <formula>$I1219=0</formula>
    </cfRule>
  </conditionalFormatting>
  <conditionalFormatting sqref="D1219:E1219">
    <cfRule type="cellIs" dxfId="23" priority="32796" operator="lessThan">
      <formula>0</formula>
    </cfRule>
    <cfRule type="cellIs" dxfId="24" priority="32797" operator="lessThan">
      <formula>0</formula>
    </cfRule>
  </conditionalFormatting>
  <conditionalFormatting sqref="F1219">
    <cfRule type="expression" dxfId="22" priority="32795">
      <formula>$I1219=0</formula>
    </cfRule>
  </conditionalFormatting>
  <conditionalFormatting sqref="G1219:H1219">
    <cfRule type="cellIs" dxfId="23" priority="32792" operator="lessThan">
      <formula>0</formula>
    </cfRule>
    <cfRule type="cellIs" dxfId="24" priority="32793" operator="lessThan">
      <formula>0</formula>
    </cfRule>
  </conditionalFormatting>
  <conditionalFormatting sqref="I1219">
    <cfRule type="expression" dxfId="22" priority="32791">
      <formula>$I1219=0</formula>
    </cfRule>
  </conditionalFormatting>
  <conditionalFormatting sqref="J1219">
    <cfRule type="expression" dxfId="22" priority="32790">
      <formula>$I1219=0</formula>
    </cfRule>
  </conditionalFormatting>
  <conditionalFormatting sqref="M1219">
    <cfRule type="expression" dxfId="22" priority="32783">
      <formula>$I1219=0</formula>
    </cfRule>
  </conditionalFormatting>
  <conditionalFormatting sqref="N1219:P1219">
    <cfRule type="expression" dxfId="22" priority="32782">
      <formula>$I1219=0</formula>
    </cfRule>
  </conditionalFormatting>
  <conditionalFormatting sqref="O1219:P1219">
    <cfRule type="cellIs" dxfId="23" priority="32780" operator="lessThan">
      <formula>0</formula>
    </cfRule>
    <cfRule type="cellIs" dxfId="24" priority="32781" operator="lessThan">
      <formula>0</formula>
    </cfRule>
  </conditionalFormatting>
  <conditionalFormatting sqref="Q1219">
    <cfRule type="expression" dxfId="22" priority="32779">
      <formula>$I1219=0</formula>
    </cfRule>
  </conditionalFormatting>
  <conditionalFormatting sqref="R1219:T1219">
    <cfRule type="expression" dxfId="22" priority="32778">
      <formula>$I1219=0</formula>
    </cfRule>
  </conditionalFormatting>
  <conditionalFormatting sqref="S1219:T1219">
    <cfRule type="cellIs" dxfId="23" priority="32776" operator="lessThan">
      <formula>0</formula>
    </cfRule>
    <cfRule type="cellIs" dxfId="24" priority="32777" operator="lessThan">
      <formula>0</formula>
    </cfRule>
  </conditionalFormatting>
  <conditionalFormatting sqref="U1219">
    <cfRule type="expression" dxfId="22" priority="32775">
      <formula>$I1219=0</formula>
    </cfRule>
  </conditionalFormatting>
  <conditionalFormatting sqref="B1220">
    <cfRule type="expression" dxfId="22" priority="32774">
      <formula>$I1220=0</formula>
    </cfRule>
  </conditionalFormatting>
  <conditionalFormatting sqref="C1220:E1220">
    <cfRule type="expression" dxfId="22" priority="7368">
      <formula>$I1220=0</formula>
    </cfRule>
  </conditionalFormatting>
  <conditionalFormatting sqref="D1220:E1220">
    <cfRule type="cellIs" dxfId="23" priority="7366" operator="lessThan">
      <formula>0</formula>
    </cfRule>
    <cfRule type="cellIs" dxfId="24" priority="7367" operator="lessThan">
      <formula>0</formula>
    </cfRule>
  </conditionalFormatting>
  <conditionalFormatting sqref="F1220">
    <cfRule type="expression" dxfId="22" priority="32773">
      <formula>$I1220=0</formula>
    </cfRule>
  </conditionalFormatting>
  <conditionalFormatting sqref="G1220:H1220">
    <cfRule type="cellIs" dxfId="23" priority="7363" operator="lessThan">
      <formula>0</formula>
    </cfRule>
    <cfRule type="cellIs" dxfId="24" priority="7364" operator="lessThan">
      <formula>0</formula>
    </cfRule>
  </conditionalFormatting>
  <conditionalFormatting sqref="I1220">
    <cfRule type="expression" dxfId="22" priority="32772">
      <formula>$I1220=0</formula>
    </cfRule>
  </conditionalFormatting>
  <conditionalFormatting sqref="J1220">
    <cfRule type="expression" dxfId="22" priority="7362">
      <formula>$I1220=0</formula>
    </cfRule>
  </conditionalFormatting>
  <conditionalFormatting sqref="M1220">
    <cfRule type="expression" dxfId="22" priority="32770">
      <formula>$I1220=0</formula>
    </cfRule>
  </conditionalFormatting>
  <conditionalFormatting sqref="N1220:P1220">
    <cfRule type="expression" dxfId="22" priority="7356">
      <formula>$I1220=0</formula>
    </cfRule>
  </conditionalFormatting>
  <conditionalFormatting sqref="O1220:P1220">
    <cfRule type="cellIs" dxfId="23" priority="7354" operator="lessThan">
      <formula>0</formula>
    </cfRule>
    <cfRule type="cellIs" dxfId="24" priority="7355" operator="lessThan">
      <formula>0</formula>
    </cfRule>
  </conditionalFormatting>
  <conditionalFormatting sqref="Q1220">
    <cfRule type="expression" dxfId="22" priority="32769">
      <formula>$I1220=0</formula>
    </cfRule>
  </conditionalFormatting>
  <conditionalFormatting sqref="R1220:T1220">
    <cfRule type="expression" dxfId="22" priority="7353">
      <formula>$I1220=0</formula>
    </cfRule>
  </conditionalFormatting>
  <conditionalFormatting sqref="S1220:T1220">
    <cfRule type="cellIs" dxfId="23" priority="7351" operator="lessThan">
      <formula>0</formula>
    </cfRule>
    <cfRule type="cellIs" dxfId="24" priority="7352" operator="lessThan">
      <formula>0</formula>
    </cfRule>
  </conditionalFormatting>
  <conditionalFormatting sqref="U1220">
    <cfRule type="expression" dxfId="22" priority="32768">
      <formula>$I1220=0</formula>
    </cfRule>
  </conditionalFormatting>
  <conditionalFormatting sqref="B1221">
    <cfRule type="expression" dxfId="22" priority="32764">
      <formula>$I1221=0</formula>
    </cfRule>
  </conditionalFormatting>
  <conditionalFormatting sqref="C1221:E1221">
    <cfRule type="expression" dxfId="22" priority="32763">
      <formula>$I1221=0</formula>
    </cfRule>
  </conditionalFormatting>
  <conditionalFormatting sqref="D1221:E1221">
    <cfRule type="cellIs" dxfId="23" priority="32761" operator="lessThan">
      <formula>0</formula>
    </cfRule>
    <cfRule type="cellIs" dxfId="24" priority="32762" operator="lessThan">
      <formula>0</formula>
    </cfRule>
  </conditionalFormatting>
  <conditionalFormatting sqref="F1221">
    <cfRule type="expression" dxfId="22" priority="32760">
      <formula>$I1221=0</formula>
    </cfRule>
  </conditionalFormatting>
  <conditionalFormatting sqref="G1221:H1221">
    <cfRule type="cellIs" dxfId="23" priority="32757" operator="lessThan">
      <formula>0</formula>
    </cfRule>
    <cfRule type="cellIs" dxfId="24" priority="32758" operator="lessThan">
      <formula>0</formula>
    </cfRule>
  </conditionalFormatting>
  <conditionalFormatting sqref="I1221">
    <cfRule type="expression" dxfId="22" priority="32756">
      <formula>$I1221=0</formula>
    </cfRule>
  </conditionalFormatting>
  <conditionalFormatting sqref="J1221">
    <cfRule type="expression" dxfId="22" priority="32755">
      <formula>$I1221=0</formula>
    </cfRule>
  </conditionalFormatting>
  <conditionalFormatting sqref="M1221">
    <cfRule type="expression" dxfId="22" priority="32748">
      <formula>$I1221=0</formula>
    </cfRule>
  </conditionalFormatting>
  <conditionalFormatting sqref="N1221:P1221">
    <cfRule type="expression" dxfId="22" priority="32747">
      <formula>$I1221=0</formula>
    </cfRule>
  </conditionalFormatting>
  <conditionalFormatting sqref="O1221:P1221">
    <cfRule type="cellIs" dxfId="23" priority="32745" operator="lessThan">
      <formula>0</formula>
    </cfRule>
    <cfRule type="cellIs" dxfId="24" priority="32746" operator="lessThan">
      <formula>0</formula>
    </cfRule>
  </conditionalFormatting>
  <conditionalFormatting sqref="Q1221">
    <cfRule type="expression" dxfId="22" priority="32744">
      <formula>$I1221=0</formula>
    </cfRule>
  </conditionalFormatting>
  <conditionalFormatting sqref="R1221:T1221">
    <cfRule type="expression" dxfId="22" priority="32743">
      <formula>$I1221=0</formula>
    </cfRule>
  </conditionalFormatting>
  <conditionalFormatting sqref="S1221:T1221">
    <cfRule type="cellIs" dxfId="23" priority="32741" operator="lessThan">
      <formula>0</formula>
    </cfRule>
    <cfRule type="cellIs" dxfId="24" priority="32742" operator="lessThan">
      <formula>0</formula>
    </cfRule>
  </conditionalFormatting>
  <conditionalFormatting sqref="U1221">
    <cfRule type="expression" dxfId="22" priority="32740">
      <formula>$I1221=0</formula>
    </cfRule>
  </conditionalFormatting>
  <conditionalFormatting sqref="B1222">
    <cfRule type="expression" dxfId="22" priority="32739">
      <formula>$I1222=0</formula>
    </cfRule>
  </conditionalFormatting>
  <conditionalFormatting sqref="C1222:E1222">
    <cfRule type="expression" dxfId="22" priority="7347">
      <formula>$I1222=0</formula>
    </cfRule>
  </conditionalFormatting>
  <conditionalFormatting sqref="D1222:E1222">
    <cfRule type="cellIs" dxfId="23" priority="7345" operator="lessThan">
      <formula>0</formula>
    </cfRule>
    <cfRule type="cellIs" dxfId="24" priority="7346" operator="lessThan">
      <formula>0</formula>
    </cfRule>
  </conditionalFormatting>
  <conditionalFormatting sqref="F1222">
    <cfRule type="expression" dxfId="22" priority="32738">
      <formula>$I1222=0</formula>
    </cfRule>
  </conditionalFormatting>
  <conditionalFormatting sqref="G1222:H1222">
    <cfRule type="cellIs" dxfId="23" priority="7342" operator="lessThan">
      <formula>0</formula>
    </cfRule>
    <cfRule type="cellIs" dxfId="24" priority="7343" operator="lessThan">
      <formula>0</formula>
    </cfRule>
  </conditionalFormatting>
  <conditionalFormatting sqref="I1222">
    <cfRule type="expression" dxfId="22" priority="32737">
      <formula>$I1222=0</formula>
    </cfRule>
  </conditionalFormatting>
  <conditionalFormatting sqref="J1222">
    <cfRule type="expression" dxfId="22" priority="7341">
      <formula>$I1222=0</formula>
    </cfRule>
  </conditionalFormatting>
  <conditionalFormatting sqref="M1222">
    <cfRule type="expression" dxfId="22" priority="32735">
      <formula>$I1222=0</formula>
    </cfRule>
  </conditionalFormatting>
  <conditionalFormatting sqref="N1222:P1222">
    <cfRule type="expression" dxfId="22" priority="7335">
      <formula>$I1222=0</formula>
    </cfRule>
  </conditionalFormatting>
  <conditionalFormatting sqref="O1222:P1222">
    <cfRule type="cellIs" dxfId="23" priority="7333" operator="lessThan">
      <formula>0</formula>
    </cfRule>
    <cfRule type="cellIs" dxfId="24" priority="7334" operator="lessThan">
      <formula>0</formula>
    </cfRule>
  </conditionalFormatting>
  <conditionalFormatting sqref="Q1222">
    <cfRule type="expression" dxfId="22" priority="32734">
      <formula>$I1222=0</formula>
    </cfRule>
  </conditionalFormatting>
  <conditionalFormatting sqref="R1222:T1222">
    <cfRule type="expression" dxfId="22" priority="7332">
      <formula>$I1222=0</formula>
    </cfRule>
  </conditionalFormatting>
  <conditionalFormatting sqref="S1222:T1222">
    <cfRule type="cellIs" dxfId="23" priority="7330" operator="lessThan">
      <formula>0</formula>
    </cfRule>
    <cfRule type="cellIs" dxfId="24" priority="7331" operator="lessThan">
      <formula>0</formula>
    </cfRule>
  </conditionalFormatting>
  <conditionalFormatting sqref="U1222">
    <cfRule type="expression" dxfId="22" priority="32733">
      <formula>$I1222=0</formula>
    </cfRule>
  </conditionalFormatting>
  <conditionalFormatting sqref="B1223">
    <cfRule type="expression" dxfId="22" priority="32729">
      <formula>$I1223=0</formula>
    </cfRule>
  </conditionalFormatting>
  <conditionalFormatting sqref="C1223:E1223">
    <cfRule type="expression" dxfId="22" priority="32728">
      <formula>$I1223=0</formula>
    </cfRule>
  </conditionalFormatting>
  <conditionalFormatting sqref="D1223:E1223">
    <cfRule type="cellIs" dxfId="23" priority="32726" operator="lessThan">
      <formula>0</formula>
    </cfRule>
    <cfRule type="cellIs" dxfId="24" priority="32727" operator="lessThan">
      <formula>0</formula>
    </cfRule>
  </conditionalFormatting>
  <conditionalFormatting sqref="F1223">
    <cfRule type="expression" dxfId="22" priority="32725">
      <formula>$I1223=0</formula>
    </cfRule>
  </conditionalFormatting>
  <conditionalFormatting sqref="G1223:H1223">
    <cfRule type="cellIs" dxfId="23" priority="32722" operator="lessThan">
      <formula>0</formula>
    </cfRule>
    <cfRule type="cellIs" dxfId="24" priority="32723" operator="lessThan">
      <formula>0</formula>
    </cfRule>
  </conditionalFormatting>
  <conditionalFormatting sqref="I1223">
    <cfRule type="expression" dxfId="22" priority="32721">
      <formula>$I1223=0</formula>
    </cfRule>
  </conditionalFormatting>
  <conditionalFormatting sqref="J1223">
    <cfRule type="expression" dxfId="22" priority="32720">
      <formula>$I1223=0</formula>
    </cfRule>
  </conditionalFormatting>
  <conditionalFormatting sqref="M1223">
    <cfRule type="expression" dxfId="22" priority="32713">
      <formula>$I1223=0</formula>
    </cfRule>
  </conditionalFormatting>
  <conditionalFormatting sqref="N1223:P1223">
    <cfRule type="expression" dxfId="22" priority="32712">
      <formula>$I1223=0</formula>
    </cfRule>
  </conditionalFormatting>
  <conditionalFormatting sqref="O1223:P1223">
    <cfRule type="cellIs" dxfId="23" priority="32710" operator="lessThan">
      <formula>0</formula>
    </cfRule>
    <cfRule type="cellIs" dxfId="24" priority="32711" operator="lessThan">
      <formula>0</formula>
    </cfRule>
  </conditionalFormatting>
  <conditionalFormatting sqref="Q1223">
    <cfRule type="expression" dxfId="22" priority="32709">
      <formula>$I1223=0</formula>
    </cfRule>
  </conditionalFormatting>
  <conditionalFormatting sqref="R1223:T1223">
    <cfRule type="expression" dxfId="22" priority="32708">
      <formula>$I1223=0</formula>
    </cfRule>
  </conditionalFormatting>
  <conditionalFormatting sqref="S1223:T1223">
    <cfRule type="cellIs" dxfId="23" priority="32706" operator="lessThan">
      <formula>0</formula>
    </cfRule>
    <cfRule type="cellIs" dxfId="24" priority="32707" operator="lessThan">
      <formula>0</formula>
    </cfRule>
  </conditionalFormatting>
  <conditionalFormatting sqref="U1223">
    <cfRule type="expression" dxfId="22" priority="32705">
      <formula>$I1223=0</formula>
    </cfRule>
  </conditionalFormatting>
  <conditionalFormatting sqref="B1224">
    <cfRule type="expression" dxfId="22" priority="32704">
      <formula>$I1224=0</formula>
    </cfRule>
  </conditionalFormatting>
  <conditionalFormatting sqref="C1224:E1224">
    <cfRule type="expression" dxfId="22" priority="7326">
      <formula>$I1224=0</formula>
    </cfRule>
  </conditionalFormatting>
  <conditionalFormatting sqref="D1224:E1224">
    <cfRule type="cellIs" dxfId="23" priority="7324" operator="lessThan">
      <formula>0</formula>
    </cfRule>
    <cfRule type="cellIs" dxfId="24" priority="7325" operator="lessThan">
      <formula>0</formula>
    </cfRule>
  </conditionalFormatting>
  <conditionalFormatting sqref="F1224">
    <cfRule type="expression" dxfId="22" priority="32703">
      <formula>$I1224=0</formula>
    </cfRule>
  </conditionalFormatting>
  <conditionalFormatting sqref="G1224:H1224">
    <cfRule type="cellIs" dxfId="23" priority="7321" operator="lessThan">
      <formula>0</formula>
    </cfRule>
    <cfRule type="cellIs" dxfId="24" priority="7322" operator="lessThan">
      <formula>0</formula>
    </cfRule>
  </conditionalFormatting>
  <conditionalFormatting sqref="I1224">
    <cfRule type="expression" dxfId="22" priority="32702">
      <formula>$I1224=0</formula>
    </cfRule>
  </conditionalFormatting>
  <conditionalFormatting sqref="J1224">
    <cfRule type="expression" dxfId="22" priority="7320">
      <formula>$I1224=0</formula>
    </cfRule>
  </conditionalFormatting>
  <conditionalFormatting sqref="M1224">
    <cfRule type="expression" dxfId="22" priority="32700">
      <formula>$I1224=0</formula>
    </cfRule>
  </conditionalFormatting>
  <conditionalFormatting sqref="N1224:P1224">
    <cfRule type="expression" dxfId="22" priority="7314">
      <formula>$I1224=0</formula>
    </cfRule>
  </conditionalFormatting>
  <conditionalFormatting sqref="O1224:P1224">
    <cfRule type="cellIs" dxfId="23" priority="7312" operator="lessThan">
      <formula>0</formula>
    </cfRule>
    <cfRule type="cellIs" dxfId="24" priority="7313" operator="lessThan">
      <formula>0</formula>
    </cfRule>
  </conditionalFormatting>
  <conditionalFormatting sqref="Q1224">
    <cfRule type="expression" dxfId="22" priority="32699">
      <formula>$I1224=0</formula>
    </cfRule>
  </conditionalFormatting>
  <conditionalFormatting sqref="R1224:T1224">
    <cfRule type="expression" dxfId="22" priority="7311">
      <formula>$I1224=0</formula>
    </cfRule>
  </conditionalFormatting>
  <conditionalFormatting sqref="S1224:T1224">
    <cfRule type="cellIs" dxfId="23" priority="7309" operator="lessThan">
      <formula>0</formula>
    </cfRule>
    <cfRule type="cellIs" dxfId="24" priority="7310" operator="lessThan">
      <formula>0</formula>
    </cfRule>
  </conditionalFormatting>
  <conditionalFormatting sqref="U1224">
    <cfRule type="expression" dxfId="22" priority="32698">
      <formula>$I1224=0</formula>
    </cfRule>
  </conditionalFormatting>
  <conditionalFormatting sqref="B1225">
    <cfRule type="expression" dxfId="22" priority="32694">
      <formula>$I1225=0</formula>
    </cfRule>
  </conditionalFormatting>
  <conditionalFormatting sqref="C1225:E1225">
    <cfRule type="expression" dxfId="22" priority="32693">
      <formula>$I1225=0</formula>
    </cfRule>
  </conditionalFormatting>
  <conditionalFormatting sqref="D1225:E1225">
    <cfRule type="cellIs" dxfId="23" priority="32691" operator="lessThan">
      <formula>0</formula>
    </cfRule>
    <cfRule type="cellIs" dxfId="24" priority="32692" operator="lessThan">
      <formula>0</formula>
    </cfRule>
  </conditionalFormatting>
  <conditionalFormatting sqref="F1225">
    <cfRule type="expression" dxfId="22" priority="32690">
      <formula>$I1225=0</formula>
    </cfRule>
  </conditionalFormatting>
  <conditionalFormatting sqref="G1225:H1225">
    <cfRule type="cellIs" dxfId="23" priority="32687" operator="lessThan">
      <formula>0</formula>
    </cfRule>
    <cfRule type="cellIs" dxfId="24" priority="32688" operator="lessThan">
      <formula>0</formula>
    </cfRule>
  </conditionalFormatting>
  <conditionalFormatting sqref="I1225">
    <cfRule type="expression" dxfId="22" priority="32686">
      <formula>$I1225=0</formula>
    </cfRule>
  </conditionalFormatting>
  <conditionalFormatting sqref="J1225">
    <cfRule type="expression" dxfId="22" priority="32685">
      <formula>$I1225=0</formula>
    </cfRule>
  </conditionalFormatting>
  <conditionalFormatting sqref="M1225">
    <cfRule type="expression" dxfId="22" priority="32678">
      <formula>$I1225=0</formula>
    </cfRule>
  </conditionalFormatting>
  <conditionalFormatting sqref="N1225:P1225">
    <cfRule type="expression" dxfId="22" priority="32677">
      <formula>$I1225=0</formula>
    </cfRule>
  </conditionalFormatting>
  <conditionalFormatting sqref="O1225:P1225">
    <cfRule type="cellIs" dxfId="23" priority="32675" operator="lessThan">
      <formula>0</formula>
    </cfRule>
    <cfRule type="cellIs" dxfId="24" priority="32676" operator="lessThan">
      <formula>0</formula>
    </cfRule>
  </conditionalFormatting>
  <conditionalFormatting sqref="Q1225">
    <cfRule type="expression" dxfId="22" priority="32674">
      <formula>$I1225=0</formula>
    </cfRule>
  </conditionalFormatting>
  <conditionalFormatting sqref="R1225:T1225">
    <cfRule type="expression" dxfId="22" priority="32673">
      <formula>$I1225=0</formula>
    </cfRule>
  </conditionalFormatting>
  <conditionalFormatting sqref="S1225:T1225">
    <cfRule type="cellIs" dxfId="23" priority="32671" operator="lessThan">
      <formula>0</formula>
    </cfRule>
    <cfRule type="cellIs" dxfId="24" priority="32672" operator="lessThan">
      <formula>0</formula>
    </cfRule>
  </conditionalFormatting>
  <conditionalFormatting sqref="U1225">
    <cfRule type="expression" dxfId="22" priority="32670">
      <formula>$I1225=0</formula>
    </cfRule>
  </conditionalFormatting>
  <conditionalFormatting sqref="B1226">
    <cfRule type="expression" dxfId="22" priority="32669">
      <formula>$I1226=0</formula>
    </cfRule>
  </conditionalFormatting>
  <conditionalFormatting sqref="C1226:E1226">
    <cfRule type="expression" dxfId="22" priority="7305">
      <formula>$I1226=0</formula>
    </cfRule>
  </conditionalFormatting>
  <conditionalFormatting sqref="D1226:E1226">
    <cfRule type="cellIs" dxfId="23" priority="7303" operator="lessThan">
      <formula>0</formula>
    </cfRule>
    <cfRule type="cellIs" dxfId="24" priority="7304" operator="lessThan">
      <formula>0</formula>
    </cfRule>
  </conditionalFormatting>
  <conditionalFormatting sqref="F1226">
    <cfRule type="expression" dxfId="22" priority="32668">
      <formula>$I1226=0</formula>
    </cfRule>
  </conditionalFormatting>
  <conditionalFormatting sqref="G1226:H1226">
    <cfRule type="cellIs" dxfId="23" priority="7300" operator="lessThan">
      <formula>0</formula>
    </cfRule>
    <cfRule type="cellIs" dxfId="24" priority="7301" operator="lessThan">
      <formula>0</formula>
    </cfRule>
  </conditionalFormatting>
  <conditionalFormatting sqref="I1226">
    <cfRule type="expression" dxfId="22" priority="32667">
      <formula>$I1226=0</formula>
    </cfRule>
  </conditionalFormatting>
  <conditionalFormatting sqref="J1226">
    <cfRule type="expression" dxfId="22" priority="7299">
      <formula>$I1226=0</formula>
    </cfRule>
  </conditionalFormatting>
  <conditionalFormatting sqref="M1226">
    <cfRule type="expression" dxfId="22" priority="32665">
      <formula>$I1226=0</formula>
    </cfRule>
  </conditionalFormatting>
  <conditionalFormatting sqref="N1226:P1226">
    <cfRule type="expression" dxfId="22" priority="7293">
      <formula>$I1226=0</formula>
    </cfRule>
  </conditionalFormatting>
  <conditionalFormatting sqref="O1226:P1226">
    <cfRule type="cellIs" dxfId="23" priority="7291" operator="lessThan">
      <formula>0</formula>
    </cfRule>
    <cfRule type="cellIs" dxfId="24" priority="7292" operator="lessThan">
      <formula>0</formula>
    </cfRule>
  </conditionalFormatting>
  <conditionalFormatting sqref="Q1226">
    <cfRule type="expression" dxfId="22" priority="32664">
      <formula>$I1226=0</formula>
    </cfRule>
  </conditionalFormatting>
  <conditionalFormatting sqref="R1226:T1226">
    <cfRule type="expression" dxfId="22" priority="7290">
      <formula>$I1226=0</formula>
    </cfRule>
  </conditionalFormatting>
  <conditionalFormatting sqref="S1226:T1226">
    <cfRule type="cellIs" dxfId="23" priority="7288" operator="lessThan">
      <formula>0</formula>
    </cfRule>
    <cfRule type="cellIs" dxfId="24" priority="7289" operator="lessThan">
      <formula>0</formula>
    </cfRule>
  </conditionalFormatting>
  <conditionalFormatting sqref="U1226">
    <cfRule type="expression" dxfId="22" priority="32663">
      <formula>$I1226=0</formula>
    </cfRule>
  </conditionalFormatting>
  <conditionalFormatting sqref="B1227">
    <cfRule type="expression" dxfId="22" priority="32659">
      <formula>$I1227=0</formula>
    </cfRule>
  </conditionalFormatting>
  <conditionalFormatting sqref="C1227:E1227">
    <cfRule type="expression" dxfId="22" priority="32658">
      <formula>$I1227=0</formula>
    </cfRule>
  </conditionalFormatting>
  <conditionalFormatting sqref="D1227:E1227">
    <cfRule type="cellIs" dxfId="23" priority="32656" operator="lessThan">
      <formula>0</formula>
    </cfRule>
    <cfRule type="cellIs" dxfId="24" priority="32657" operator="lessThan">
      <formula>0</formula>
    </cfRule>
  </conditionalFormatting>
  <conditionalFormatting sqref="F1227">
    <cfRule type="expression" dxfId="22" priority="32655">
      <formula>$I1227=0</formula>
    </cfRule>
  </conditionalFormatting>
  <conditionalFormatting sqref="G1227:H1227">
    <cfRule type="cellIs" dxfId="23" priority="32652" operator="lessThan">
      <formula>0</formula>
    </cfRule>
    <cfRule type="cellIs" dxfId="24" priority="32653" operator="lessThan">
      <formula>0</formula>
    </cfRule>
  </conditionalFormatting>
  <conditionalFormatting sqref="I1227">
    <cfRule type="expression" dxfId="22" priority="32651">
      <formula>$I1227=0</formula>
    </cfRule>
  </conditionalFormatting>
  <conditionalFormatting sqref="J1227">
    <cfRule type="expression" dxfId="22" priority="32650">
      <formula>$I1227=0</formula>
    </cfRule>
  </conditionalFormatting>
  <conditionalFormatting sqref="M1227">
    <cfRule type="expression" dxfId="22" priority="32643">
      <formula>$I1227=0</formula>
    </cfRule>
  </conditionalFormatting>
  <conditionalFormatting sqref="N1227:P1227">
    <cfRule type="expression" dxfId="22" priority="32642">
      <formula>$I1227=0</formula>
    </cfRule>
  </conditionalFormatting>
  <conditionalFormatting sqref="O1227:P1227">
    <cfRule type="cellIs" dxfId="23" priority="32640" operator="lessThan">
      <formula>0</formula>
    </cfRule>
    <cfRule type="cellIs" dxfId="24" priority="32641" operator="lessThan">
      <formula>0</formula>
    </cfRule>
  </conditionalFormatting>
  <conditionalFormatting sqref="Q1227">
    <cfRule type="expression" dxfId="22" priority="32639">
      <formula>$I1227=0</formula>
    </cfRule>
  </conditionalFormatting>
  <conditionalFormatting sqref="R1227:T1227">
    <cfRule type="expression" dxfId="22" priority="32638">
      <formula>$I1227=0</formula>
    </cfRule>
  </conditionalFormatting>
  <conditionalFormatting sqref="S1227:T1227">
    <cfRule type="cellIs" dxfId="23" priority="32636" operator="lessThan">
      <formula>0</formula>
    </cfRule>
    <cfRule type="cellIs" dxfId="24" priority="32637" operator="lessThan">
      <formula>0</formula>
    </cfRule>
  </conditionalFormatting>
  <conditionalFormatting sqref="U1227">
    <cfRule type="expression" dxfId="22" priority="32635">
      <formula>$I1227=0</formula>
    </cfRule>
  </conditionalFormatting>
  <conditionalFormatting sqref="B1228">
    <cfRule type="expression" dxfId="22" priority="32634">
      <formula>$I1228=0</formula>
    </cfRule>
  </conditionalFormatting>
  <conditionalFormatting sqref="C1228:E1228">
    <cfRule type="expression" dxfId="22" priority="7284">
      <formula>$I1228=0</formula>
    </cfRule>
  </conditionalFormatting>
  <conditionalFormatting sqref="D1228:E1228">
    <cfRule type="cellIs" dxfId="23" priority="7282" operator="lessThan">
      <formula>0</formula>
    </cfRule>
    <cfRule type="cellIs" dxfId="24" priority="7283" operator="lessThan">
      <formula>0</formula>
    </cfRule>
  </conditionalFormatting>
  <conditionalFormatting sqref="F1228">
    <cfRule type="expression" dxfId="22" priority="32633">
      <formula>$I1228=0</formula>
    </cfRule>
  </conditionalFormatting>
  <conditionalFormatting sqref="G1228:H1228">
    <cfRule type="cellIs" dxfId="23" priority="7279" operator="lessThan">
      <formula>0</formula>
    </cfRule>
    <cfRule type="cellIs" dxfId="24" priority="7280" operator="lessThan">
      <formula>0</formula>
    </cfRule>
  </conditionalFormatting>
  <conditionalFormatting sqref="I1228">
    <cfRule type="expression" dxfId="22" priority="32632">
      <formula>$I1228=0</formula>
    </cfRule>
  </conditionalFormatting>
  <conditionalFormatting sqref="J1228">
    <cfRule type="expression" dxfId="22" priority="7278">
      <formula>$I1228=0</formula>
    </cfRule>
  </conditionalFormatting>
  <conditionalFormatting sqref="M1228">
    <cfRule type="expression" dxfId="22" priority="32630">
      <formula>$I1228=0</formula>
    </cfRule>
  </conditionalFormatting>
  <conditionalFormatting sqref="N1228:P1228">
    <cfRule type="expression" dxfId="22" priority="7272">
      <formula>$I1228=0</formula>
    </cfRule>
  </conditionalFormatting>
  <conditionalFormatting sqref="O1228:P1228">
    <cfRule type="cellIs" dxfId="23" priority="7270" operator="lessThan">
      <formula>0</formula>
    </cfRule>
    <cfRule type="cellIs" dxfId="24" priority="7271" operator="lessThan">
      <formula>0</formula>
    </cfRule>
  </conditionalFormatting>
  <conditionalFormatting sqref="Q1228">
    <cfRule type="expression" dxfId="22" priority="32629">
      <formula>$I1228=0</formula>
    </cfRule>
  </conditionalFormatting>
  <conditionalFormatting sqref="R1228:T1228">
    <cfRule type="expression" dxfId="22" priority="7269">
      <formula>$I1228=0</formula>
    </cfRule>
  </conditionalFormatting>
  <conditionalFormatting sqref="S1228:T1228">
    <cfRule type="cellIs" dxfId="23" priority="7267" operator="lessThan">
      <formula>0</formula>
    </cfRule>
    <cfRule type="cellIs" dxfId="24" priority="7268" operator="lessThan">
      <formula>0</formula>
    </cfRule>
  </conditionalFormatting>
  <conditionalFormatting sqref="U1228">
    <cfRule type="expression" dxfId="22" priority="32628">
      <formula>$I1228=0</formula>
    </cfRule>
  </conditionalFormatting>
  <conditionalFormatting sqref="B1229">
    <cfRule type="expression" dxfId="22" priority="32624">
      <formula>$I1229=0</formula>
    </cfRule>
  </conditionalFormatting>
  <conditionalFormatting sqref="C1229:E1229">
    <cfRule type="expression" dxfId="22" priority="32623">
      <formula>$I1229=0</formula>
    </cfRule>
  </conditionalFormatting>
  <conditionalFormatting sqref="D1229:E1229">
    <cfRule type="cellIs" dxfId="23" priority="32621" operator="lessThan">
      <formula>0</formula>
    </cfRule>
    <cfRule type="cellIs" dxfId="24" priority="32622" operator="lessThan">
      <formula>0</formula>
    </cfRule>
  </conditionalFormatting>
  <conditionalFormatting sqref="F1229">
    <cfRule type="expression" dxfId="22" priority="32620">
      <formula>$I1229=0</formula>
    </cfRule>
  </conditionalFormatting>
  <conditionalFormatting sqref="G1229:H1229">
    <cfRule type="cellIs" dxfId="23" priority="32617" operator="lessThan">
      <formula>0</formula>
    </cfRule>
    <cfRule type="cellIs" dxfId="24" priority="32618" operator="lessThan">
      <formula>0</formula>
    </cfRule>
  </conditionalFormatting>
  <conditionalFormatting sqref="I1229">
    <cfRule type="expression" dxfId="22" priority="32616">
      <formula>$I1229=0</formula>
    </cfRule>
  </conditionalFormatting>
  <conditionalFormatting sqref="J1229">
    <cfRule type="expression" dxfId="22" priority="32615">
      <formula>$I1229=0</formula>
    </cfRule>
  </conditionalFormatting>
  <conditionalFormatting sqref="M1229">
    <cfRule type="expression" dxfId="22" priority="32608">
      <formula>$I1229=0</formula>
    </cfRule>
  </conditionalFormatting>
  <conditionalFormatting sqref="N1229:P1229">
    <cfRule type="expression" dxfId="22" priority="32607">
      <formula>$I1229=0</formula>
    </cfRule>
  </conditionalFormatting>
  <conditionalFormatting sqref="O1229:P1229">
    <cfRule type="cellIs" dxfId="23" priority="32605" operator="lessThan">
      <formula>0</formula>
    </cfRule>
    <cfRule type="cellIs" dxfId="24" priority="32606" operator="lessThan">
      <formula>0</formula>
    </cfRule>
  </conditionalFormatting>
  <conditionalFormatting sqref="Q1229">
    <cfRule type="expression" dxfId="22" priority="32604">
      <formula>$I1229=0</formula>
    </cfRule>
  </conditionalFormatting>
  <conditionalFormatting sqref="R1229:T1229">
    <cfRule type="expression" dxfId="22" priority="32603">
      <formula>$I1229=0</formula>
    </cfRule>
  </conditionalFormatting>
  <conditionalFormatting sqref="S1229:T1229">
    <cfRule type="cellIs" dxfId="23" priority="32601" operator="lessThan">
      <formula>0</formula>
    </cfRule>
    <cfRule type="cellIs" dxfId="24" priority="32602" operator="lessThan">
      <formula>0</formula>
    </cfRule>
  </conditionalFormatting>
  <conditionalFormatting sqref="U1229">
    <cfRule type="expression" dxfId="22" priority="32600">
      <formula>$I1229=0</formula>
    </cfRule>
  </conditionalFormatting>
  <conditionalFormatting sqref="B1230">
    <cfRule type="expression" dxfId="22" priority="32599">
      <formula>$I1230=0</formula>
    </cfRule>
  </conditionalFormatting>
  <conditionalFormatting sqref="C1230:E1230">
    <cfRule type="expression" dxfId="22" priority="7263">
      <formula>$I1230=0</formula>
    </cfRule>
  </conditionalFormatting>
  <conditionalFormatting sqref="D1230:E1230">
    <cfRule type="cellIs" dxfId="23" priority="7261" operator="lessThan">
      <formula>0</formula>
    </cfRule>
    <cfRule type="cellIs" dxfId="24" priority="7262" operator="lessThan">
      <formula>0</formula>
    </cfRule>
  </conditionalFormatting>
  <conditionalFormatting sqref="F1230">
    <cfRule type="expression" dxfId="22" priority="32598">
      <formula>$I1230=0</formula>
    </cfRule>
  </conditionalFormatting>
  <conditionalFormatting sqref="G1230:H1230">
    <cfRule type="cellIs" dxfId="23" priority="7258" operator="lessThan">
      <formula>0</formula>
    </cfRule>
    <cfRule type="cellIs" dxfId="24" priority="7259" operator="lessThan">
      <formula>0</formula>
    </cfRule>
  </conditionalFormatting>
  <conditionalFormatting sqref="I1230">
    <cfRule type="expression" dxfId="22" priority="32597">
      <formula>$I1230=0</formula>
    </cfRule>
  </conditionalFormatting>
  <conditionalFormatting sqref="J1230">
    <cfRule type="expression" dxfId="22" priority="7257">
      <formula>$I1230=0</formula>
    </cfRule>
  </conditionalFormatting>
  <conditionalFormatting sqref="M1230">
    <cfRule type="expression" dxfId="22" priority="32595">
      <formula>$I1230=0</formula>
    </cfRule>
  </conditionalFormatting>
  <conditionalFormatting sqref="N1230:P1230">
    <cfRule type="expression" dxfId="22" priority="7251">
      <formula>$I1230=0</formula>
    </cfRule>
  </conditionalFormatting>
  <conditionalFormatting sqref="O1230:P1230">
    <cfRule type="cellIs" dxfId="23" priority="7249" operator="lessThan">
      <formula>0</formula>
    </cfRule>
    <cfRule type="cellIs" dxfId="24" priority="7250" operator="lessThan">
      <formula>0</formula>
    </cfRule>
  </conditionalFormatting>
  <conditionalFormatting sqref="Q1230">
    <cfRule type="expression" dxfId="22" priority="32594">
      <formula>$I1230=0</formula>
    </cfRule>
  </conditionalFormatting>
  <conditionalFormatting sqref="R1230:T1230">
    <cfRule type="expression" dxfId="22" priority="7248">
      <formula>$I1230=0</formula>
    </cfRule>
  </conditionalFormatting>
  <conditionalFormatting sqref="S1230:T1230">
    <cfRule type="cellIs" dxfId="23" priority="7246" operator="lessThan">
      <formula>0</formula>
    </cfRule>
    <cfRule type="cellIs" dxfId="24" priority="7247" operator="lessThan">
      <formula>0</formula>
    </cfRule>
  </conditionalFormatting>
  <conditionalFormatting sqref="U1230">
    <cfRule type="expression" dxfId="22" priority="32593">
      <formula>$I1230=0</formula>
    </cfRule>
  </conditionalFormatting>
  <conditionalFormatting sqref="B1231">
    <cfRule type="expression" dxfId="22" priority="32589">
      <formula>$I1231=0</formula>
    </cfRule>
  </conditionalFormatting>
  <conditionalFormatting sqref="C1231:E1231">
    <cfRule type="expression" dxfId="22" priority="32588">
      <formula>$I1231=0</formula>
    </cfRule>
  </conditionalFormatting>
  <conditionalFormatting sqref="D1231:E1231">
    <cfRule type="cellIs" dxfId="23" priority="32586" operator="lessThan">
      <formula>0</formula>
    </cfRule>
    <cfRule type="cellIs" dxfId="24" priority="32587" operator="lessThan">
      <formula>0</formula>
    </cfRule>
  </conditionalFormatting>
  <conditionalFormatting sqref="F1231">
    <cfRule type="expression" dxfId="22" priority="32585">
      <formula>$I1231=0</formula>
    </cfRule>
  </conditionalFormatting>
  <conditionalFormatting sqref="G1231:H1231">
    <cfRule type="cellIs" dxfId="23" priority="32582" operator="lessThan">
      <formula>0</formula>
    </cfRule>
    <cfRule type="cellIs" dxfId="24" priority="32583" operator="lessThan">
      <formula>0</formula>
    </cfRule>
  </conditionalFormatting>
  <conditionalFormatting sqref="I1231">
    <cfRule type="expression" dxfId="22" priority="32581">
      <formula>$I1231=0</formula>
    </cfRule>
  </conditionalFormatting>
  <conditionalFormatting sqref="J1231">
    <cfRule type="expression" dxfId="22" priority="32580">
      <formula>$I1231=0</formula>
    </cfRule>
  </conditionalFormatting>
  <conditionalFormatting sqref="M1231">
    <cfRule type="expression" dxfId="22" priority="32573">
      <formula>$I1231=0</formula>
    </cfRule>
  </conditionalFormatting>
  <conditionalFormatting sqref="N1231:P1231">
    <cfRule type="expression" dxfId="22" priority="32572">
      <formula>$I1231=0</formula>
    </cfRule>
  </conditionalFormatting>
  <conditionalFormatting sqref="O1231:P1231">
    <cfRule type="cellIs" dxfId="23" priority="32570" operator="lessThan">
      <formula>0</formula>
    </cfRule>
    <cfRule type="cellIs" dxfId="24" priority="32571" operator="lessThan">
      <formula>0</formula>
    </cfRule>
  </conditionalFormatting>
  <conditionalFormatting sqref="Q1231">
    <cfRule type="expression" dxfId="22" priority="32569">
      <formula>$I1231=0</formula>
    </cfRule>
  </conditionalFormatting>
  <conditionalFormatting sqref="R1231:T1231">
    <cfRule type="expression" dxfId="22" priority="32568">
      <formula>$I1231=0</formula>
    </cfRule>
  </conditionalFormatting>
  <conditionalFormatting sqref="S1231:T1231">
    <cfRule type="cellIs" dxfId="23" priority="32566" operator="lessThan">
      <formula>0</formula>
    </cfRule>
    <cfRule type="cellIs" dxfId="24" priority="32567" operator="lessThan">
      <formula>0</formula>
    </cfRule>
  </conditionalFormatting>
  <conditionalFormatting sqref="U1231">
    <cfRule type="expression" dxfId="22" priority="32565">
      <formula>$I1231=0</formula>
    </cfRule>
  </conditionalFormatting>
  <conditionalFormatting sqref="B1232">
    <cfRule type="expression" dxfId="22" priority="32564">
      <formula>$I1232=0</formula>
    </cfRule>
  </conditionalFormatting>
  <conditionalFormatting sqref="C1232:E1232">
    <cfRule type="expression" dxfId="22" priority="7242">
      <formula>$I1232=0</formula>
    </cfRule>
  </conditionalFormatting>
  <conditionalFormatting sqref="D1232:E1232">
    <cfRule type="cellIs" dxfId="23" priority="7240" operator="lessThan">
      <formula>0</formula>
    </cfRule>
    <cfRule type="cellIs" dxfId="24" priority="7241" operator="lessThan">
      <formula>0</formula>
    </cfRule>
  </conditionalFormatting>
  <conditionalFormatting sqref="F1232">
    <cfRule type="expression" dxfId="22" priority="32563">
      <formula>$I1232=0</formula>
    </cfRule>
  </conditionalFormatting>
  <conditionalFormatting sqref="G1232:H1232">
    <cfRule type="cellIs" dxfId="23" priority="7237" operator="lessThan">
      <formula>0</formula>
    </cfRule>
    <cfRule type="cellIs" dxfId="24" priority="7238" operator="lessThan">
      <formula>0</formula>
    </cfRule>
  </conditionalFormatting>
  <conditionalFormatting sqref="I1232">
    <cfRule type="expression" dxfId="22" priority="32562">
      <formula>$I1232=0</formula>
    </cfRule>
  </conditionalFormatting>
  <conditionalFormatting sqref="J1232">
    <cfRule type="expression" dxfId="22" priority="7236">
      <formula>$I1232=0</formula>
    </cfRule>
  </conditionalFormatting>
  <conditionalFormatting sqref="M1232">
    <cfRule type="expression" dxfId="22" priority="32560">
      <formula>$I1232=0</formula>
    </cfRule>
  </conditionalFormatting>
  <conditionalFormatting sqref="N1232:P1232">
    <cfRule type="expression" dxfId="22" priority="7230">
      <formula>$I1232=0</formula>
    </cfRule>
  </conditionalFormatting>
  <conditionalFormatting sqref="O1232:P1232">
    <cfRule type="cellIs" dxfId="23" priority="7228" operator="lessThan">
      <formula>0</formula>
    </cfRule>
    <cfRule type="cellIs" dxfId="24" priority="7229" operator="lessThan">
      <formula>0</formula>
    </cfRule>
  </conditionalFormatting>
  <conditionalFormatting sqref="Q1232">
    <cfRule type="expression" dxfId="22" priority="32559">
      <formula>$I1232=0</formula>
    </cfRule>
  </conditionalFormatting>
  <conditionalFormatting sqref="R1232:T1232">
    <cfRule type="expression" dxfId="22" priority="7227">
      <formula>$I1232=0</formula>
    </cfRule>
  </conditionalFormatting>
  <conditionalFormatting sqref="S1232:T1232">
    <cfRule type="cellIs" dxfId="23" priority="7225" operator="lessThan">
      <formula>0</formula>
    </cfRule>
    <cfRule type="cellIs" dxfId="24" priority="7226" operator="lessThan">
      <formula>0</formula>
    </cfRule>
  </conditionalFormatting>
  <conditionalFormatting sqref="U1232">
    <cfRule type="expression" dxfId="22" priority="32558">
      <formula>$I1232=0</formula>
    </cfRule>
  </conditionalFormatting>
  <conditionalFormatting sqref="B1233">
    <cfRule type="expression" dxfId="22" priority="32554">
      <formula>$I1233=0</formula>
    </cfRule>
  </conditionalFormatting>
  <conditionalFormatting sqref="C1233:E1233">
    <cfRule type="expression" dxfId="22" priority="32553">
      <formula>$I1233=0</formula>
    </cfRule>
  </conditionalFormatting>
  <conditionalFormatting sqref="D1233:E1233">
    <cfRule type="cellIs" dxfId="23" priority="32551" operator="lessThan">
      <formula>0</formula>
    </cfRule>
    <cfRule type="cellIs" dxfId="24" priority="32552" operator="lessThan">
      <formula>0</formula>
    </cfRule>
  </conditionalFormatting>
  <conditionalFormatting sqref="F1233">
    <cfRule type="expression" dxfId="22" priority="32550">
      <formula>$I1233=0</formula>
    </cfRule>
  </conditionalFormatting>
  <conditionalFormatting sqref="G1233:H1233">
    <cfRule type="cellIs" dxfId="23" priority="32547" operator="lessThan">
      <formula>0</formula>
    </cfRule>
    <cfRule type="cellIs" dxfId="24" priority="32548" operator="lessThan">
      <formula>0</formula>
    </cfRule>
  </conditionalFormatting>
  <conditionalFormatting sqref="I1233">
    <cfRule type="expression" dxfId="22" priority="32546">
      <formula>$I1233=0</formula>
    </cfRule>
  </conditionalFormatting>
  <conditionalFormatting sqref="J1233">
    <cfRule type="expression" dxfId="22" priority="32545">
      <formula>$I1233=0</formula>
    </cfRule>
  </conditionalFormatting>
  <conditionalFormatting sqref="M1233">
    <cfRule type="expression" dxfId="22" priority="32538">
      <formula>$I1233=0</formula>
    </cfRule>
  </conditionalFormatting>
  <conditionalFormatting sqref="N1233:P1233">
    <cfRule type="expression" dxfId="22" priority="32537">
      <formula>$I1233=0</formula>
    </cfRule>
  </conditionalFormatting>
  <conditionalFormatting sqref="O1233:P1233">
    <cfRule type="cellIs" dxfId="23" priority="32535" operator="lessThan">
      <formula>0</formula>
    </cfRule>
    <cfRule type="cellIs" dxfId="24" priority="32536" operator="lessThan">
      <formula>0</formula>
    </cfRule>
  </conditionalFormatting>
  <conditionalFormatting sqref="Q1233">
    <cfRule type="expression" dxfId="22" priority="32534">
      <formula>$I1233=0</formula>
    </cfRule>
  </conditionalFormatting>
  <conditionalFormatting sqref="R1233:T1233">
    <cfRule type="expression" dxfId="22" priority="32533">
      <formula>$I1233=0</formula>
    </cfRule>
  </conditionalFormatting>
  <conditionalFormatting sqref="S1233:T1233">
    <cfRule type="cellIs" dxfId="23" priority="32531" operator="lessThan">
      <formula>0</formula>
    </cfRule>
    <cfRule type="cellIs" dxfId="24" priority="32532" operator="lessThan">
      <formula>0</formula>
    </cfRule>
  </conditionalFormatting>
  <conditionalFormatting sqref="U1233">
    <cfRule type="expression" dxfId="22" priority="32530">
      <formula>$I1233=0</formula>
    </cfRule>
  </conditionalFormatting>
  <conditionalFormatting sqref="B1234">
    <cfRule type="expression" dxfId="22" priority="32529">
      <formula>$I1234=0</formula>
    </cfRule>
  </conditionalFormatting>
  <conditionalFormatting sqref="C1234:E1234">
    <cfRule type="expression" dxfId="22" priority="7221">
      <formula>$I1234=0</formula>
    </cfRule>
  </conditionalFormatting>
  <conditionalFormatting sqref="D1234:E1234">
    <cfRule type="cellIs" dxfId="23" priority="7219" operator="lessThan">
      <formula>0</formula>
    </cfRule>
    <cfRule type="cellIs" dxfId="24" priority="7220" operator="lessThan">
      <formula>0</formula>
    </cfRule>
  </conditionalFormatting>
  <conditionalFormatting sqref="F1234">
    <cfRule type="expression" dxfId="22" priority="32528">
      <formula>$I1234=0</formula>
    </cfRule>
  </conditionalFormatting>
  <conditionalFormatting sqref="G1234:H1234">
    <cfRule type="cellIs" dxfId="23" priority="7216" operator="lessThan">
      <formula>0</formula>
    </cfRule>
    <cfRule type="cellIs" dxfId="24" priority="7217" operator="lessThan">
      <formula>0</formula>
    </cfRule>
  </conditionalFormatting>
  <conditionalFormatting sqref="I1234">
    <cfRule type="expression" dxfId="22" priority="32527">
      <formula>$I1234=0</formula>
    </cfRule>
  </conditionalFormatting>
  <conditionalFormatting sqref="J1234">
    <cfRule type="expression" dxfId="22" priority="7215">
      <formula>$I1234=0</formula>
    </cfRule>
  </conditionalFormatting>
  <conditionalFormatting sqref="M1234">
    <cfRule type="expression" dxfId="22" priority="32525">
      <formula>$I1234=0</formula>
    </cfRule>
  </conditionalFormatting>
  <conditionalFormatting sqref="N1234:P1234">
    <cfRule type="expression" dxfId="22" priority="7209">
      <formula>$I1234=0</formula>
    </cfRule>
  </conditionalFormatting>
  <conditionalFormatting sqref="O1234:P1234">
    <cfRule type="cellIs" dxfId="23" priority="7207" operator="lessThan">
      <formula>0</formula>
    </cfRule>
    <cfRule type="cellIs" dxfId="24" priority="7208" operator="lessThan">
      <formula>0</formula>
    </cfRule>
  </conditionalFormatting>
  <conditionalFormatting sqref="Q1234">
    <cfRule type="expression" dxfId="22" priority="32524">
      <formula>$I1234=0</formula>
    </cfRule>
  </conditionalFormatting>
  <conditionalFormatting sqref="R1234:T1234">
    <cfRule type="expression" dxfId="22" priority="7206">
      <formula>$I1234=0</formula>
    </cfRule>
  </conditionalFormatting>
  <conditionalFormatting sqref="S1234:T1234">
    <cfRule type="cellIs" dxfId="23" priority="7204" operator="lessThan">
      <formula>0</formula>
    </cfRule>
    <cfRule type="cellIs" dxfId="24" priority="7205" operator="lessThan">
      <formula>0</formula>
    </cfRule>
  </conditionalFormatting>
  <conditionalFormatting sqref="U1234">
    <cfRule type="expression" dxfId="22" priority="32523">
      <formula>$I1234=0</formula>
    </cfRule>
  </conditionalFormatting>
  <conditionalFormatting sqref="B1235">
    <cfRule type="expression" dxfId="22" priority="32519">
      <formula>$I1235=0</formula>
    </cfRule>
  </conditionalFormatting>
  <conditionalFormatting sqref="C1235:E1235">
    <cfRule type="expression" dxfId="22" priority="32518">
      <formula>$I1235=0</formula>
    </cfRule>
  </conditionalFormatting>
  <conditionalFormatting sqref="D1235:E1235">
    <cfRule type="cellIs" dxfId="23" priority="32516" operator="lessThan">
      <formula>0</formula>
    </cfRule>
    <cfRule type="cellIs" dxfId="24" priority="32517" operator="lessThan">
      <formula>0</formula>
    </cfRule>
  </conditionalFormatting>
  <conditionalFormatting sqref="F1235">
    <cfRule type="expression" dxfId="22" priority="32515">
      <formula>$I1235=0</formula>
    </cfRule>
  </conditionalFormatting>
  <conditionalFormatting sqref="G1235:H1235">
    <cfRule type="cellIs" dxfId="23" priority="32512" operator="lessThan">
      <formula>0</formula>
    </cfRule>
    <cfRule type="cellIs" dxfId="24" priority="32513" operator="lessThan">
      <formula>0</formula>
    </cfRule>
  </conditionalFormatting>
  <conditionalFormatting sqref="I1235">
    <cfRule type="expression" dxfId="22" priority="32511">
      <formula>$I1235=0</formula>
    </cfRule>
  </conditionalFormatting>
  <conditionalFormatting sqref="J1235">
    <cfRule type="expression" dxfId="22" priority="32510">
      <formula>$I1235=0</formula>
    </cfRule>
  </conditionalFormatting>
  <conditionalFormatting sqref="M1235">
    <cfRule type="expression" dxfId="22" priority="32503">
      <formula>$I1235=0</formula>
    </cfRule>
  </conditionalFormatting>
  <conditionalFormatting sqref="N1235:P1235">
    <cfRule type="expression" dxfId="22" priority="32502">
      <formula>$I1235=0</formula>
    </cfRule>
  </conditionalFormatting>
  <conditionalFormatting sqref="O1235:P1235">
    <cfRule type="cellIs" dxfId="23" priority="32500" operator="lessThan">
      <formula>0</formula>
    </cfRule>
    <cfRule type="cellIs" dxfId="24" priority="32501" operator="lessThan">
      <formula>0</formula>
    </cfRule>
  </conditionalFormatting>
  <conditionalFormatting sqref="Q1235">
    <cfRule type="expression" dxfId="22" priority="32499">
      <formula>$I1235=0</formula>
    </cfRule>
  </conditionalFormatting>
  <conditionalFormatting sqref="R1235:T1235">
    <cfRule type="expression" dxfId="22" priority="32498">
      <formula>$I1235=0</formula>
    </cfRule>
  </conditionalFormatting>
  <conditionalFormatting sqref="S1235:T1235">
    <cfRule type="cellIs" dxfId="23" priority="32496" operator="lessThan">
      <formula>0</formula>
    </cfRule>
    <cfRule type="cellIs" dxfId="24" priority="32497" operator="lessThan">
      <formula>0</formula>
    </cfRule>
  </conditionalFormatting>
  <conditionalFormatting sqref="U1235">
    <cfRule type="expression" dxfId="22" priority="32495">
      <formula>$I1235=0</formula>
    </cfRule>
  </conditionalFormatting>
  <conditionalFormatting sqref="B1236">
    <cfRule type="expression" dxfId="22" priority="32494">
      <formula>$I1236=0</formula>
    </cfRule>
  </conditionalFormatting>
  <conditionalFormatting sqref="C1236:E1236">
    <cfRule type="expression" dxfId="22" priority="7200">
      <formula>$I1236=0</formula>
    </cfRule>
  </conditionalFormatting>
  <conditionalFormatting sqref="D1236:E1236">
    <cfRule type="cellIs" dxfId="23" priority="7198" operator="lessThan">
      <formula>0</formula>
    </cfRule>
    <cfRule type="cellIs" dxfId="24" priority="7199" operator="lessThan">
      <formula>0</formula>
    </cfRule>
  </conditionalFormatting>
  <conditionalFormatting sqref="F1236">
    <cfRule type="expression" dxfId="22" priority="32493">
      <formula>$I1236=0</formula>
    </cfRule>
  </conditionalFormatting>
  <conditionalFormatting sqref="G1236:H1236">
    <cfRule type="cellIs" dxfId="23" priority="7195" operator="lessThan">
      <formula>0</formula>
    </cfRule>
    <cfRule type="cellIs" dxfId="24" priority="7196" operator="lessThan">
      <formula>0</formula>
    </cfRule>
  </conditionalFormatting>
  <conditionalFormatting sqref="I1236">
    <cfRule type="expression" dxfId="22" priority="32492">
      <formula>$I1236=0</formula>
    </cfRule>
  </conditionalFormatting>
  <conditionalFormatting sqref="J1236">
    <cfRule type="expression" dxfId="22" priority="7194">
      <formula>$I1236=0</formula>
    </cfRule>
  </conditionalFormatting>
  <conditionalFormatting sqref="M1236">
    <cfRule type="expression" dxfId="22" priority="32490">
      <formula>$I1236=0</formula>
    </cfRule>
  </conditionalFormatting>
  <conditionalFormatting sqref="N1236:P1236">
    <cfRule type="expression" dxfId="22" priority="7188">
      <formula>$I1236=0</formula>
    </cfRule>
  </conditionalFormatting>
  <conditionalFormatting sqref="O1236:P1236">
    <cfRule type="cellIs" dxfId="23" priority="7186" operator="lessThan">
      <formula>0</formula>
    </cfRule>
    <cfRule type="cellIs" dxfId="24" priority="7187" operator="lessThan">
      <formula>0</formula>
    </cfRule>
  </conditionalFormatting>
  <conditionalFormatting sqref="Q1236">
    <cfRule type="expression" dxfId="22" priority="32489">
      <formula>$I1236=0</formula>
    </cfRule>
  </conditionalFormatting>
  <conditionalFormatting sqref="R1236:T1236">
    <cfRule type="expression" dxfId="22" priority="7185">
      <formula>$I1236=0</formula>
    </cfRule>
  </conditionalFormatting>
  <conditionalFormatting sqref="S1236:T1236">
    <cfRule type="cellIs" dxfId="23" priority="7183" operator="lessThan">
      <formula>0</formula>
    </cfRule>
    <cfRule type="cellIs" dxfId="24" priority="7184" operator="lessThan">
      <formula>0</formula>
    </cfRule>
  </conditionalFormatting>
  <conditionalFormatting sqref="U1236">
    <cfRule type="expression" dxfId="22" priority="32488">
      <formula>$I1236=0</formula>
    </cfRule>
  </conditionalFormatting>
  <conditionalFormatting sqref="B1237">
    <cfRule type="expression" dxfId="22" priority="32484">
      <formula>$I1237=0</formula>
    </cfRule>
  </conditionalFormatting>
  <conditionalFormatting sqref="C1237:E1237">
    <cfRule type="expression" dxfId="22" priority="32483">
      <formula>$I1237=0</formula>
    </cfRule>
  </conditionalFormatting>
  <conditionalFormatting sqref="D1237:E1237">
    <cfRule type="cellIs" dxfId="23" priority="32481" operator="lessThan">
      <formula>0</formula>
    </cfRule>
    <cfRule type="cellIs" dxfId="24" priority="32482" operator="lessThan">
      <formula>0</formula>
    </cfRule>
  </conditionalFormatting>
  <conditionalFormatting sqref="F1237">
    <cfRule type="expression" dxfId="22" priority="32480">
      <formula>$I1237=0</formula>
    </cfRule>
  </conditionalFormatting>
  <conditionalFormatting sqref="G1237:H1237">
    <cfRule type="cellIs" dxfId="23" priority="32477" operator="lessThan">
      <formula>0</formula>
    </cfRule>
    <cfRule type="cellIs" dxfId="24" priority="32478" operator="lessThan">
      <formula>0</formula>
    </cfRule>
  </conditionalFormatting>
  <conditionalFormatting sqref="I1237">
    <cfRule type="expression" dxfId="22" priority="32476">
      <formula>$I1237=0</formula>
    </cfRule>
  </conditionalFormatting>
  <conditionalFormatting sqref="J1237">
    <cfRule type="expression" dxfId="22" priority="32475">
      <formula>$I1237=0</formula>
    </cfRule>
  </conditionalFormatting>
  <conditionalFormatting sqref="M1237">
    <cfRule type="expression" dxfId="22" priority="32468">
      <formula>$I1237=0</formula>
    </cfRule>
  </conditionalFormatting>
  <conditionalFormatting sqref="N1237:P1237">
    <cfRule type="expression" dxfId="22" priority="32467">
      <formula>$I1237=0</formula>
    </cfRule>
  </conditionalFormatting>
  <conditionalFormatting sqref="O1237:P1237">
    <cfRule type="cellIs" dxfId="23" priority="32465" operator="lessThan">
      <formula>0</formula>
    </cfRule>
    <cfRule type="cellIs" dxfId="24" priority="32466" operator="lessThan">
      <formula>0</formula>
    </cfRule>
  </conditionalFormatting>
  <conditionalFormatting sqref="Q1237">
    <cfRule type="expression" dxfId="22" priority="32464">
      <formula>$I1237=0</formula>
    </cfRule>
  </conditionalFormatting>
  <conditionalFormatting sqref="R1237:T1237">
    <cfRule type="expression" dxfId="22" priority="32463">
      <formula>$I1237=0</formula>
    </cfRule>
  </conditionalFormatting>
  <conditionalFormatting sqref="S1237:T1237">
    <cfRule type="cellIs" dxfId="23" priority="32461" operator="lessThan">
      <formula>0</formula>
    </cfRule>
    <cfRule type="cellIs" dxfId="24" priority="32462" operator="lessThan">
      <formula>0</formula>
    </cfRule>
  </conditionalFormatting>
  <conditionalFormatting sqref="U1237">
    <cfRule type="expression" dxfId="22" priority="32460">
      <formula>$I1237=0</formula>
    </cfRule>
  </conditionalFormatting>
  <conditionalFormatting sqref="B1238">
    <cfRule type="expression" dxfId="22" priority="32459">
      <formula>$I1238=0</formula>
    </cfRule>
  </conditionalFormatting>
  <conditionalFormatting sqref="C1238:E1238">
    <cfRule type="expression" dxfId="22" priority="7179">
      <formula>$I1238=0</formula>
    </cfRule>
  </conditionalFormatting>
  <conditionalFormatting sqref="D1238:E1238">
    <cfRule type="cellIs" dxfId="23" priority="7177" operator="lessThan">
      <formula>0</formula>
    </cfRule>
    <cfRule type="cellIs" dxfId="24" priority="7178" operator="lessThan">
      <formula>0</formula>
    </cfRule>
  </conditionalFormatting>
  <conditionalFormatting sqref="F1238">
    <cfRule type="expression" dxfId="22" priority="32458">
      <formula>$I1238=0</formula>
    </cfRule>
  </conditionalFormatting>
  <conditionalFormatting sqref="G1238:H1238">
    <cfRule type="cellIs" dxfId="23" priority="7174" operator="lessThan">
      <formula>0</formula>
    </cfRule>
    <cfRule type="cellIs" dxfId="24" priority="7175" operator="lessThan">
      <formula>0</formula>
    </cfRule>
  </conditionalFormatting>
  <conditionalFormatting sqref="I1238">
    <cfRule type="expression" dxfId="22" priority="32457">
      <formula>$I1238=0</formula>
    </cfRule>
  </conditionalFormatting>
  <conditionalFormatting sqref="J1238">
    <cfRule type="expression" dxfId="22" priority="7173">
      <formula>$I1238=0</formula>
    </cfRule>
  </conditionalFormatting>
  <conditionalFormatting sqref="M1238">
    <cfRule type="expression" dxfId="22" priority="32455">
      <formula>$I1238=0</formula>
    </cfRule>
  </conditionalFormatting>
  <conditionalFormatting sqref="N1238:P1238">
    <cfRule type="expression" dxfId="22" priority="7167">
      <formula>$I1238=0</formula>
    </cfRule>
  </conditionalFormatting>
  <conditionalFormatting sqref="O1238:P1238">
    <cfRule type="cellIs" dxfId="23" priority="7165" operator="lessThan">
      <formula>0</formula>
    </cfRule>
    <cfRule type="cellIs" dxfId="24" priority="7166" operator="lessThan">
      <formula>0</formula>
    </cfRule>
  </conditionalFormatting>
  <conditionalFormatting sqref="Q1238">
    <cfRule type="expression" dxfId="22" priority="32454">
      <formula>$I1238=0</formula>
    </cfRule>
  </conditionalFormatting>
  <conditionalFormatting sqref="R1238:T1238">
    <cfRule type="expression" dxfId="22" priority="7164">
      <formula>$I1238=0</formula>
    </cfRule>
  </conditionalFormatting>
  <conditionalFormatting sqref="S1238:T1238">
    <cfRule type="cellIs" dxfId="23" priority="7162" operator="lessThan">
      <formula>0</formula>
    </cfRule>
    <cfRule type="cellIs" dxfId="24" priority="7163" operator="lessThan">
      <formula>0</formula>
    </cfRule>
  </conditionalFormatting>
  <conditionalFormatting sqref="U1238">
    <cfRule type="expression" dxfId="22" priority="32453">
      <formula>$I1238=0</formula>
    </cfRule>
  </conditionalFormatting>
  <conditionalFormatting sqref="B1239">
    <cfRule type="expression" dxfId="22" priority="32449">
      <formula>$I1239=0</formula>
    </cfRule>
  </conditionalFormatting>
  <conditionalFormatting sqref="C1239:E1239">
    <cfRule type="expression" dxfId="22" priority="32448">
      <formula>$I1239=0</formula>
    </cfRule>
  </conditionalFormatting>
  <conditionalFormatting sqref="D1239:E1239">
    <cfRule type="cellIs" dxfId="23" priority="32446" operator="lessThan">
      <formula>0</formula>
    </cfRule>
    <cfRule type="cellIs" dxfId="24" priority="32447" operator="lessThan">
      <formula>0</formula>
    </cfRule>
  </conditionalFormatting>
  <conditionalFormatting sqref="F1239">
    <cfRule type="expression" dxfId="22" priority="32445">
      <formula>$I1239=0</formula>
    </cfRule>
  </conditionalFormatting>
  <conditionalFormatting sqref="G1239:H1239">
    <cfRule type="cellIs" dxfId="23" priority="32442" operator="lessThan">
      <formula>0</formula>
    </cfRule>
    <cfRule type="cellIs" dxfId="24" priority="32443" operator="lessThan">
      <formula>0</formula>
    </cfRule>
  </conditionalFormatting>
  <conditionalFormatting sqref="I1239">
    <cfRule type="expression" dxfId="22" priority="32441">
      <formula>$I1239=0</formula>
    </cfRule>
  </conditionalFormatting>
  <conditionalFormatting sqref="J1239">
    <cfRule type="expression" dxfId="22" priority="32440">
      <formula>$I1239=0</formula>
    </cfRule>
  </conditionalFormatting>
  <conditionalFormatting sqref="M1239">
    <cfRule type="expression" dxfId="22" priority="32433">
      <formula>$I1239=0</formula>
    </cfRule>
  </conditionalFormatting>
  <conditionalFormatting sqref="N1239:P1239">
    <cfRule type="expression" dxfId="22" priority="32432">
      <formula>$I1239=0</formula>
    </cfRule>
  </conditionalFormatting>
  <conditionalFormatting sqref="O1239:P1239">
    <cfRule type="cellIs" dxfId="23" priority="32430" operator="lessThan">
      <formula>0</formula>
    </cfRule>
    <cfRule type="cellIs" dxfId="24" priority="32431" operator="lessThan">
      <formula>0</formula>
    </cfRule>
  </conditionalFormatting>
  <conditionalFormatting sqref="Q1239">
    <cfRule type="expression" dxfId="22" priority="32429">
      <formula>$I1239=0</formula>
    </cfRule>
  </conditionalFormatting>
  <conditionalFormatting sqref="R1239:T1239">
    <cfRule type="expression" dxfId="22" priority="32428">
      <formula>$I1239=0</formula>
    </cfRule>
  </conditionalFormatting>
  <conditionalFormatting sqref="S1239:T1239">
    <cfRule type="cellIs" dxfId="23" priority="32426" operator="lessThan">
      <formula>0</formula>
    </cfRule>
    <cfRule type="cellIs" dxfId="24" priority="32427" operator="lessThan">
      <formula>0</formula>
    </cfRule>
  </conditionalFormatting>
  <conditionalFormatting sqref="U1239">
    <cfRule type="expression" dxfId="22" priority="32425">
      <formula>$I1239=0</formula>
    </cfRule>
  </conditionalFormatting>
  <conditionalFormatting sqref="B1240">
    <cfRule type="expression" dxfId="22" priority="32424">
      <formula>$I1240=0</formula>
    </cfRule>
  </conditionalFormatting>
  <conditionalFormatting sqref="C1240:E1240">
    <cfRule type="expression" dxfId="22" priority="7158">
      <formula>$I1240=0</formula>
    </cfRule>
  </conditionalFormatting>
  <conditionalFormatting sqref="D1240:E1240">
    <cfRule type="cellIs" dxfId="23" priority="7156" operator="lessThan">
      <formula>0</formula>
    </cfRule>
    <cfRule type="cellIs" dxfId="24" priority="7157" operator="lessThan">
      <formula>0</formula>
    </cfRule>
  </conditionalFormatting>
  <conditionalFormatting sqref="F1240">
    <cfRule type="expression" dxfId="22" priority="32423">
      <formula>$I1240=0</formula>
    </cfRule>
  </conditionalFormatting>
  <conditionalFormatting sqref="G1240:H1240">
    <cfRule type="cellIs" dxfId="23" priority="7153" operator="lessThan">
      <formula>0</formula>
    </cfRule>
    <cfRule type="cellIs" dxfId="24" priority="7154" operator="lessThan">
      <formula>0</formula>
    </cfRule>
  </conditionalFormatting>
  <conditionalFormatting sqref="I1240">
    <cfRule type="expression" dxfId="22" priority="32422">
      <formula>$I1240=0</formula>
    </cfRule>
  </conditionalFormatting>
  <conditionalFormatting sqref="J1240">
    <cfRule type="expression" dxfId="22" priority="7152">
      <formula>$I1240=0</formula>
    </cfRule>
  </conditionalFormatting>
  <conditionalFormatting sqref="M1240">
    <cfRule type="expression" dxfId="22" priority="32420">
      <formula>$I1240=0</formula>
    </cfRule>
  </conditionalFormatting>
  <conditionalFormatting sqref="N1240:P1240">
    <cfRule type="expression" dxfId="22" priority="7146">
      <formula>$I1240=0</formula>
    </cfRule>
  </conditionalFormatting>
  <conditionalFormatting sqref="O1240:P1240">
    <cfRule type="cellIs" dxfId="23" priority="7144" operator="lessThan">
      <formula>0</formula>
    </cfRule>
    <cfRule type="cellIs" dxfId="24" priority="7145" operator="lessThan">
      <formula>0</formula>
    </cfRule>
  </conditionalFormatting>
  <conditionalFormatting sqref="Q1240">
    <cfRule type="expression" dxfId="22" priority="32419">
      <formula>$I1240=0</formula>
    </cfRule>
  </conditionalFormatting>
  <conditionalFormatting sqref="R1240:T1240">
    <cfRule type="expression" dxfId="22" priority="7143">
      <formula>$I1240=0</formula>
    </cfRule>
  </conditionalFormatting>
  <conditionalFormatting sqref="S1240:T1240">
    <cfRule type="cellIs" dxfId="23" priority="7141" operator="lessThan">
      <formula>0</formula>
    </cfRule>
    <cfRule type="cellIs" dxfId="24" priority="7142" operator="lessThan">
      <formula>0</formula>
    </cfRule>
  </conditionalFormatting>
  <conditionalFormatting sqref="U1240">
    <cfRule type="expression" dxfId="22" priority="32418">
      <formula>$I1240=0</formula>
    </cfRule>
  </conditionalFormatting>
  <conditionalFormatting sqref="B1241">
    <cfRule type="expression" dxfId="22" priority="32414">
      <formula>$I1241=0</formula>
    </cfRule>
  </conditionalFormatting>
  <conditionalFormatting sqref="C1241:E1241">
    <cfRule type="expression" dxfId="22" priority="32413">
      <formula>$I1241=0</formula>
    </cfRule>
  </conditionalFormatting>
  <conditionalFormatting sqref="D1241:E1241">
    <cfRule type="cellIs" dxfId="23" priority="32411" operator="lessThan">
      <formula>0</formula>
    </cfRule>
    <cfRule type="cellIs" dxfId="24" priority="32412" operator="lessThan">
      <formula>0</formula>
    </cfRule>
  </conditionalFormatting>
  <conditionalFormatting sqref="F1241">
    <cfRule type="expression" dxfId="22" priority="32410">
      <formula>$I1241=0</formula>
    </cfRule>
  </conditionalFormatting>
  <conditionalFormatting sqref="G1241:H1241">
    <cfRule type="cellIs" dxfId="23" priority="32407" operator="lessThan">
      <formula>0</formula>
    </cfRule>
    <cfRule type="cellIs" dxfId="24" priority="32408" operator="lessThan">
      <formula>0</formula>
    </cfRule>
  </conditionalFormatting>
  <conditionalFormatting sqref="I1241">
    <cfRule type="expression" dxfId="22" priority="32406">
      <formula>$I1241=0</formula>
    </cfRule>
  </conditionalFormatting>
  <conditionalFormatting sqref="J1241">
    <cfRule type="expression" dxfId="22" priority="32405">
      <formula>$I1241=0</formula>
    </cfRule>
  </conditionalFormatting>
  <conditionalFormatting sqref="M1241">
    <cfRule type="expression" dxfId="22" priority="32398">
      <formula>$I1241=0</formula>
    </cfRule>
  </conditionalFormatting>
  <conditionalFormatting sqref="N1241:P1241">
    <cfRule type="expression" dxfId="22" priority="32397">
      <formula>$I1241=0</formula>
    </cfRule>
  </conditionalFormatting>
  <conditionalFormatting sqref="O1241:P1241">
    <cfRule type="cellIs" dxfId="23" priority="32395" operator="lessThan">
      <formula>0</formula>
    </cfRule>
    <cfRule type="cellIs" dxfId="24" priority="32396" operator="lessThan">
      <formula>0</formula>
    </cfRule>
  </conditionalFormatting>
  <conditionalFormatting sqref="Q1241">
    <cfRule type="expression" dxfId="22" priority="32394">
      <formula>$I1241=0</formula>
    </cfRule>
  </conditionalFormatting>
  <conditionalFormatting sqref="R1241:T1241">
    <cfRule type="expression" dxfId="22" priority="32393">
      <formula>$I1241=0</formula>
    </cfRule>
  </conditionalFormatting>
  <conditionalFormatting sqref="S1241:T1241">
    <cfRule type="cellIs" dxfId="23" priority="32391" operator="lessThan">
      <formula>0</formula>
    </cfRule>
    <cfRule type="cellIs" dxfId="24" priority="32392" operator="lessThan">
      <formula>0</formula>
    </cfRule>
  </conditionalFormatting>
  <conditionalFormatting sqref="U1241">
    <cfRule type="expression" dxfId="22" priority="32390">
      <formula>$I1241=0</formula>
    </cfRule>
  </conditionalFormatting>
  <conditionalFormatting sqref="B1242">
    <cfRule type="expression" dxfId="22" priority="32389">
      <formula>$I1242=0</formula>
    </cfRule>
  </conditionalFormatting>
  <conditionalFormatting sqref="C1242:E1242">
    <cfRule type="expression" dxfId="22" priority="7137">
      <formula>$I1242=0</formula>
    </cfRule>
  </conditionalFormatting>
  <conditionalFormatting sqref="D1242:E1242">
    <cfRule type="cellIs" dxfId="23" priority="7135" operator="lessThan">
      <formula>0</formula>
    </cfRule>
    <cfRule type="cellIs" dxfId="24" priority="7136" operator="lessThan">
      <formula>0</formula>
    </cfRule>
  </conditionalFormatting>
  <conditionalFormatting sqref="F1242">
    <cfRule type="expression" dxfId="22" priority="32388">
      <formula>$I1242=0</formula>
    </cfRule>
  </conditionalFormatting>
  <conditionalFormatting sqref="G1242:H1242">
    <cfRule type="cellIs" dxfId="23" priority="7132" operator="lessThan">
      <formula>0</formula>
    </cfRule>
    <cfRule type="cellIs" dxfId="24" priority="7133" operator="lessThan">
      <formula>0</formula>
    </cfRule>
  </conditionalFormatting>
  <conditionalFormatting sqref="I1242">
    <cfRule type="expression" dxfId="22" priority="32387">
      <formula>$I1242=0</formula>
    </cfRule>
  </conditionalFormatting>
  <conditionalFormatting sqref="J1242">
    <cfRule type="expression" dxfId="22" priority="7131">
      <formula>$I1242=0</formula>
    </cfRule>
  </conditionalFormatting>
  <conditionalFormatting sqref="M1242">
    <cfRule type="expression" dxfId="22" priority="32385">
      <formula>$I1242=0</formula>
    </cfRule>
  </conditionalFormatting>
  <conditionalFormatting sqref="N1242:P1242">
    <cfRule type="expression" dxfId="22" priority="7125">
      <formula>$I1242=0</formula>
    </cfRule>
  </conditionalFormatting>
  <conditionalFormatting sqref="O1242:P1242">
    <cfRule type="cellIs" dxfId="23" priority="7123" operator="lessThan">
      <formula>0</formula>
    </cfRule>
    <cfRule type="cellIs" dxfId="24" priority="7124" operator="lessThan">
      <formula>0</formula>
    </cfRule>
  </conditionalFormatting>
  <conditionalFormatting sqref="Q1242">
    <cfRule type="expression" dxfId="22" priority="32384">
      <formula>$I1242=0</formula>
    </cfRule>
  </conditionalFormatting>
  <conditionalFormatting sqref="R1242:T1242">
    <cfRule type="expression" dxfId="22" priority="7122">
      <formula>$I1242=0</formula>
    </cfRule>
  </conditionalFormatting>
  <conditionalFormatting sqref="S1242:T1242">
    <cfRule type="cellIs" dxfId="23" priority="7120" operator="lessThan">
      <formula>0</formula>
    </cfRule>
    <cfRule type="cellIs" dxfId="24" priority="7121" operator="lessThan">
      <formula>0</formula>
    </cfRule>
  </conditionalFormatting>
  <conditionalFormatting sqref="U1242">
    <cfRule type="expression" dxfId="22" priority="32383">
      <formula>$I1242=0</formula>
    </cfRule>
  </conditionalFormatting>
  <conditionalFormatting sqref="B1243">
    <cfRule type="expression" dxfId="22" priority="32379">
      <formula>$I1243=0</formula>
    </cfRule>
  </conditionalFormatting>
  <conditionalFormatting sqref="C1243:E1243">
    <cfRule type="expression" dxfId="22" priority="32378">
      <formula>$I1243=0</formula>
    </cfRule>
  </conditionalFormatting>
  <conditionalFormatting sqref="D1243:E1243">
    <cfRule type="cellIs" dxfId="23" priority="32376" operator="lessThan">
      <formula>0</formula>
    </cfRule>
    <cfRule type="cellIs" dxfId="24" priority="32377" operator="lessThan">
      <formula>0</formula>
    </cfRule>
  </conditionalFormatting>
  <conditionalFormatting sqref="F1243">
    <cfRule type="expression" dxfId="22" priority="32375">
      <formula>$I1243=0</formula>
    </cfRule>
  </conditionalFormatting>
  <conditionalFormatting sqref="G1243:H1243">
    <cfRule type="cellIs" dxfId="23" priority="32372" operator="lessThan">
      <formula>0</formula>
    </cfRule>
    <cfRule type="cellIs" dxfId="24" priority="32373" operator="lessThan">
      <formula>0</formula>
    </cfRule>
  </conditionalFormatting>
  <conditionalFormatting sqref="I1243">
    <cfRule type="expression" dxfId="22" priority="32371">
      <formula>$I1243=0</formula>
    </cfRule>
  </conditionalFormatting>
  <conditionalFormatting sqref="J1243">
    <cfRule type="expression" dxfId="22" priority="32370">
      <formula>$I1243=0</formula>
    </cfRule>
  </conditionalFormatting>
  <conditionalFormatting sqref="M1243">
    <cfRule type="expression" dxfId="22" priority="32363">
      <formula>$I1243=0</formula>
    </cfRule>
  </conditionalFormatting>
  <conditionalFormatting sqref="N1243:P1243">
    <cfRule type="expression" dxfId="22" priority="32362">
      <formula>$I1243=0</formula>
    </cfRule>
  </conditionalFormatting>
  <conditionalFormatting sqref="O1243:P1243">
    <cfRule type="cellIs" dxfId="23" priority="32360" operator="lessThan">
      <formula>0</formula>
    </cfRule>
    <cfRule type="cellIs" dxfId="24" priority="32361" operator="lessThan">
      <formula>0</formula>
    </cfRule>
  </conditionalFormatting>
  <conditionalFormatting sqref="Q1243">
    <cfRule type="expression" dxfId="22" priority="32359">
      <formula>$I1243=0</formula>
    </cfRule>
  </conditionalFormatting>
  <conditionalFormatting sqref="R1243:T1243">
    <cfRule type="expression" dxfId="22" priority="32358">
      <formula>$I1243=0</formula>
    </cfRule>
  </conditionalFormatting>
  <conditionalFormatting sqref="S1243:T1243">
    <cfRule type="cellIs" dxfId="23" priority="32356" operator="lessThan">
      <formula>0</formula>
    </cfRule>
    <cfRule type="cellIs" dxfId="24" priority="32357" operator="lessThan">
      <formula>0</formula>
    </cfRule>
  </conditionalFormatting>
  <conditionalFormatting sqref="U1243">
    <cfRule type="expression" dxfId="22" priority="32355">
      <formula>$I1243=0</formula>
    </cfRule>
  </conditionalFormatting>
  <conditionalFormatting sqref="B1244">
    <cfRule type="expression" dxfId="22" priority="32354">
      <formula>$I1244=0</formula>
    </cfRule>
  </conditionalFormatting>
  <conditionalFormatting sqref="C1244:E1244">
    <cfRule type="expression" dxfId="22" priority="7116">
      <formula>$I1244=0</formula>
    </cfRule>
  </conditionalFormatting>
  <conditionalFormatting sqref="D1244:E1244">
    <cfRule type="cellIs" dxfId="23" priority="7114" operator="lessThan">
      <formula>0</formula>
    </cfRule>
    <cfRule type="cellIs" dxfId="24" priority="7115" operator="lessThan">
      <formula>0</formula>
    </cfRule>
  </conditionalFormatting>
  <conditionalFormatting sqref="F1244">
    <cfRule type="expression" dxfId="22" priority="32353">
      <formula>$I1244=0</formula>
    </cfRule>
  </conditionalFormatting>
  <conditionalFormatting sqref="G1244:H1244">
    <cfRule type="cellIs" dxfId="23" priority="7111" operator="lessThan">
      <formula>0</formula>
    </cfRule>
    <cfRule type="cellIs" dxfId="24" priority="7112" operator="lessThan">
      <formula>0</formula>
    </cfRule>
  </conditionalFormatting>
  <conditionalFormatting sqref="I1244">
    <cfRule type="expression" dxfId="22" priority="32352">
      <formula>$I1244=0</formula>
    </cfRule>
  </conditionalFormatting>
  <conditionalFormatting sqref="J1244">
    <cfRule type="expression" dxfId="22" priority="7110">
      <formula>$I1244=0</formula>
    </cfRule>
  </conditionalFormatting>
  <conditionalFormatting sqref="M1244">
    <cfRule type="expression" dxfId="22" priority="32350">
      <formula>$I1244=0</formula>
    </cfRule>
  </conditionalFormatting>
  <conditionalFormatting sqref="N1244:P1244">
    <cfRule type="expression" dxfId="22" priority="7104">
      <formula>$I1244=0</formula>
    </cfRule>
  </conditionalFormatting>
  <conditionalFormatting sqref="O1244:P1244">
    <cfRule type="cellIs" dxfId="23" priority="7102" operator="lessThan">
      <formula>0</formula>
    </cfRule>
    <cfRule type="cellIs" dxfId="24" priority="7103" operator="lessThan">
      <formula>0</formula>
    </cfRule>
  </conditionalFormatting>
  <conditionalFormatting sqref="Q1244">
    <cfRule type="expression" dxfId="22" priority="32349">
      <formula>$I1244=0</formula>
    </cfRule>
  </conditionalFormatting>
  <conditionalFormatting sqref="R1244:T1244">
    <cfRule type="expression" dxfId="22" priority="7101">
      <formula>$I1244=0</formula>
    </cfRule>
  </conditionalFormatting>
  <conditionalFormatting sqref="S1244:T1244">
    <cfRule type="cellIs" dxfId="23" priority="7099" operator="lessThan">
      <formula>0</formula>
    </cfRule>
    <cfRule type="cellIs" dxfId="24" priority="7100" operator="lessThan">
      <formula>0</formula>
    </cfRule>
  </conditionalFormatting>
  <conditionalFormatting sqref="U1244">
    <cfRule type="expression" dxfId="22" priority="32348">
      <formula>$I1244=0</formula>
    </cfRule>
  </conditionalFormatting>
  <conditionalFormatting sqref="B1245">
    <cfRule type="expression" dxfId="22" priority="32344">
      <formula>$I1245=0</formula>
    </cfRule>
  </conditionalFormatting>
  <conditionalFormatting sqref="C1245:E1245">
    <cfRule type="expression" dxfId="22" priority="32343">
      <formula>$I1245=0</formula>
    </cfRule>
  </conditionalFormatting>
  <conditionalFormatting sqref="D1245:E1245">
    <cfRule type="cellIs" dxfId="23" priority="32341" operator="lessThan">
      <formula>0</formula>
    </cfRule>
    <cfRule type="cellIs" dxfId="24" priority="32342" operator="lessThan">
      <formula>0</formula>
    </cfRule>
  </conditionalFormatting>
  <conditionalFormatting sqref="F1245">
    <cfRule type="expression" dxfId="22" priority="32340">
      <formula>$I1245=0</formula>
    </cfRule>
  </conditionalFormatting>
  <conditionalFormatting sqref="G1245:H1245">
    <cfRule type="cellIs" dxfId="23" priority="32337" operator="lessThan">
      <formula>0</formula>
    </cfRule>
    <cfRule type="cellIs" dxfId="24" priority="32338" operator="lessThan">
      <formula>0</formula>
    </cfRule>
  </conditionalFormatting>
  <conditionalFormatting sqref="I1245">
    <cfRule type="expression" dxfId="22" priority="32336">
      <formula>$I1245=0</formula>
    </cfRule>
  </conditionalFormatting>
  <conditionalFormatting sqref="J1245">
    <cfRule type="expression" dxfId="22" priority="32335">
      <formula>$I1245=0</formula>
    </cfRule>
  </conditionalFormatting>
  <conditionalFormatting sqref="M1245">
    <cfRule type="expression" dxfId="22" priority="32328">
      <formula>$I1245=0</formula>
    </cfRule>
  </conditionalFormatting>
  <conditionalFormatting sqref="N1245:P1245">
    <cfRule type="expression" dxfId="22" priority="32327">
      <formula>$I1245=0</formula>
    </cfRule>
  </conditionalFormatting>
  <conditionalFormatting sqref="O1245:P1245">
    <cfRule type="cellIs" dxfId="23" priority="32325" operator="lessThan">
      <formula>0</formula>
    </cfRule>
    <cfRule type="cellIs" dxfId="24" priority="32326" operator="lessThan">
      <formula>0</formula>
    </cfRule>
  </conditionalFormatting>
  <conditionalFormatting sqref="Q1245">
    <cfRule type="expression" dxfId="22" priority="32324">
      <formula>$I1245=0</formula>
    </cfRule>
  </conditionalFormatting>
  <conditionalFormatting sqref="R1245:T1245">
    <cfRule type="expression" dxfId="22" priority="32323">
      <formula>$I1245=0</formula>
    </cfRule>
  </conditionalFormatting>
  <conditionalFormatting sqref="S1245:T1245">
    <cfRule type="cellIs" dxfId="23" priority="32321" operator="lessThan">
      <formula>0</formula>
    </cfRule>
    <cfRule type="cellIs" dxfId="24" priority="32322" operator="lessThan">
      <formula>0</formula>
    </cfRule>
  </conditionalFormatting>
  <conditionalFormatting sqref="U1245">
    <cfRule type="expression" dxfId="22" priority="32320">
      <formula>$I1245=0</formula>
    </cfRule>
  </conditionalFormatting>
  <conditionalFormatting sqref="B1246">
    <cfRule type="expression" dxfId="22" priority="32319">
      <formula>$I1246=0</formula>
    </cfRule>
  </conditionalFormatting>
  <conditionalFormatting sqref="C1246:E1246">
    <cfRule type="expression" dxfId="22" priority="7095">
      <formula>$I1246=0</formula>
    </cfRule>
  </conditionalFormatting>
  <conditionalFormatting sqref="D1246:E1246">
    <cfRule type="cellIs" dxfId="23" priority="7093" operator="lessThan">
      <formula>0</formula>
    </cfRule>
    <cfRule type="cellIs" dxfId="24" priority="7094" operator="lessThan">
      <formula>0</formula>
    </cfRule>
  </conditionalFormatting>
  <conditionalFormatting sqref="F1246">
    <cfRule type="expression" dxfId="22" priority="32318">
      <formula>$I1246=0</formula>
    </cfRule>
  </conditionalFormatting>
  <conditionalFormatting sqref="G1246:H1246">
    <cfRule type="cellIs" dxfId="23" priority="7090" operator="lessThan">
      <formula>0</formula>
    </cfRule>
    <cfRule type="cellIs" dxfId="24" priority="7091" operator="lessThan">
      <formula>0</formula>
    </cfRule>
  </conditionalFormatting>
  <conditionalFormatting sqref="I1246">
    <cfRule type="expression" dxfId="22" priority="32317">
      <formula>$I1246=0</formula>
    </cfRule>
  </conditionalFormatting>
  <conditionalFormatting sqref="J1246">
    <cfRule type="expression" dxfId="22" priority="7089">
      <formula>$I1246=0</formula>
    </cfRule>
  </conditionalFormatting>
  <conditionalFormatting sqref="M1246">
    <cfRule type="expression" dxfId="22" priority="32315">
      <formula>$I1246=0</formula>
    </cfRule>
  </conditionalFormatting>
  <conditionalFormatting sqref="N1246:P1246">
    <cfRule type="expression" dxfId="22" priority="7083">
      <formula>$I1246=0</formula>
    </cfRule>
  </conditionalFormatting>
  <conditionalFormatting sqref="O1246:P1246">
    <cfRule type="cellIs" dxfId="23" priority="7081" operator="lessThan">
      <formula>0</formula>
    </cfRule>
    <cfRule type="cellIs" dxfId="24" priority="7082" operator="lessThan">
      <formula>0</formula>
    </cfRule>
  </conditionalFormatting>
  <conditionalFormatting sqref="Q1246">
    <cfRule type="expression" dxfId="22" priority="32314">
      <formula>$I1246=0</formula>
    </cfRule>
  </conditionalFormatting>
  <conditionalFormatting sqref="R1246:T1246">
    <cfRule type="expression" dxfId="22" priority="7080">
      <formula>$I1246=0</formula>
    </cfRule>
  </conditionalFormatting>
  <conditionalFormatting sqref="S1246:T1246">
    <cfRule type="cellIs" dxfId="23" priority="7078" operator="lessThan">
      <formula>0</formula>
    </cfRule>
    <cfRule type="cellIs" dxfId="24" priority="7079" operator="lessThan">
      <formula>0</formula>
    </cfRule>
  </conditionalFormatting>
  <conditionalFormatting sqref="U1246">
    <cfRule type="expression" dxfId="22" priority="32313">
      <formula>$I1246=0</formula>
    </cfRule>
  </conditionalFormatting>
  <conditionalFormatting sqref="B1247">
    <cfRule type="expression" dxfId="22" priority="32309">
      <formula>$I1247=0</formula>
    </cfRule>
  </conditionalFormatting>
  <conditionalFormatting sqref="C1247:E1247">
    <cfRule type="expression" dxfId="22" priority="32308">
      <formula>$I1247=0</formula>
    </cfRule>
  </conditionalFormatting>
  <conditionalFormatting sqref="D1247:E1247">
    <cfRule type="cellIs" dxfId="23" priority="32306" operator="lessThan">
      <formula>0</formula>
    </cfRule>
    <cfRule type="cellIs" dxfId="24" priority="32307" operator="lessThan">
      <formula>0</formula>
    </cfRule>
  </conditionalFormatting>
  <conditionalFormatting sqref="F1247">
    <cfRule type="expression" dxfId="22" priority="32305">
      <formula>$I1247=0</formula>
    </cfRule>
  </conditionalFormatting>
  <conditionalFormatting sqref="G1247:H1247">
    <cfRule type="cellIs" dxfId="23" priority="32302" operator="lessThan">
      <formula>0</formula>
    </cfRule>
    <cfRule type="cellIs" dxfId="24" priority="32303" operator="lessThan">
      <formula>0</formula>
    </cfRule>
  </conditionalFormatting>
  <conditionalFormatting sqref="I1247">
    <cfRule type="expression" dxfId="22" priority="32301">
      <formula>$I1247=0</formula>
    </cfRule>
  </conditionalFormatting>
  <conditionalFormatting sqref="J1247">
    <cfRule type="expression" dxfId="22" priority="32300">
      <formula>$I1247=0</formula>
    </cfRule>
  </conditionalFormatting>
  <conditionalFormatting sqref="M1247">
    <cfRule type="expression" dxfId="22" priority="32293">
      <formula>$I1247=0</formula>
    </cfRule>
  </conditionalFormatting>
  <conditionalFormatting sqref="N1247:P1247">
    <cfRule type="expression" dxfId="22" priority="32292">
      <formula>$I1247=0</formula>
    </cfRule>
  </conditionalFormatting>
  <conditionalFormatting sqref="O1247:P1247">
    <cfRule type="cellIs" dxfId="23" priority="32290" operator="lessThan">
      <formula>0</formula>
    </cfRule>
    <cfRule type="cellIs" dxfId="24" priority="32291" operator="lessThan">
      <formula>0</formula>
    </cfRule>
  </conditionalFormatting>
  <conditionalFormatting sqref="Q1247">
    <cfRule type="expression" dxfId="22" priority="32289">
      <formula>$I1247=0</formula>
    </cfRule>
  </conditionalFormatting>
  <conditionalFormatting sqref="R1247:T1247">
    <cfRule type="expression" dxfId="22" priority="32288">
      <formula>$I1247=0</formula>
    </cfRule>
  </conditionalFormatting>
  <conditionalFormatting sqref="S1247:T1247">
    <cfRule type="cellIs" dxfId="23" priority="32286" operator="lessThan">
      <formula>0</formula>
    </cfRule>
    <cfRule type="cellIs" dxfId="24" priority="32287" operator="lessThan">
      <formula>0</formula>
    </cfRule>
  </conditionalFormatting>
  <conditionalFormatting sqref="U1247">
    <cfRule type="expression" dxfId="22" priority="32285">
      <formula>$I1247=0</formula>
    </cfRule>
  </conditionalFormatting>
  <conditionalFormatting sqref="B1248">
    <cfRule type="expression" dxfId="22" priority="32284">
      <formula>$I1248=0</formula>
    </cfRule>
  </conditionalFormatting>
  <conditionalFormatting sqref="C1248:E1248">
    <cfRule type="expression" dxfId="22" priority="7074">
      <formula>$I1248=0</formula>
    </cfRule>
  </conditionalFormatting>
  <conditionalFormatting sqref="D1248:E1248">
    <cfRule type="cellIs" dxfId="23" priority="7072" operator="lessThan">
      <formula>0</formula>
    </cfRule>
    <cfRule type="cellIs" dxfId="24" priority="7073" operator="lessThan">
      <formula>0</formula>
    </cfRule>
  </conditionalFormatting>
  <conditionalFormatting sqref="F1248">
    <cfRule type="expression" dxfId="22" priority="32283">
      <formula>$I1248=0</formula>
    </cfRule>
  </conditionalFormatting>
  <conditionalFormatting sqref="G1248:H1248">
    <cfRule type="cellIs" dxfId="23" priority="7069" operator="lessThan">
      <formula>0</formula>
    </cfRule>
    <cfRule type="cellIs" dxfId="24" priority="7070" operator="lessThan">
      <formula>0</formula>
    </cfRule>
  </conditionalFormatting>
  <conditionalFormatting sqref="I1248">
    <cfRule type="expression" dxfId="22" priority="32282">
      <formula>$I1248=0</formula>
    </cfRule>
  </conditionalFormatting>
  <conditionalFormatting sqref="J1248">
    <cfRule type="expression" dxfId="22" priority="7068">
      <formula>$I1248=0</formula>
    </cfRule>
  </conditionalFormatting>
  <conditionalFormatting sqref="M1248">
    <cfRule type="expression" dxfId="22" priority="32280">
      <formula>$I1248=0</formula>
    </cfRule>
  </conditionalFormatting>
  <conditionalFormatting sqref="N1248:P1248">
    <cfRule type="expression" dxfId="22" priority="7062">
      <formula>$I1248=0</formula>
    </cfRule>
  </conditionalFormatting>
  <conditionalFormatting sqref="O1248:P1248">
    <cfRule type="cellIs" dxfId="23" priority="7060" operator="lessThan">
      <formula>0</formula>
    </cfRule>
    <cfRule type="cellIs" dxfId="24" priority="7061" operator="lessThan">
      <formula>0</formula>
    </cfRule>
  </conditionalFormatting>
  <conditionalFormatting sqref="Q1248">
    <cfRule type="expression" dxfId="22" priority="32279">
      <formula>$I1248=0</formula>
    </cfRule>
  </conditionalFormatting>
  <conditionalFormatting sqref="R1248:T1248">
    <cfRule type="expression" dxfId="22" priority="7059">
      <formula>$I1248=0</formula>
    </cfRule>
  </conditionalFormatting>
  <conditionalFormatting sqref="S1248:T1248">
    <cfRule type="cellIs" dxfId="23" priority="7057" operator="lessThan">
      <formula>0</formula>
    </cfRule>
    <cfRule type="cellIs" dxfId="24" priority="7058" operator="lessThan">
      <formula>0</formula>
    </cfRule>
  </conditionalFormatting>
  <conditionalFormatting sqref="U1248">
    <cfRule type="expression" dxfId="22" priority="32278">
      <formula>$I1248=0</formula>
    </cfRule>
  </conditionalFormatting>
  <conditionalFormatting sqref="B1249">
    <cfRule type="expression" dxfId="22" priority="32274">
      <formula>$I1249=0</formula>
    </cfRule>
  </conditionalFormatting>
  <conditionalFormatting sqref="C1249:E1249">
    <cfRule type="expression" dxfId="22" priority="32273">
      <formula>$I1249=0</formula>
    </cfRule>
  </conditionalFormatting>
  <conditionalFormatting sqref="D1249:E1249">
    <cfRule type="cellIs" dxfId="23" priority="32271" operator="lessThan">
      <formula>0</formula>
    </cfRule>
    <cfRule type="cellIs" dxfId="24" priority="32272" operator="lessThan">
      <formula>0</formula>
    </cfRule>
  </conditionalFormatting>
  <conditionalFormatting sqref="F1249">
    <cfRule type="expression" dxfId="22" priority="32270">
      <formula>$I1249=0</formula>
    </cfRule>
  </conditionalFormatting>
  <conditionalFormatting sqref="G1249:H1249">
    <cfRule type="cellIs" dxfId="23" priority="32267" operator="lessThan">
      <formula>0</formula>
    </cfRule>
    <cfRule type="cellIs" dxfId="24" priority="32268" operator="lessThan">
      <formula>0</formula>
    </cfRule>
  </conditionalFormatting>
  <conditionalFormatting sqref="I1249">
    <cfRule type="expression" dxfId="22" priority="32266">
      <formula>$I1249=0</formula>
    </cfRule>
  </conditionalFormatting>
  <conditionalFormatting sqref="J1249">
    <cfRule type="expression" dxfId="22" priority="32265">
      <formula>$I1249=0</formula>
    </cfRule>
  </conditionalFormatting>
  <conditionalFormatting sqref="M1249">
    <cfRule type="expression" dxfId="22" priority="32258">
      <formula>$I1249=0</formula>
    </cfRule>
  </conditionalFormatting>
  <conditionalFormatting sqref="N1249:P1249">
    <cfRule type="expression" dxfId="22" priority="32257">
      <formula>$I1249=0</formula>
    </cfRule>
  </conditionalFormatting>
  <conditionalFormatting sqref="O1249:P1249">
    <cfRule type="cellIs" dxfId="23" priority="32255" operator="lessThan">
      <formula>0</formula>
    </cfRule>
    <cfRule type="cellIs" dxfId="24" priority="32256" operator="lessThan">
      <formula>0</formula>
    </cfRule>
  </conditionalFormatting>
  <conditionalFormatting sqref="Q1249">
    <cfRule type="expression" dxfId="22" priority="32254">
      <formula>$I1249=0</formula>
    </cfRule>
  </conditionalFormatting>
  <conditionalFormatting sqref="R1249:T1249">
    <cfRule type="expression" dxfId="22" priority="32253">
      <formula>$I1249=0</formula>
    </cfRule>
  </conditionalFormatting>
  <conditionalFormatting sqref="S1249:T1249">
    <cfRule type="cellIs" dxfId="23" priority="32251" operator="lessThan">
      <formula>0</formula>
    </cfRule>
    <cfRule type="cellIs" dxfId="24" priority="32252" operator="lessThan">
      <formula>0</formula>
    </cfRule>
  </conditionalFormatting>
  <conditionalFormatting sqref="U1249">
    <cfRule type="expression" dxfId="22" priority="32250">
      <formula>$I1249=0</formula>
    </cfRule>
  </conditionalFormatting>
  <conditionalFormatting sqref="B1250">
    <cfRule type="expression" dxfId="22" priority="32249">
      <formula>$I1250=0</formula>
    </cfRule>
  </conditionalFormatting>
  <conditionalFormatting sqref="C1250:E1250">
    <cfRule type="expression" dxfId="22" priority="7053">
      <formula>$I1250=0</formula>
    </cfRule>
  </conditionalFormatting>
  <conditionalFormatting sqref="D1250:E1250">
    <cfRule type="cellIs" dxfId="23" priority="7051" operator="lessThan">
      <formula>0</formula>
    </cfRule>
    <cfRule type="cellIs" dxfId="24" priority="7052" operator="lessThan">
      <formula>0</formula>
    </cfRule>
  </conditionalFormatting>
  <conditionalFormatting sqref="F1250">
    <cfRule type="expression" dxfId="22" priority="32248">
      <formula>$I1250=0</formula>
    </cfRule>
  </conditionalFormatting>
  <conditionalFormatting sqref="G1250:H1250">
    <cfRule type="cellIs" dxfId="23" priority="7048" operator="lessThan">
      <formula>0</formula>
    </cfRule>
    <cfRule type="cellIs" dxfId="24" priority="7049" operator="lessThan">
      <formula>0</formula>
    </cfRule>
  </conditionalFormatting>
  <conditionalFormatting sqref="I1250">
    <cfRule type="expression" dxfId="22" priority="32247">
      <formula>$I1250=0</formula>
    </cfRule>
  </conditionalFormatting>
  <conditionalFormatting sqref="J1250">
    <cfRule type="expression" dxfId="22" priority="7047">
      <formula>$I1250=0</formula>
    </cfRule>
  </conditionalFormatting>
  <conditionalFormatting sqref="M1250">
    <cfRule type="expression" dxfId="22" priority="32245">
      <formula>$I1250=0</formula>
    </cfRule>
  </conditionalFormatting>
  <conditionalFormatting sqref="N1250:P1250">
    <cfRule type="expression" dxfId="22" priority="7041">
      <formula>$I1250=0</formula>
    </cfRule>
  </conditionalFormatting>
  <conditionalFormatting sqref="O1250:P1250">
    <cfRule type="cellIs" dxfId="23" priority="7039" operator="lessThan">
      <formula>0</formula>
    </cfRule>
    <cfRule type="cellIs" dxfId="24" priority="7040" operator="lessThan">
      <formula>0</formula>
    </cfRule>
  </conditionalFormatting>
  <conditionalFormatting sqref="Q1250">
    <cfRule type="expression" dxfId="22" priority="32244">
      <formula>$I1250=0</formula>
    </cfRule>
  </conditionalFormatting>
  <conditionalFormatting sqref="R1250:T1250">
    <cfRule type="expression" dxfId="22" priority="7038">
      <formula>$I1250=0</formula>
    </cfRule>
  </conditionalFormatting>
  <conditionalFormatting sqref="S1250:T1250">
    <cfRule type="cellIs" dxfId="23" priority="7036" operator="lessThan">
      <formula>0</formula>
    </cfRule>
    <cfRule type="cellIs" dxfId="24" priority="7037" operator="lessThan">
      <formula>0</formula>
    </cfRule>
  </conditionalFormatting>
  <conditionalFormatting sqref="U1250">
    <cfRule type="expression" dxfId="22" priority="32243">
      <formula>$I1250=0</formula>
    </cfRule>
  </conditionalFormatting>
  <conditionalFormatting sqref="B1251">
    <cfRule type="expression" dxfId="22" priority="32239">
      <formula>$I1251=0</formula>
    </cfRule>
  </conditionalFormatting>
  <conditionalFormatting sqref="C1251:E1251">
    <cfRule type="expression" dxfId="22" priority="32238">
      <formula>$I1251=0</formula>
    </cfRule>
  </conditionalFormatting>
  <conditionalFormatting sqref="D1251:E1251">
    <cfRule type="cellIs" dxfId="23" priority="32236" operator="lessThan">
      <formula>0</formula>
    </cfRule>
    <cfRule type="cellIs" dxfId="24" priority="32237" operator="lessThan">
      <formula>0</formula>
    </cfRule>
  </conditionalFormatting>
  <conditionalFormatting sqref="F1251">
    <cfRule type="expression" dxfId="22" priority="32235">
      <formula>$I1251=0</formula>
    </cfRule>
  </conditionalFormatting>
  <conditionalFormatting sqref="G1251:H1251">
    <cfRule type="cellIs" dxfId="23" priority="32232" operator="lessThan">
      <formula>0</formula>
    </cfRule>
    <cfRule type="cellIs" dxfId="24" priority="32233" operator="lessThan">
      <formula>0</formula>
    </cfRule>
  </conditionalFormatting>
  <conditionalFormatting sqref="I1251">
    <cfRule type="expression" dxfId="22" priority="32231">
      <formula>$I1251=0</formula>
    </cfRule>
  </conditionalFormatting>
  <conditionalFormatting sqref="J1251">
    <cfRule type="expression" dxfId="22" priority="32230">
      <formula>$I1251=0</formula>
    </cfRule>
  </conditionalFormatting>
  <conditionalFormatting sqref="M1251">
    <cfRule type="expression" dxfId="22" priority="32223">
      <formula>$I1251=0</formula>
    </cfRule>
  </conditionalFormatting>
  <conditionalFormatting sqref="N1251:P1251">
    <cfRule type="expression" dxfId="22" priority="32222">
      <formula>$I1251=0</formula>
    </cfRule>
  </conditionalFormatting>
  <conditionalFormatting sqref="O1251:P1251">
    <cfRule type="cellIs" dxfId="23" priority="32220" operator="lessThan">
      <formula>0</formula>
    </cfRule>
    <cfRule type="cellIs" dxfId="24" priority="32221" operator="lessThan">
      <formula>0</formula>
    </cfRule>
  </conditionalFormatting>
  <conditionalFormatting sqref="Q1251">
    <cfRule type="expression" dxfId="22" priority="32219">
      <formula>$I1251=0</formula>
    </cfRule>
  </conditionalFormatting>
  <conditionalFormatting sqref="R1251:T1251">
    <cfRule type="expression" dxfId="22" priority="32218">
      <formula>$I1251=0</formula>
    </cfRule>
  </conditionalFormatting>
  <conditionalFormatting sqref="S1251:T1251">
    <cfRule type="cellIs" dxfId="23" priority="32216" operator="lessThan">
      <formula>0</formula>
    </cfRule>
    <cfRule type="cellIs" dxfId="24" priority="32217" operator="lessThan">
      <formula>0</formula>
    </cfRule>
  </conditionalFormatting>
  <conditionalFormatting sqref="U1251">
    <cfRule type="expression" dxfId="22" priority="32215">
      <formula>$I1251=0</formula>
    </cfRule>
  </conditionalFormatting>
  <conditionalFormatting sqref="B1252">
    <cfRule type="expression" dxfId="22" priority="32214">
      <formula>$I1252=0</formula>
    </cfRule>
  </conditionalFormatting>
  <conditionalFormatting sqref="C1252:E1252">
    <cfRule type="expression" dxfId="22" priority="7032">
      <formula>$I1252=0</formula>
    </cfRule>
  </conditionalFormatting>
  <conditionalFormatting sqref="D1252:E1252">
    <cfRule type="cellIs" dxfId="23" priority="7030" operator="lessThan">
      <formula>0</formula>
    </cfRule>
    <cfRule type="cellIs" dxfId="24" priority="7031" operator="lessThan">
      <formula>0</formula>
    </cfRule>
  </conditionalFormatting>
  <conditionalFormatting sqref="F1252">
    <cfRule type="expression" dxfId="22" priority="32213">
      <formula>$I1252=0</formula>
    </cfRule>
  </conditionalFormatting>
  <conditionalFormatting sqref="G1252:H1252">
    <cfRule type="cellIs" dxfId="23" priority="7027" operator="lessThan">
      <formula>0</formula>
    </cfRule>
    <cfRule type="cellIs" dxfId="24" priority="7028" operator="lessThan">
      <formula>0</formula>
    </cfRule>
  </conditionalFormatting>
  <conditionalFormatting sqref="I1252">
    <cfRule type="expression" dxfId="22" priority="32212">
      <formula>$I1252=0</formula>
    </cfRule>
  </conditionalFormatting>
  <conditionalFormatting sqref="J1252">
    <cfRule type="expression" dxfId="22" priority="7026">
      <formula>$I1252=0</formula>
    </cfRule>
  </conditionalFormatting>
  <conditionalFormatting sqref="M1252">
    <cfRule type="expression" dxfId="22" priority="32210">
      <formula>$I1252=0</formula>
    </cfRule>
  </conditionalFormatting>
  <conditionalFormatting sqref="N1252:P1252">
    <cfRule type="expression" dxfId="22" priority="7020">
      <formula>$I1252=0</formula>
    </cfRule>
  </conditionalFormatting>
  <conditionalFormatting sqref="O1252:P1252">
    <cfRule type="cellIs" dxfId="23" priority="7018" operator="lessThan">
      <formula>0</formula>
    </cfRule>
    <cfRule type="cellIs" dxfId="24" priority="7019" operator="lessThan">
      <formula>0</formula>
    </cfRule>
  </conditionalFormatting>
  <conditionalFormatting sqref="Q1252">
    <cfRule type="expression" dxfId="22" priority="32209">
      <formula>$I1252=0</formula>
    </cfRule>
  </conditionalFormatting>
  <conditionalFormatting sqref="R1252:T1252">
    <cfRule type="expression" dxfId="22" priority="7017">
      <formula>$I1252=0</formula>
    </cfRule>
  </conditionalFormatting>
  <conditionalFormatting sqref="S1252:T1252">
    <cfRule type="cellIs" dxfId="23" priority="7015" operator="lessThan">
      <formula>0</formula>
    </cfRule>
    <cfRule type="cellIs" dxfId="24" priority="7016" operator="lessThan">
      <formula>0</formula>
    </cfRule>
  </conditionalFormatting>
  <conditionalFormatting sqref="U1252">
    <cfRule type="expression" dxfId="22" priority="32208">
      <formula>$I1252=0</formula>
    </cfRule>
  </conditionalFormatting>
  <conditionalFormatting sqref="B1253">
    <cfRule type="expression" dxfId="22" priority="32204">
      <formula>$I1253=0</formula>
    </cfRule>
  </conditionalFormatting>
  <conditionalFormatting sqref="C1253:E1253">
    <cfRule type="expression" dxfId="22" priority="32203">
      <formula>$I1253=0</formula>
    </cfRule>
  </conditionalFormatting>
  <conditionalFormatting sqref="D1253:E1253">
    <cfRule type="cellIs" dxfId="23" priority="32201" operator="lessThan">
      <formula>0</formula>
    </cfRule>
    <cfRule type="cellIs" dxfId="24" priority="32202" operator="lessThan">
      <formula>0</formula>
    </cfRule>
  </conditionalFormatting>
  <conditionalFormatting sqref="F1253">
    <cfRule type="expression" dxfId="22" priority="32200">
      <formula>$I1253=0</formula>
    </cfRule>
  </conditionalFormatting>
  <conditionalFormatting sqref="G1253:H1253">
    <cfRule type="cellIs" dxfId="23" priority="32197" operator="lessThan">
      <formula>0</formula>
    </cfRule>
    <cfRule type="cellIs" dxfId="24" priority="32198" operator="lessThan">
      <formula>0</formula>
    </cfRule>
  </conditionalFormatting>
  <conditionalFormatting sqref="I1253">
    <cfRule type="expression" dxfId="22" priority="32196">
      <formula>$I1253=0</formula>
    </cfRule>
  </conditionalFormatting>
  <conditionalFormatting sqref="J1253">
    <cfRule type="expression" dxfId="22" priority="32195">
      <formula>$I1253=0</formula>
    </cfRule>
  </conditionalFormatting>
  <conditionalFormatting sqref="M1253">
    <cfRule type="expression" dxfId="22" priority="32188">
      <formula>$I1253=0</formula>
    </cfRule>
  </conditionalFormatting>
  <conditionalFormatting sqref="N1253:P1253">
    <cfRule type="expression" dxfId="22" priority="32187">
      <formula>$I1253=0</formula>
    </cfRule>
  </conditionalFormatting>
  <conditionalFormatting sqref="O1253:P1253">
    <cfRule type="cellIs" dxfId="23" priority="32185" operator="lessThan">
      <formula>0</formula>
    </cfRule>
    <cfRule type="cellIs" dxfId="24" priority="32186" operator="lessThan">
      <formula>0</formula>
    </cfRule>
  </conditionalFormatting>
  <conditionalFormatting sqref="Q1253">
    <cfRule type="expression" dxfId="22" priority="32184">
      <formula>$I1253=0</formula>
    </cfRule>
  </conditionalFormatting>
  <conditionalFormatting sqref="R1253:T1253">
    <cfRule type="expression" dxfId="22" priority="32183">
      <formula>$I1253=0</formula>
    </cfRule>
  </conditionalFormatting>
  <conditionalFormatting sqref="S1253:T1253">
    <cfRule type="cellIs" dxfId="23" priority="32181" operator="lessThan">
      <formula>0</formula>
    </cfRule>
    <cfRule type="cellIs" dxfId="24" priority="32182" operator="lessThan">
      <formula>0</formula>
    </cfRule>
  </conditionalFormatting>
  <conditionalFormatting sqref="U1253">
    <cfRule type="expression" dxfId="22" priority="32180">
      <formula>$I1253=0</formula>
    </cfRule>
  </conditionalFormatting>
  <conditionalFormatting sqref="B1254">
    <cfRule type="expression" dxfId="22" priority="32179">
      <formula>$I1254=0</formula>
    </cfRule>
  </conditionalFormatting>
  <conditionalFormatting sqref="C1254:E1254">
    <cfRule type="expression" dxfId="22" priority="7011">
      <formula>$I1254=0</formula>
    </cfRule>
  </conditionalFormatting>
  <conditionalFormatting sqref="D1254:E1254">
    <cfRule type="cellIs" dxfId="23" priority="7009" operator="lessThan">
      <formula>0</formula>
    </cfRule>
    <cfRule type="cellIs" dxfId="24" priority="7010" operator="lessThan">
      <formula>0</formula>
    </cfRule>
  </conditionalFormatting>
  <conditionalFormatting sqref="F1254">
    <cfRule type="expression" dxfId="22" priority="32178">
      <formula>$I1254=0</formula>
    </cfRule>
  </conditionalFormatting>
  <conditionalFormatting sqref="G1254:H1254">
    <cfRule type="cellIs" dxfId="23" priority="7006" operator="lessThan">
      <formula>0</formula>
    </cfRule>
    <cfRule type="cellIs" dxfId="24" priority="7007" operator="lessThan">
      <formula>0</formula>
    </cfRule>
  </conditionalFormatting>
  <conditionalFormatting sqref="I1254">
    <cfRule type="expression" dxfId="22" priority="32177">
      <formula>$I1254=0</formula>
    </cfRule>
  </conditionalFormatting>
  <conditionalFormatting sqref="J1254">
    <cfRule type="expression" dxfId="22" priority="7005">
      <formula>$I1254=0</formula>
    </cfRule>
  </conditionalFormatting>
  <conditionalFormatting sqref="M1254">
    <cfRule type="expression" dxfId="22" priority="32175">
      <formula>$I1254=0</formula>
    </cfRule>
  </conditionalFormatting>
  <conditionalFormatting sqref="N1254:P1254">
    <cfRule type="expression" dxfId="22" priority="6999">
      <formula>$I1254=0</formula>
    </cfRule>
  </conditionalFormatting>
  <conditionalFormatting sqref="O1254:P1254">
    <cfRule type="cellIs" dxfId="23" priority="6997" operator="lessThan">
      <formula>0</formula>
    </cfRule>
    <cfRule type="cellIs" dxfId="24" priority="6998" operator="lessThan">
      <formula>0</formula>
    </cfRule>
  </conditionalFormatting>
  <conditionalFormatting sqref="Q1254">
    <cfRule type="expression" dxfId="22" priority="32174">
      <formula>$I1254=0</formula>
    </cfRule>
  </conditionalFormatting>
  <conditionalFormatting sqref="R1254:T1254">
    <cfRule type="expression" dxfId="22" priority="6996">
      <formula>$I1254=0</formula>
    </cfRule>
  </conditionalFormatting>
  <conditionalFormatting sqref="S1254:T1254">
    <cfRule type="cellIs" dxfId="23" priority="6994" operator="lessThan">
      <formula>0</formula>
    </cfRule>
    <cfRule type="cellIs" dxfId="24" priority="6995" operator="lessThan">
      <formula>0</formula>
    </cfRule>
  </conditionalFormatting>
  <conditionalFormatting sqref="U1254">
    <cfRule type="expression" dxfId="22" priority="32173">
      <formula>$I1254=0</formula>
    </cfRule>
  </conditionalFormatting>
  <conditionalFormatting sqref="B1255">
    <cfRule type="expression" dxfId="22" priority="32169">
      <formula>$I1255=0</formula>
    </cfRule>
  </conditionalFormatting>
  <conditionalFormatting sqref="C1255:E1255">
    <cfRule type="expression" dxfId="22" priority="32168">
      <formula>$I1255=0</formula>
    </cfRule>
  </conditionalFormatting>
  <conditionalFormatting sqref="D1255:E1255">
    <cfRule type="cellIs" dxfId="23" priority="32166" operator="lessThan">
      <formula>0</formula>
    </cfRule>
    <cfRule type="cellIs" dxfId="24" priority="32167" operator="lessThan">
      <formula>0</formula>
    </cfRule>
  </conditionalFormatting>
  <conditionalFormatting sqref="F1255">
    <cfRule type="expression" dxfId="22" priority="32165">
      <formula>$I1255=0</formula>
    </cfRule>
  </conditionalFormatting>
  <conditionalFormatting sqref="G1255:H1255">
    <cfRule type="cellIs" dxfId="23" priority="32162" operator="lessThan">
      <formula>0</formula>
    </cfRule>
    <cfRule type="cellIs" dxfId="24" priority="32163" operator="lessThan">
      <formula>0</formula>
    </cfRule>
  </conditionalFormatting>
  <conditionalFormatting sqref="I1255">
    <cfRule type="expression" dxfId="22" priority="32161">
      <formula>$I1255=0</formula>
    </cfRule>
  </conditionalFormatting>
  <conditionalFormatting sqref="J1255">
    <cfRule type="expression" dxfId="22" priority="32160">
      <formula>$I1255=0</formula>
    </cfRule>
  </conditionalFormatting>
  <conditionalFormatting sqref="M1255">
    <cfRule type="expression" dxfId="22" priority="32153">
      <formula>$I1255=0</formula>
    </cfRule>
  </conditionalFormatting>
  <conditionalFormatting sqref="N1255:P1255">
    <cfRule type="expression" dxfId="22" priority="32152">
      <formula>$I1255=0</formula>
    </cfRule>
  </conditionalFormatting>
  <conditionalFormatting sqref="O1255:P1255">
    <cfRule type="cellIs" dxfId="23" priority="32150" operator="lessThan">
      <formula>0</formula>
    </cfRule>
    <cfRule type="cellIs" dxfId="24" priority="32151" operator="lessThan">
      <formula>0</formula>
    </cfRule>
  </conditionalFormatting>
  <conditionalFormatting sqref="Q1255">
    <cfRule type="expression" dxfId="22" priority="32149">
      <formula>$I1255=0</formula>
    </cfRule>
  </conditionalFormatting>
  <conditionalFormatting sqref="R1255:T1255">
    <cfRule type="expression" dxfId="22" priority="32148">
      <formula>$I1255=0</formula>
    </cfRule>
  </conditionalFormatting>
  <conditionalFormatting sqref="S1255:T1255">
    <cfRule type="cellIs" dxfId="23" priority="32146" operator="lessThan">
      <formula>0</formula>
    </cfRule>
    <cfRule type="cellIs" dxfId="24" priority="32147" operator="lessThan">
      <formula>0</formula>
    </cfRule>
  </conditionalFormatting>
  <conditionalFormatting sqref="U1255">
    <cfRule type="expression" dxfId="22" priority="32145">
      <formula>$I1255=0</formula>
    </cfRule>
  </conditionalFormatting>
  <conditionalFormatting sqref="B1256">
    <cfRule type="expression" dxfId="22" priority="32144">
      <formula>$I1256=0</formula>
    </cfRule>
  </conditionalFormatting>
  <conditionalFormatting sqref="C1256:E1256">
    <cfRule type="expression" dxfId="22" priority="6990">
      <formula>$I1256=0</formula>
    </cfRule>
  </conditionalFormatting>
  <conditionalFormatting sqref="D1256:E1256">
    <cfRule type="cellIs" dxfId="23" priority="6988" operator="lessThan">
      <formula>0</formula>
    </cfRule>
    <cfRule type="cellIs" dxfId="24" priority="6989" operator="lessThan">
      <formula>0</formula>
    </cfRule>
  </conditionalFormatting>
  <conditionalFormatting sqref="F1256">
    <cfRule type="expression" dxfId="22" priority="32143">
      <formula>$I1256=0</formula>
    </cfRule>
  </conditionalFormatting>
  <conditionalFormatting sqref="G1256:H1256">
    <cfRule type="cellIs" dxfId="23" priority="6985" operator="lessThan">
      <formula>0</formula>
    </cfRule>
    <cfRule type="cellIs" dxfId="24" priority="6986" operator="lessThan">
      <formula>0</formula>
    </cfRule>
  </conditionalFormatting>
  <conditionalFormatting sqref="I1256">
    <cfRule type="expression" dxfId="22" priority="32142">
      <formula>$I1256=0</formula>
    </cfRule>
  </conditionalFormatting>
  <conditionalFormatting sqref="J1256">
    <cfRule type="expression" dxfId="22" priority="6984">
      <formula>$I1256=0</formula>
    </cfRule>
  </conditionalFormatting>
  <conditionalFormatting sqref="M1256">
    <cfRule type="expression" dxfId="22" priority="32140">
      <formula>$I1256=0</formula>
    </cfRule>
  </conditionalFormatting>
  <conditionalFormatting sqref="N1256:P1256">
    <cfRule type="expression" dxfId="22" priority="6978">
      <formula>$I1256=0</formula>
    </cfRule>
  </conditionalFormatting>
  <conditionalFormatting sqref="O1256:P1256">
    <cfRule type="cellIs" dxfId="23" priority="6976" operator="lessThan">
      <formula>0</formula>
    </cfRule>
    <cfRule type="cellIs" dxfId="24" priority="6977" operator="lessThan">
      <formula>0</formula>
    </cfRule>
  </conditionalFormatting>
  <conditionalFormatting sqref="Q1256">
    <cfRule type="expression" dxfId="22" priority="32139">
      <formula>$I1256=0</formula>
    </cfRule>
  </conditionalFormatting>
  <conditionalFormatting sqref="R1256:T1256">
    <cfRule type="expression" dxfId="22" priority="6975">
      <formula>$I1256=0</formula>
    </cfRule>
  </conditionalFormatting>
  <conditionalFormatting sqref="S1256:T1256">
    <cfRule type="cellIs" dxfId="23" priority="6973" operator="lessThan">
      <formula>0</formula>
    </cfRule>
    <cfRule type="cellIs" dxfId="24" priority="6974" operator="lessThan">
      <formula>0</formula>
    </cfRule>
  </conditionalFormatting>
  <conditionalFormatting sqref="U1256">
    <cfRule type="expression" dxfId="22" priority="32138">
      <formula>$I1256=0</formula>
    </cfRule>
  </conditionalFormatting>
  <conditionalFormatting sqref="B1257">
    <cfRule type="expression" dxfId="22" priority="32134">
      <formula>$I1257=0</formula>
    </cfRule>
  </conditionalFormatting>
  <conditionalFormatting sqref="C1257:E1257">
    <cfRule type="expression" dxfId="22" priority="32133">
      <formula>$I1257=0</formula>
    </cfRule>
  </conditionalFormatting>
  <conditionalFormatting sqref="D1257:E1257">
    <cfRule type="cellIs" dxfId="23" priority="32131" operator="lessThan">
      <formula>0</formula>
    </cfRule>
    <cfRule type="cellIs" dxfId="24" priority="32132" operator="lessThan">
      <formula>0</formula>
    </cfRule>
  </conditionalFormatting>
  <conditionalFormatting sqref="F1257">
    <cfRule type="expression" dxfId="22" priority="32130">
      <formula>$I1257=0</formula>
    </cfRule>
  </conditionalFormatting>
  <conditionalFormatting sqref="G1257:H1257">
    <cfRule type="cellIs" dxfId="23" priority="32127" operator="lessThan">
      <formula>0</formula>
    </cfRule>
    <cfRule type="cellIs" dxfId="24" priority="32128" operator="lessThan">
      <formula>0</formula>
    </cfRule>
  </conditionalFormatting>
  <conditionalFormatting sqref="I1257">
    <cfRule type="expression" dxfId="22" priority="32126">
      <formula>$I1257=0</formula>
    </cfRule>
  </conditionalFormatting>
  <conditionalFormatting sqref="J1257">
    <cfRule type="expression" dxfId="22" priority="32125">
      <formula>$I1257=0</formula>
    </cfRule>
  </conditionalFormatting>
  <conditionalFormatting sqref="M1257">
    <cfRule type="expression" dxfId="22" priority="32118">
      <formula>$I1257=0</formula>
    </cfRule>
  </conditionalFormatting>
  <conditionalFormatting sqref="N1257:P1257">
    <cfRule type="expression" dxfId="22" priority="32117">
      <formula>$I1257=0</formula>
    </cfRule>
  </conditionalFormatting>
  <conditionalFormatting sqref="O1257:P1257">
    <cfRule type="cellIs" dxfId="23" priority="32115" operator="lessThan">
      <formula>0</formula>
    </cfRule>
    <cfRule type="cellIs" dxfId="24" priority="32116" operator="lessThan">
      <formula>0</formula>
    </cfRule>
  </conditionalFormatting>
  <conditionalFormatting sqref="Q1257">
    <cfRule type="expression" dxfId="22" priority="32114">
      <formula>$I1257=0</formula>
    </cfRule>
  </conditionalFormatting>
  <conditionalFormatting sqref="R1257:T1257">
    <cfRule type="expression" dxfId="22" priority="32113">
      <formula>$I1257=0</formula>
    </cfRule>
  </conditionalFormatting>
  <conditionalFormatting sqref="S1257:T1257">
    <cfRule type="cellIs" dxfId="23" priority="32111" operator="lessThan">
      <formula>0</formula>
    </cfRule>
    <cfRule type="cellIs" dxfId="24" priority="32112" operator="lessThan">
      <formula>0</formula>
    </cfRule>
  </conditionalFormatting>
  <conditionalFormatting sqref="U1257">
    <cfRule type="expression" dxfId="22" priority="32110">
      <formula>$I1257=0</formula>
    </cfRule>
  </conditionalFormatting>
  <conditionalFormatting sqref="B1258">
    <cfRule type="expression" dxfId="22" priority="32109">
      <formula>$I1258=0</formula>
    </cfRule>
  </conditionalFormatting>
  <conditionalFormatting sqref="C1258:E1258">
    <cfRule type="expression" dxfId="22" priority="6969">
      <formula>$I1258=0</formula>
    </cfRule>
  </conditionalFormatting>
  <conditionalFormatting sqref="D1258:E1258">
    <cfRule type="cellIs" dxfId="23" priority="6967" operator="lessThan">
      <formula>0</formula>
    </cfRule>
    <cfRule type="cellIs" dxfId="24" priority="6968" operator="lessThan">
      <formula>0</formula>
    </cfRule>
  </conditionalFormatting>
  <conditionalFormatting sqref="F1258">
    <cfRule type="expression" dxfId="22" priority="32108">
      <formula>$I1258=0</formula>
    </cfRule>
  </conditionalFormatting>
  <conditionalFormatting sqref="G1258:H1258">
    <cfRule type="cellIs" dxfId="23" priority="6964" operator="lessThan">
      <formula>0</formula>
    </cfRule>
    <cfRule type="cellIs" dxfId="24" priority="6965" operator="lessThan">
      <formula>0</formula>
    </cfRule>
  </conditionalFormatting>
  <conditionalFormatting sqref="I1258">
    <cfRule type="expression" dxfId="22" priority="32107">
      <formula>$I1258=0</formula>
    </cfRule>
  </conditionalFormatting>
  <conditionalFormatting sqref="J1258">
    <cfRule type="expression" dxfId="22" priority="6963">
      <formula>$I1258=0</formula>
    </cfRule>
  </conditionalFormatting>
  <conditionalFormatting sqref="M1258">
    <cfRule type="expression" dxfId="22" priority="32105">
      <formula>$I1258=0</formula>
    </cfRule>
  </conditionalFormatting>
  <conditionalFormatting sqref="N1258:P1258">
    <cfRule type="expression" dxfId="22" priority="6957">
      <formula>$I1258=0</formula>
    </cfRule>
  </conditionalFormatting>
  <conditionalFormatting sqref="O1258:P1258">
    <cfRule type="cellIs" dxfId="23" priority="6955" operator="lessThan">
      <formula>0</formula>
    </cfRule>
    <cfRule type="cellIs" dxfId="24" priority="6956" operator="lessThan">
      <formula>0</formula>
    </cfRule>
  </conditionalFormatting>
  <conditionalFormatting sqref="Q1258">
    <cfRule type="expression" dxfId="22" priority="32104">
      <formula>$I1258=0</formula>
    </cfRule>
  </conditionalFormatting>
  <conditionalFormatting sqref="R1258:T1258">
    <cfRule type="expression" dxfId="22" priority="6954">
      <formula>$I1258=0</formula>
    </cfRule>
  </conditionalFormatting>
  <conditionalFormatting sqref="S1258:T1258">
    <cfRule type="cellIs" dxfId="23" priority="6952" operator="lessThan">
      <formula>0</formula>
    </cfRule>
    <cfRule type="cellIs" dxfId="24" priority="6953" operator="lessThan">
      <formula>0</formula>
    </cfRule>
  </conditionalFormatting>
  <conditionalFormatting sqref="U1258">
    <cfRule type="expression" dxfId="22" priority="32103">
      <formula>$I1258=0</formula>
    </cfRule>
  </conditionalFormatting>
  <conditionalFormatting sqref="B1259">
    <cfRule type="expression" dxfId="22" priority="32099">
      <formula>$I1259=0</formula>
    </cfRule>
  </conditionalFormatting>
  <conditionalFormatting sqref="C1259:E1259">
    <cfRule type="expression" dxfId="22" priority="32098">
      <formula>$I1259=0</formula>
    </cfRule>
  </conditionalFormatting>
  <conditionalFormatting sqref="D1259:E1259">
    <cfRule type="cellIs" dxfId="23" priority="32096" operator="lessThan">
      <formula>0</formula>
    </cfRule>
    <cfRule type="cellIs" dxfId="24" priority="32097" operator="lessThan">
      <formula>0</formula>
    </cfRule>
  </conditionalFormatting>
  <conditionalFormatting sqref="F1259">
    <cfRule type="expression" dxfId="22" priority="32095">
      <formula>$I1259=0</formula>
    </cfRule>
  </conditionalFormatting>
  <conditionalFormatting sqref="G1259:H1259">
    <cfRule type="cellIs" dxfId="23" priority="32092" operator="lessThan">
      <formula>0</formula>
    </cfRule>
    <cfRule type="cellIs" dxfId="24" priority="32093" operator="lessThan">
      <formula>0</formula>
    </cfRule>
  </conditionalFormatting>
  <conditionalFormatting sqref="I1259">
    <cfRule type="expression" dxfId="22" priority="32091">
      <formula>$I1259=0</formula>
    </cfRule>
  </conditionalFormatting>
  <conditionalFormatting sqref="J1259">
    <cfRule type="expression" dxfId="22" priority="32090">
      <formula>$I1259=0</formula>
    </cfRule>
  </conditionalFormatting>
  <conditionalFormatting sqref="M1259">
    <cfRule type="expression" dxfId="22" priority="32083">
      <formula>$I1259=0</formula>
    </cfRule>
  </conditionalFormatting>
  <conditionalFormatting sqref="N1259:P1259">
    <cfRule type="expression" dxfId="22" priority="32082">
      <formula>$I1259=0</formula>
    </cfRule>
  </conditionalFormatting>
  <conditionalFormatting sqref="O1259:P1259">
    <cfRule type="cellIs" dxfId="23" priority="32080" operator="lessThan">
      <formula>0</formula>
    </cfRule>
    <cfRule type="cellIs" dxfId="24" priority="32081" operator="lessThan">
      <formula>0</formula>
    </cfRule>
  </conditionalFormatting>
  <conditionalFormatting sqref="Q1259">
    <cfRule type="expression" dxfId="22" priority="32079">
      <formula>$I1259=0</formula>
    </cfRule>
  </conditionalFormatting>
  <conditionalFormatting sqref="R1259:T1259">
    <cfRule type="expression" dxfId="22" priority="32078">
      <formula>$I1259=0</formula>
    </cfRule>
  </conditionalFormatting>
  <conditionalFormatting sqref="S1259:T1259">
    <cfRule type="cellIs" dxfId="23" priority="32076" operator="lessThan">
      <formula>0</formula>
    </cfRule>
    <cfRule type="cellIs" dxfId="24" priority="32077" operator="lessThan">
      <formula>0</formula>
    </cfRule>
  </conditionalFormatting>
  <conditionalFormatting sqref="U1259">
    <cfRule type="expression" dxfId="22" priority="32075">
      <formula>$I1259=0</formula>
    </cfRule>
  </conditionalFormatting>
  <conditionalFormatting sqref="B1260">
    <cfRule type="expression" dxfId="22" priority="32074">
      <formula>$I1260=0</formula>
    </cfRule>
  </conditionalFormatting>
  <conditionalFormatting sqref="C1260:E1260">
    <cfRule type="expression" dxfId="22" priority="6948">
      <formula>$I1260=0</formula>
    </cfRule>
  </conditionalFormatting>
  <conditionalFormatting sqref="D1260:E1260">
    <cfRule type="cellIs" dxfId="23" priority="6946" operator="lessThan">
      <formula>0</formula>
    </cfRule>
    <cfRule type="cellIs" dxfId="24" priority="6947" operator="lessThan">
      <formula>0</formula>
    </cfRule>
  </conditionalFormatting>
  <conditionalFormatting sqref="F1260">
    <cfRule type="expression" dxfId="22" priority="32073">
      <formula>$I1260=0</formula>
    </cfRule>
  </conditionalFormatting>
  <conditionalFormatting sqref="G1260:H1260">
    <cfRule type="cellIs" dxfId="23" priority="6943" operator="lessThan">
      <formula>0</formula>
    </cfRule>
    <cfRule type="cellIs" dxfId="24" priority="6944" operator="lessThan">
      <formula>0</formula>
    </cfRule>
  </conditionalFormatting>
  <conditionalFormatting sqref="I1260">
    <cfRule type="expression" dxfId="22" priority="32072">
      <formula>$I1260=0</formula>
    </cfRule>
  </conditionalFormatting>
  <conditionalFormatting sqref="J1260">
    <cfRule type="expression" dxfId="22" priority="6942">
      <formula>$I1260=0</formula>
    </cfRule>
  </conditionalFormatting>
  <conditionalFormatting sqref="M1260">
    <cfRule type="expression" dxfId="22" priority="32070">
      <formula>$I1260=0</formula>
    </cfRule>
  </conditionalFormatting>
  <conditionalFormatting sqref="N1260:P1260">
    <cfRule type="expression" dxfId="22" priority="6936">
      <formula>$I1260=0</formula>
    </cfRule>
  </conditionalFormatting>
  <conditionalFormatting sqref="O1260:P1260">
    <cfRule type="cellIs" dxfId="23" priority="6934" operator="lessThan">
      <formula>0</formula>
    </cfRule>
    <cfRule type="cellIs" dxfId="24" priority="6935" operator="lessThan">
      <formula>0</formula>
    </cfRule>
  </conditionalFormatting>
  <conditionalFormatting sqref="Q1260">
    <cfRule type="expression" dxfId="22" priority="32069">
      <formula>$I1260=0</formula>
    </cfRule>
  </conditionalFormatting>
  <conditionalFormatting sqref="R1260:T1260">
    <cfRule type="expression" dxfId="22" priority="6933">
      <formula>$I1260=0</formula>
    </cfRule>
  </conditionalFormatting>
  <conditionalFormatting sqref="S1260:T1260">
    <cfRule type="cellIs" dxfId="23" priority="6931" operator="lessThan">
      <formula>0</formula>
    </cfRule>
    <cfRule type="cellIs" dxfId="24" priority="6932" operator="lessThan">
      <formula>0</formula>
    </cfRule>
  </conditionalFormatting>
  <conditionalFormatting sqref="U1260">
    <cfRule type="expression" dxfId="22" priority="32068">
      <formula>$I1260=0</formula>
    </cfRule>
  </conditionalFormatting>
  <conditionalFormatting sqref="B1261">
    <cfRule type="expression" dxfId="22" priority="32064">
      <formula>$I1261=0</formula>
    </cfRule>
  </conditionalFormatting>
  <conditionalFormatting sqref="C1261:E1261">
    <cfRule type="expression" dxfId="22" priority="32063">
      <formula>$I1261=0</formula>
    </cfRule>
  </conditionalFormatting>
  <conditionalFormatting sqref="D1261:E1261">
    <cfRule type="cellIs" dxfId="23" priority="32061" operator="lessThan">
      <formula>0</formula>
    </cfRule>
    <cfRule type="cellIs" dxfId="24" priority="32062" operator="lessThan">
      <formula>0</formula>
    </cfRule>
  </conditionalFormatting>
  <conditionalFormatting sqref="F1261">
    <cfRule type="expression" dxfId="22" priority="32060">
      <formula>$I1261=0</formula>
    </cfRule>
  </conditionalFormatting>
  <conditionalFormatting sqref="G1261:H1261">
    <cfRule type="cellIs" dxfId="23" priority="32057" operator="lessThan">
      <formula>0</formula>
    </cfRule>
    <cfRule type="cellIs" dxfId="24" priority="32058" operator="lessThan">
      <formula>0</formula>
    </cfRule>
  </conditionalFormatting>
  <conditionalFormatting sqref="I1261">
    <cfRule type="expression" dxfId="22" priority="32056">
      <formula>$I1261=0</formula>
    </cfRule>
  </conditionalFormatting>
  <conditionalFormatting sqref="J1261">
    <cfRule type="expression" dxfId="22" priority="32055">
      <formula>$I1261=0</formula>
    </cfRule>
  </conditionalFormatting>
  <conditionalFormatting sqref="M1261">
    <cfRule type="expression" dxfId="22" priority="32048">
      <formula>$I1261=0</formula>
    </cfRule>
  </conditionalFormatting>
  <conditionalFormatting sqref="N1261:P1261">
    <cfRule type="expression" dxfId="22" priority="32047">
      <formula>$I1261=0</formula>
    </cfRule>
  </conditionalFormatting>
  <conditionalFormatting sqref="O1261:P1261">
    <cfRule type="cellIs" dxfId="23" priority="32045" operator="lessThan">
      <formula>0</formula>
    </cfRule>
    <cfRule type="cellIs" dxfId="24" priority="32046" operator="lessThan">
      <formula>0</formula>
    </cfRule>
  </conditionalFormatting>
  <conditionalFormatting sqref="Q1261">
    <cfRule type="expression" dxfId="22" priority="32044">
      <formula>$I1261=0</formula>
    </cfRule>
  </conditionalFormatting>
  <conditionalFormatting sqref="R1261:T1261">
    <cfRule type="expression" dxfId="22" priority="32043">
      <formula>$I1261=0</formula>
    </cfRule>
  </conditionalFormatting>
  <conditionalFormatting sqref="S1261:T1261">
    <cfRule type="cellIs" dxfId="23" priority="32041" operator="lessThan">
      <formula>0</formula>
    </cfRule>
    <cfRule type="cellIs" dxfId="24" priority="32042" operator="lessThan">
      <formula>0</formula>
    </cfRule>
  </conditionalFormatting>
  <conditionalFormatting sqref="U1261">
    <cfRule type="expression" dxfId="22" priority="32040">
      <formula>$I1261=0</formula>
    </cfRule>
  </conditionalFormatting>
  <conditionalFormatting sqref="B1262">
    <cfRule type="expression" dxfId="22" priority="32039">
      <formula>$I1262=0</formula>
    </cfRule>
  </conditionalFormatting>
  <conditionalFormatting sqref="C1262:E1262">
    <cfRule type="expression" dxfId="22" priority="6927">
      <formula>$I1262=0</formula>
    </cfRule>
  </conditionalFormatting>
  <conditionalFormatting sqref="D1262:E1262">
    <cfRule type="cellIs" dxfId="23" priority="6925" operator="lessThan">
      <formula>0</formula>
    </cfRule>
    <cfRule type="cellIs" dxfId="24" priority="6926" operator="lessThan">
      <formula>0</formula>
    </cfRule>
  </conditionalFormatting>
  <conditionalFormatting sqref="F1262">
    <cfRule type="expression" dxfId="22" priority="32038">
      <formula>$I1262=0</formula>
    </cfRule>
  </conditionalFormatting>
  <conditionalFormatting sqref="G1262:H1262">
    <cfRule type="cellIs" dxfId="23" priority="6922" operator="lessThan">
      <formula>0</formula>
    </cfRule>
    <cfRule type="cellIs" dxfId="24" priority="6923" operator="lessThan">
      <formula>0</formula>
    </cfRule>
  </conditionalFormatting>
  <conditionalFormatting sqref="I1262">
    <cfRule type="expression" dxfId="22" priority="32037">
      <formula>$I1262=0</formula>
    </cfRule>
  </conditionalFormatting>
  <conditionalFormatting sqref="J1262">
    <cfRule type="expression" dxfId="22" priority="6921">
      <formula>$I1262=0</formula>
    </cfRule>
  </conditionalFormatting>
  <conditionalFormatting sqref="M1262">
    <cfRule type="expression" dxfId="22" priority="32035">
      <formula>$I1262=0</formula>
    </cfRule>
  </conditionalFormatting>
  <conditionalFormatting sqref="N1262:P1262">
    <cfRule type="expression" dxfId="22" priority="6915">
      <formula>$I1262=0</formula>
    </cfRule>
  </conditionalFormatting>
  <conditionalFormatting sqref="O1262:P1262">
    <cfRule type="cellIs" dxfId="23" priority="6913" operator="lessThan">
      <formula>0</formula>
    </cfRule>
    <cfRule type="cellIs" dxfId="24" priority="6914" operator="lessThan">
      <formula>0</formula>
    </cfRule>
  </conditionalFormatting>
  <conditionalFormatting sqref="Q1262">
    <cfRule type="expression" dxfId="22" priority="32034">
      <formula>$I1262=0</formula>
    </cfRule>
  </conditionalFormatting>
  <conditionalFormatting sqref="R1262:T1262">
    <cfRule type="expression" dxfId="22" priority="6912">
      <formula>$I1262=0</formula>
    </cfRule>
  </conditionalFormatting>
  <conditionalFormatting sqref="S1262:T1262">
    <cfRule type="cellIs" dxfId="23" priority="6910" operator="lessThan">
      <formula>0</formula>
    </cfRule>
    <cfRule type="cellIs" dxfId="24" priority="6911" operator="lessThan">
      <formula>0</formula>
    </cfRule>
  </conditionalFormatting>
  <conditionalFormatting sqref="U1262">
    <cfRule type="expression" dxfId="22" priority="32033">
      <formula>$I1262=0</formula>
    </cfRule>
  </conditionalFormatting>
  <conditionalFormatting sqref="B1263">
    <cfRule type="expression" dxfId="22" priority="32029">
      <formula>$I1263=0</formula>
    </cfRule>
  </conditionalFormatting>
  <conditionalFormatting sqref="C1263:E1263">
    <cfRule type="expression" dxfId="22" priority="32028">
      <formula>$I1263=0</formula>
    </cfRule>
  </conditionalFormatting>
  <conditionalFormatting sqref="D1263:E1263">
    <cfRule type="cellIs" dxfId="23" priority="32026" operator="lessThan">
      <formula>0</formula>
    </cfRule>
    <cfRule type="cellIs" dxfId="24" priority="32027" operator="lessThan">
      <formula>0</formula>
    </cfRule>
  </conditionalFormatting>
  <conditionalFormatting sqref="F1263">
    <cfRule type="expression" dxfId="22" priority="32025">
      <formula>$I1263=0</formula>
    </cfRule>
  </conditionalFormatting>
  <conditionalFormatting sqref="G1263:H1263">
    <cfRule type="cellIs" dxfId="23" priority="32022" operator="lessThan">
      <formula>0</formula>
    </cfRule>
    <cfRule type="cellIs" dxfId="24" priority="32023" operator="lessThan">
      <formula>0</formula>
    </cfRule>
  </conditionalFormatting>
  <conditionalFormatting sqref="I1263">
    <cfRule type="expression" dxfId="22" priority="32021">
      <formula>$I1263=0</formula>
    </cfRule>
  </conditionalFormatting>
  <conditionalFormatting sqref="J1263">
    <cfRule type="expression" dxfId="22" priority="32020">
      <formula>$I1263=0</formula>
    </cfRule>
  </conditionalFormatting>
  <conditionalFormatting sqref="M1263">
    <cfRule type="expression" dxfId="22" priority="32013">
      <formula>$I1263=0</formula>
    </cfRule>
  </conditionalFormatting>
  <conditionalFormatting sqref="N1263:P1263">
    <cfRule type="expression" dxfId="22" priority="32012">
      <formula>$I1263=0</formula>
    </cfRule>
  </conditionalFormatting>
  <conditionalFormatting sqref="O1263:P1263">
    <cfRule type="cellIs" dxfId="23" priority="32010" operator="lessThan">
      <formula>0</formula>
    </cfRule>
    <cfRule type="cellIs" dxfId="24" priority="32011" operator="lessThan">
      <formula>0</formula>
    </cfRule>
  </conditionalFormatting>
  <conditionalFormatting sqref="Q1263">
    <cfRule type="expression" dxfId="22" priority="32009">
      <formula>$I1263=0</formula>
    </cfRule>
  </conditionalFormatting>
  <conditionalFormatting sqref="R1263:T1263">
    <cfRule type="expression" dxfId="22" priority="32008">
      <formula>$I1263=0</formula>
    </cfRule>
  </conditionalFormatting>
  <conditionalFormatting sqref="S1263:T1263">
    <cfRule type="cellIs" dxfId="23" priority="32006" operator="lessThan">
      <formula>0</formula>
    </cfRule>
    <cfRule type="cellIs" dxfId="24" priority="32007" operator="lessThan">
      <formula>0</formula>
    </cfRule>
  </conditionalFormatting>
  <conditionalFormatting sqref="U1263">
    <cfRule type="expression" dxfId="22" priority="32005">
      <formula>$I1263=0</formula>
    </cfRule>
  </conditionalFormatting>
  <conditionalFormatting sqref="B1264">
    <cfRule type="expression" dxfId="22" priority="32004">
      <formula>$I1264=0</formula>
    </cfRule>
  </conditionalFormatting>
  <conditionalFormatting sqref="C1264:E1264">
    <cfRule type="expression" dxfId="22" priority="6906">
      <formula>$I1264=0</formula>
    </cfRule>
  </conditionalFormatting>
  <conditionalFormatting sqref="D1264:E1264">
    <cfRule type="cellIs" dxfId="23" priority="6904" operator="lessThan">
      <formula>0</formula>
    </cfRule>
    <cfRule type="cellIs" dxfId="24" priority="6905" operator="lessThan">
      <formula>0</formula>
    </cfRule>
  </conditionalFormatting>
  <conditionalFormatting sqref="F1264">
    <cfRule type="expression" dxfId="22" priority="32003">
      <formula>$I1264=0</formula>
    </cfRule>
  </conditionalFormatting>
  <conditionalFormatting sqref="G1264:H1264">
    <cfRule type="cellIs" dxfId="23" priority="6901" operator="lessThan">
      <formula>0</formula>
    </cfRule>
    <cfRule type="cellIs" dxfId="24" priority="6902" operator="lessThan">
      <formula>0</formula>
    </cfRule>
  </conditionalFormatting>
  <conditionalFormatting sqref="I1264">
    <cfRule type="expression" dxfId="22" priority="32002">
      <formula>$I1264=0</formula>
    </cfRule>
  </conditionalFormatting>
  <conditionalFormatting sqref="J1264">
    <cfRule type="expression" dxfId="22" priority="6900">
      <formula>$I1264=0</formula>
    </cfRule>
  </conditionalFormatting>
  <conditionalFormatting sqref="M1264">
    <cfRule type="expression" dxfId="22" priority="32000">
      <formula>$I1264=0</formula>
    </cfRule>
  </conditionalFormatting>
  <conditionalFormatting sqref="N1264:P1264">
    <cfRule type="expression" dxfId="22" priority="6894">
      <formula>$I1264=0</formula>
    </cfRule>
  </conditionalFormatting>
  <conditionalFormatting sqref="O1264:P1264">
    <cfRule type="cellIs" dxfId="23" priority="6892" operator="lessThan">
      <formula>0</formula>
    </cfRule>
    <cfRule type="cellIs" dxfId="24" priority="6893" operator="lessThan">
      <formula>0</formula>
    </cfRule>
  </conditionalFormatting>
  <conditionalFormatting sqref="Q1264">
    <cfRule type="expression" dxfId="22" priority="31999">
      <formula>$I1264=0</formula>
    </cfRule>
  </conditionalFormatting>
  <conditionalFormatting sqref="R1264:T1264">
    <cfRule type="expression" dxfId="22" priority="6891">
      <formula>$I1264=0</formula>
    </cfRule>
  </conditionalFormatting>
  <conditionalFormatting sqref="S1264:T1264">
    <cfRule type="cellIs" dxfId="23" priority="6889" operator="lessThan">
      <formula>0</formula>
    </cfRule>
    <cfRule type="cellIs" dxfId="24" priority="6890" operator="lessThan">
      <formula>0</formula>
    </cfRule>
  </conditionalFormatting>
  <conditionalFormatting sqref="U1264">
    <cfRule type="expression" dxfId="22" priority="31998">
      <formula>$I1264=0</formula>
    </cfRule>
  </conditionalFormatting>
  <conditionalFormatting sqref="B1265">
    <cfRule type="expression" dxfId="22" priority="31994">
      <formula>$I1265=0</formula>
    </cfRule>
  </conditionalFormatting>
  <conditionalFormatting sqref="C1265:E1265">
    <cfRule type="expression" dxfId="22" priority="31993">
      <formula>$I1265=0</formula>
    </cfRule>
  </conditionalFormatting>
  <conditionalFormatting sqref="D1265:E1265">
    <cfRule type="cellIs" dxfId="23" priority="31991" operator="lessThan">
      <formula>0</formula>
    </cfRule>
    <cfRule type="cellIs" dxfId="24" priority="31992" operator="lessThan">
      <formula>0</formula>
    </cfRule>
  </conditionalFormatting>
  <conditionalFormatting sqref="F1265">
    <cfRule type="expression" dxfId="22" priority="31990">
      <formula>$I1265=0</formula>
    </cfRule>
  </conditionalFormatting>
  <conditionalFormatting sqref="G1265:H1265">
    <cfRule type="cellIs" dxfId="23" priority="31987" operator="lessThan">
      <formula>0</formula>
    </cfRule>
    <cfRule type="cellIs" dxfId="24" priority="31988" operator="lessThan">
      <formula>0</formula>
    </cfRule>
  </conditionalFormatting>
  <conditionalFormatting sqref="I1265">
    <cfRule type="expression" dxfId="22" priority="31986">
      <formula>$I1265=0</formula>
    </cfRule>
  </conditionalFormatting>
  <conditionalFormatting sqref="J1265">
    <cfRule type="expression" dxfId="22" priority="31985">
      <formula>$I1265=0</formula>
    </cfRule>
  </conditionalFormatting>
  <conditionalFormatting sqref="M1265">
    <cfRule type="expression" dxfId="22" priority="31978">
      <formula>$I1265=0</formula>
    </cfRule>
  </conditionalFormatting>
  <conditionalFormatting sqref="N1265:P1265">
    <cfRule type="expression" dxfId="22" priority="31977">
      <formula>$I1265=0</formula>
    </cfRule>
  </conditionalFormatting>
  <conditionalFormatting sqref="O1265:P1265">
    <cfRule type="cellIs" dxfId="23" priority="31975" operator="lessThan">
      <formula>0</formula>
    </cfRule>
    <cfRule type="cellIs" dxfId="24" priority="31976" operator="lessThan">
      <formula>0</formula>
    </cfRule>
  </conditionalFormatting>
  <conditionalFormatting sqref="Q1265">
    <cfRule type="expression" dxfId="22" priority="31974">
      <formula>$I1265=0</formula>
    </cfRule>
  </conditionalFormatting>
  <conditionalFormatting sqref="R1265:T1265">
    <cfRule type="expression" dxfId="22" priority="31973">
      <formula>$I1265=0</formula>
    </cfRule>
  </conditionalFormatting>
  <conditionalFormatting sqref="S1265:T1265">
    <cfRule type="cellIs" dxfId="23" priority="31971" operator="lessThan">
      <formula>0</formula>
    </cfRule>
    <cfRule type="cellIs" dxfId="24" priority="31972" operator="lessThan">
      <formula>0</formula>
    </cfRule>
  </conditionalFormatting>
  <conditionalFormatting sqref="U1265">
    <cfRule type="expression" dxfId="22" priority="31970">
      <formula>$I1265=0</formula>
    </cfRule>
  </conditionalFormatting>
  <conditionalFormatting sqref="B1266">
    <cfRule type="expression" dxfId="22" priority="31969">
      <formula>$I1266=0</formula>
    </cfRule>
  </conditionalFormatting>
  <conditionalFormatting sqref="C1266:E1266">
    <cfRule type="expression" dxfId="22" priority="6885">
      <formula>$I1266=0</formula>
    </cfRule>
  </conditionalFormatting>
  <conditionalFormatting sqref="D1266:E1266">
    <cfRule type="cellIs" dxfId="23" priority="6883" operator="lessThan">
      <formula>0</formula>
    </cfRule>
    <cfRule type="cellIs" dxfId="24" priority="6884" operator="lessThan">
      <formula>0</formula>
    </cfRule>
  </conditionalFormatting>
  <conditionalFormatting sqref="F1266">
    <cfRule type="expression" dxfId="22" priority="31968">
      <formula>$I1266=0</formula>
    </cfRule>
  </conditionalFormatting>
  <conditionalFormatting sqref="G1266:H1266">
    <cfRule type="cellIs" dxfId="23" priority="6880" operator="lessThan">
      <formula>0</formula>
    </cfRule>
    <cfRule type="cellIs" dxfId="24" priority="6881" operator="lessThan">
      <formula>0</formula>
    </cfRule>
  </conditionalFormatting>
  <conditionalFormatting sqref="I1266">
    <cfRule type="expression" dxfId="22" priority="31967">
      <formula>$I1266=0</formula>
    </cfRule>
  </conditionalFormatting>
  <conditionalFormatting sqref="J1266">
    <cfRule type="expression" dxfId="22" priority="6879">
      <formula>$I1266=0</formula>
    </cfRule>
  </conditionalFormatting>
  <conditionalFormatting sqref="M1266">
    <cfRule type="expression" dxfId="22" priority="31965">
      <formula>$I1266=0</formula>
    </cfRule>
  </conditionalFormatting>
  <conditionalFormatting sqref="N1266:P1266">
    <cfRule type="expression" dxfId="22" priority="6873">
      <formula>$I1266=0</formula>
    </cfRule>
  </conditionalFormatting>
  <conditionalFormatting sqref="O1266:P1266">
    <cfRule type="cellIs" dxfId="23" priority="6871" operator="lessThan">
      <formula>0</formula>
    </cfRule>
    <cfRule type="cellIs" dxfId="24" priority="6872" operator="lessThan">
      <formula>0</formula>
    </cfRule>
  </conditionalFormatting>
  <conditionalFormatting sqref="Q1266">
    <cfRule type="expression" dxfId="22" priority="31964">
      <formula>$I1266=0</formula>
    </cfRule>
  </conditionalFormatting>
  <conditionalFormatting sqref="R1266:T1266">
    <cfRule type="expression" dxfId="22" priority="6870">
      <formula>$I1266=0</formula>
    </cfRule>
  </conditionalFormatting>
  <conditionalFormatting sqref="S1266:T1266">
    <cfRule type="cellIs" dxfId="23" priority="6868" operator="lessThan">
      <formula>0</formula>
    </cfRule>
    <cfRule type="cellIs" dxfId="24" priority="6869" operator="lessThan">
      <formula>0</formula>
    </cfRule>
  </conditionalFormatting>
  <conditionalFormatting sqref="U1266">
    <cfRule type="expression" dxfId="22" priority="31963">
      <formula>$I1266=0</formula>
    </cfRule>
  </conditionalFormatting>
  <conditionalFormatting sqref="B1267">
    <cfRule type="expression" dxfId="22" priority="31959">
      <formula>$I1267=0</formula>
    </cfRule>
  </conditionalFormatting>
  <conditionalFormatting sqref="C1267:E1267">
    <cfRule type="expression" dxfId="22" priority="31958">
      <formula>$I1267=0</formula>
    </cfRule>
  </conditionalFormatting>
  <conditionalFormatting sqref="D1267:E1267">
    <cfRule type="cellIs" dxfId="23" priority="31956" operator="lessThan">
      <formula>0</formula>
    </cfRule>
    <cfRule type="cellIs" dxfId="24" priority="31957" operator="lessThan">
      <formula>0</formula>
    </cfRule>
  </conditionalFormatting>
  <conditionalFormatting sqref="F1267">
    <cfRule type="expression" dxfId="22" priority="31955">
      <formula>$I1267=0</formula>
    </cfRule>
  </conditionalFormatting>
  <conditionalFormatting sqref="G1267:H1267">
    <cfRule type="cellIs" dxfId="23" priority="31952" operator="lessThan">
      <formula>0</formula>
    </cfRule>
    <cfRule type="cellIs" dxfId="24" priority="31953" operator="lessThan">
      <formula>0</formula>
    </cfRule>
  </conditionalFormatting>
  <conditionalFormatting sqref="I1267">
    <cfRule type="expression" dxfId="22" priority="31951">
      <formula>$I1267=0</formula>
    </cfRule>
  </conditionalFormatting>
  <conditionalFormatting sqref="J1267">
    <cfRule type="expression" dxfId="22" priority="31950">
      <formula>$I1267=0</formula>
    </cfRule>
  </conditionalFormatting>
  <conditionalFormatting sqref="M1267">
    <cfRule type="expression" dxfId="22" priority="31943">
      <formula>$I1267=0</formula>
    </cfRule>
  </conditionalFormatting>
  <conditionalFormatting sqref="N1267:P1267">
    <cfRule type="expression" dxfId="22" priority="31942">
      <formula>$I1267=0</formula>
    </cfRule>
  </conditionalFormatting>
  <conditionalFormatting sqref="O1267:P1267">
    <cfRule type="cellIs" dxfId="23" priority="31940" operator="lessThan">
      <formula>0</formula>
    </cfRule>
    <cfRule type="cellIs" dxfId="24" priority="31941" operator="lessThan">
      <formula>0</formula>
    </cfRule>
  </conditionalFormatting>
  <conditionalFormatting sqref="Q1267">
    <cfRule type="expression" dxfId="22" priority="31939">
      <formula>$I1267=0</formula>
    </cfRule>
  </conditionalFormatting>
  <conditionalFormatting sqref="R1267:T1267">
    <cfRule type="expression" dxfId="22" priority="31938">
      <formula>$I1267=0</formula>
    </cfRule>
  </conditionalFormatting>
  <conditionalFormatting sqref="S1267:T1267">
    <cfRule type="cellIs" dxfId="23" priority="31936" operator="lessThan">
      <formula>0</formula>
    </cfRule>
    <cfRule type="cellIs" dxfId="24" priority="31937" operator="lessThan">
      <formula>0</formula>
    </cfRule>
  </conditionalFormatting>
  <conditionalFormatting sqref="U1267">
    <cfRule type="expression" dxfId="22" priority="31935">
      <formula>$I1267=0</formula>
    </cfRule>
  </conditionalFormatting>
  <conditionalFormatting sqref="B1268">
    <cfRule type="expression" dxfId="22" priority="31934">
      <formula>$I1268=0</formula>
    </cfRule>
  </conditionalFormatting>
  <conditionalFormatting sqref="C1268:E1268">
    <cfRule type="expression" dxfId="22" priority="6864">
      <formula>$I1268=0</formula>
    </cfRule>
  </conditionalFormatting>
  <conditionalFormatting sqref="D1268:E1268">
    <cfRule type="cellIs" dxfId="23" priority="6862" operator="lessThan">
      <formula>0</formula>
    </cfRule>
    <cfRule type="cellIs" dxfId="24" priority="6863" operator="lessThan">
      <formula>0</formula>
    </cfRule>
  </conditionalFormatting>
  <conditionalFormatting sqref="F1268">
    <cfRule type="expression" dxfId="22" priority="31933">
      <formula>$I1268=0</formula>
    </cfRule>
  </conditionalFormatting>
  <conditionalFormatting sqref="G1268:H1268">
    <cfRule type="cellIs" dxfId="23" priority="6859" operator="lessThan">
      <formula>0</formula>
    </cfRule>
    <cfRule type="cellIs" dxfId="24" priority="6860" operator="lessThan">
      <formula>0</formula>
    </cfRule>
  </conditionalFormatting>
  <conditionalFormatting sqref="I1268">
    <cfRule type="expression" dxfId="22" priority="31932">
      <formula>$I1268=0</formula>
    </cfRule>
  </conditionalFormatting>
  <conditionalFormatting sqref="J1268">
    <cfRule type="expression" dxfId="22" priority="6858">
      <formula>$I1268=0</formula>
    </cfRule>
  </conditionalFormatting>
  <conditionalFormatting sqref="M1268">
    <cfRule type="expression" dxfId="22" priority="31930">
      <formula>$I1268=0</formula>
    </cfRule>
  </conditionalFormatting>
  <conditionalFormatting sqref="N1268:P1268">
    <cfRule type="expression" dxfId="22" priority="6852">
      <formula>$I1268=0</formula>
    </cfRule>
  </conditionalFormatting>
  <conditionalFormatting sqref="O1268:P1268">
    <cfRule type="cellIs" dxfId="23" priority="6850" operator="lessThan">
      <formula>0</formula>
    </cfRule>
    <cfRule type="cellIs" dxfId="24" priority="6851" operator="lessThan">
      <formula>0</formula>
    </cfRule>
  </conditionalFormatting>
  <conditionalFormatting sqref="Q1268">
    <cfRule type="expression" dxfId="22" priority="31929">
      <formula>$I1268=0</formula>
    </cfRule>
  </conditionalFormatting>
  <conditionalFormatting sqref="R1268:T1268">
    <cfRule type="expression" dxfId="22" priority="6849">
      <formula>$I1268=0</formula>
    </cfRule>
  </conditionalFormatting>
  <conditionalFormatting sqref="S1268:T1268">
    <cfRule type="cellIs" dxfId="23" priority="6847" operator="lessThan">
      <formula>0</formula>
    </cfRule>
    <cfRule type="cellIs" dxfId="24" priority="6848" operator="lessThan">
      <formula>0</formula>
    </cfRule>
  </conditionalFormatting>
  <conditionalFormatting sqref="U1268">
    <cfRule type="expression" dxfId="22" priority="31928">
      <formula>$I1268=0</formula>
    </cfRule>
  </conditionalFormatting>
  <conditionalFormatting sqref="B1269">
    <cfRule type="expression" dxfId="22" priority="31924">
      <formula>$I1269=0</formula>
    </cfRule>
  </conditionalFormatting>
  <conditionalFormatting sqref="C1269:E1269">
    <cfRule type="expression" dxfId="22" priority="31923">
      <formula>$I1269=0</formula>
    </cfRule>
  </conditionalFormatting>
  <conditionalFormatting sqref="D1269:E1269">
    <cfRule type="cellIs" dxfId="23" priority="31921" operator="lessThan">
      <formula>0</formula>
    </cfRule>
    <cfRule type="cellIs" dxfId="24" priority="31922" operator="lessThan">
      <formula>0</formula>
    </cfRule>
  </conditionalFormatting>
  <conditionalFormatting sqref="F1269">
    <cfRule type="expression" dxfId="22" priority="31920">
      <formula>$I1269=0</formula>
    </cfRule>
  </conditionalFormatting>
  <conditionalFormatting sqref="G1269:H1269">
    <cfRule type="cellIs" dxfId="23" priority="31917" operator="lessThan">
      <formula>0</formula>
    </cfRule>
    <cfRule type="cellIs" dxfId="24" priority="31918" operator="lessThan">
      <formula>0</formula>
    </cfRule>
  </conditionalFormatting>
  <conditionalFormatting sqref="I1269">
    <cfRule type="expression" dxfId="22" priority="31916">
      <formula>$I1269=0</formula>
    </cfRule>
  </conditionalFormatting>
  <conditionalFormatting sqref="J1269">
    <cfRule type="expression" dxfId="22" priority="31915">
      <formula>$I1269=0</formula>
    </cfRule>
  </conditionalFormatting>
  <conditionalFormatting sqref="M1269">
    <cfRule type="expression" dxfId="22" priority="31908">
      <formula>$I1269=0</formula>
    </cfRule>
  </conditionalFormatting>
  <conditionalFormatting sqref="N1269:P1269">
    <cfRule type="expression" dxfId="22" priority="31907">
      <formula>$I1269=0</formula>
    </cfRule>
  </conditionalFormatting>
  <conditionalFormatting sqref="O1269:P1269">
    <cfRule type="cellIs" dxfId="23" priority="31905" operator="lessThan">
      <formula>0</formula>
    </cfRule>
    <cfRule type="cellIs" dxfId="24" priority="31906" operator="lessThan">
      <formula>0</formula>
    </cfRule>
  </conditionalFormatting>
  <conditionalFormatting sqref="Q1269">
    <cfRule type="expression" dxfId="22" priority="31904">
      <formula>$I1269=0</formula>
    </cfRule>
  </conditionalFormatting>
  <conditionalFormatting sqref="R1269:T1269">
    <cfRule type="expression" dxfId="22" priority="31903">
      <formula>$I1269=0</formula>
    </cfRule>
  </conditionalFormatting>
  <conditionalFormatting sqref="S1269:T1269">
    <cfRule type="cellIs" dxfId="23" priority="31901" operator="lessThan">
      <formula>0</formula>
    </cfRule>
    <cfRule type="cellIs" dxfId="24" priority="31902" operator="lessThan">
      <formula>0</formula>
    </cfRule>
  </conditionalFormatting>
  <conditionalFormatting sqref="U1269">
    <cfRule type="expression" dxfId="22" priority="31900">
      <formula>$I1269=0</formula>
    </cfRule>
  </conditionalFormatting>
  <conditionalFormatting sqref="B1270">
    <cfRule type="expression" dxfId="22" priority="31899">
      <formula>$I1270=0</formula>
    </cfRule>
  </conditionalFormatting>
  <conditionalFormatting sqref="C1270:E1270">
    <cfRule type="expression" dxfId="22" priority="6843">
      <formula>$I1270=0</formula>
    </cfRule>
  </conditionalFormatting>
  <conditionalFormatting sqref="D1270:E1270">
    <cfRule type="cellIs" dxfId="23" priority="6841" operator="lessThan">
      <formula>0</formula>
    </cfRule>
    <cfRule type="cellIs" dxfId="24" priority="6842" operator="lessThan">
      <formula>0</formula>
    </cfRule>
  </conditionalFormatting>
  <conditionalFormatting sqref="F1270">
    <cfRule type="expression" dxfId="22" priority="31898">
      <formula>$I1270=0</formula>
    </cfRule>
  </conditionalFormatting>
  <conditionalFormatting sqref="G1270:H1270">
    <cfRule type="cellIs" dxfId="23" priority="6838" operator="lessThan">
      <formula>0</formula>
    </cfRule>
    <cfRule type="cellIs" dxfId="24" priority="6839" operator="lessThan">
      <formula>0</formula>
    </cfRule>
  </conditionalFormatting>
  <conditionalFormatting sqref="I1270">
    <cfRule type="expression" dxfId="22" priority="31897">
      <formula>$I1270=0</formula>
    </cfRule>
  </conditionalFormatting>
  <conditionalFormatting sqref="J1270">
    <cfRule type="expression" dxfId="22" priority="6837">
      <formula>$I1270=0</formula>
    </cfRule>
  </conditionalFormatting>
  <conditionalFormatting sqref="M1270">
    <cfRule type="expression" dxfId="22" priority="31895">
      <formula>$I1270=0</formula>
    </cfRule>
  </conditionalFormatting>
  <conditionalFormatting sqref="N1270:P1270">
    <cfRule type="expression" dxfId="22" priority="6831">
      <formula>$I1270=0</formula>
    </cfRule>
  </conditionalFormatting>
  <conditionalFormatting sqref="O1270:P1270">
    <cfRule type="cellIs" dxfId="23" priority="6829" operator="lessThan">
      <formula>0</formula>
    </cfRule>
    <cfRule type="cellIs" dxfId="24" priority="6830" operator="lessThan">
      <formula>0</formula>
    </cfRule>
  </conditionalFormatting>
  <conditionalFormatting sqref="Q1270">
    <cfRule type="expression" dxfId="22" priority="31894">
      <formula>$I1270=0</formula>
    </cfRule>
  </conditionalFormatting>
  <conditionalFormatting sqref="R1270:T1270">
    <cfRule type="expression" dxfId="22" priority="6828">
      <formula>$I1270=0</formula>
    </cfRule>
  </conditionalFormatting>
  <conditionalFormatting sqref="S1270:T1270">
    <cfRule type="cellIs" dxfId="23" priority="6826" operator="lessThan">
      <formula>0</formula>
    </cfRule>
    <cfRule type="cellIs" dxfId="24" priority="6827" operator="lessThan">
      <formula>0</formula>
    </cfRule>
  </conditionalFormatting>
  <conditionalFormatting sqref="U1270">
    <cfRule type="expression" dxfId="22" priority="31893">
      <formula>$I1270=0</formula>
    </cfRule>
  </conditionalFormatting>
  <conditionalFormatting sqref="B1271">
    <cfRule type="expression" dxfId="22" priority="31889">
      <formula>$I1271=0</formula>
    </cfRule>
  </conditionalFormatting>
  <conditionalFormatting sqref="C1271:E1271">
    <cfRule type="expression" dxfId="22" priority="31888">
      <formula>$I1271=0</formula>
    </cfRule>
  </conditionalFormatting>
  <conditionalFormatting sqref="D1271:E1271">
    <cfRule type="cellIs" dxfId="23" priority="31886" operator="lessThan">
      <formula>0</formula>
    </cfRule>
    <cfRule type="cellIs" dxfId="24" priority="31887" operator="lessThan">
      <formula>0</formula>
    </cfRule>
  </conditionalFormatting>
  <conditionalFormatting sqref="F1271">
    <cfRule type="expression" dxfId="22" priority="31885">
      <formula>$I1271=0</formula>
    </cfRule>
  </conditionalFormatting>
  <conditionalFormatting sqref="G1271:H1271">
    <cfRule type="cellIs" dxfId="23" priority="31882" operator="lessThan">
      <formula>0</formula>
    </cfRule>
    <cfRule type="cellIs" dxfId="24" priority="31883" operator="lessThan">
      <formula>0</formula>
    </cfRule>
  </conditionalFormatting>
  <conditionalFormatting sqref="I1271">
    <cfRule type="expression" dxfId="22" priority="31881">
      <formula>$I1271=0</formula>
    </cfRule>
  </conditionalFormatting>
  <conditionalFormatting sqref="J1271">
    <cfRule type="expression" dxfId="22" priority="31880">
      <formula>$I1271=0</formula>
    </cfRule>
  </conditionalFormatting>
  <conditionalFormatting sqref="M1271">
    <cfRule type="expression" dxfId="22" priority="31873">
      <formula>$I1271=0</formula>
    </cfRule>
  </conditionalFormatting>
  <conditionalFormatting sqref="N1271:P1271">
    <cfRule type="expression" dxfId="22" priority="31872">
      <formula>$I1271=0</formula>
    </cfRule>
  </conditionalFormatting>
  <conditionalFormatting sqref="O1271:P1271">
    <cfRule type="cellIs" dxfId="23" priority="31870" operator="lessThan">
      <formula>0</formula>
    </cfRule>
    <cfRule type="cellIs" dxfId="24" priority="31871" operator="lessThan">
      <formula>0</formula>
    </cfRule>
  </conditionalFormatting>
  <conditionalFormatting sqref="Q1271">
    <cfRule type="expression" dxfId="22" priority="31869">
      <formula>$I1271=0</formula>
    </cfRule>
  </conditionalFormatting>
  <conditionalFormatting sqref="R1271:T1271">
    <cfRule type="expression" dxfId="22" priority="31868">
      <formula>$I1271=0</formula>
    </cfRule>
  </conditionalFormatting>
  <conditionalFormatting sqref="S1271:T1271">
    <cfRule type="cellIs" dxfId="23" priority="31866" operator="lessThan">
      <formula>0</formula>
    </cfRule>
    <cfRule type="cellIs" dxfId="24" priority="31867" operator="lessThan">
      <formula>0</formula>
    </cfRule>
  </conditionalFormatting>
  <conditionalFormatting sqref="U1271">
    <cfRule type="expression" dxfId="22" priority="31865">
      <formula>$I1271=0</formula>
    </cfRule>
  </conditionalFormatting>
  <conditionalFormatting sqref="B1272">
    <cfRule type="expression" dxfId="22" priority="31864">
      <formula>$I1272=0</formula>
    </cfRule>
  </conditionalFormatting>
  <conditionalFormatting sqref="C1272:E1272">
    <cfRule type="expression" dxfId="22" priority="6822">
      <formula>$I1272=0</formula>
    </cfRule>
  </conditionalFormatting>
  <conditionalFormatting sqref="D1272:E1272">
    <cfRule type="cellIs" dxfId="23" priority="6820" operator="lessThan">
      <formula>0</formula>
    </cfRule>
    <cfRule type="cellIs" dxfId="24" priority="6821" operator="lessThan">
      <formula>0</formula>
    </cfRule>
  </conditionalFormatting>
  <conditionalFormatting sqref="F1272">
    <cfRule type="expression" dxfId="22" priority="31863">
      <formula>$I1272=0</formula>
    </cfRule>
  </conditionalFormatting>
  <conditionalFormatting sqref="G1272:H1272">
    <cfRule type="cellIs" dxfId="23" priority="6817" operator="lessThan">
      <formula>0</formula>
    </cfRule>
    <cfRule type="cellIs" dxfId="24" priority="6818" operator="lessThan">
      <formula>0</formula>
    </cfRule>
  </conditionalFormatting>
  <conditionalFormatting sqref="I1272">
    <cfRule type="expression" dxfId="22" priority="31862">
      <formula>$I1272=0</formula>
    </cfRule>
  </conditionalFormatting>
  <conditionalFormatting sqref="J1272">
    <cfRule type="expression" dxfId="22" priority="6816">
      <formula>$I1272=0</formula>
    </cfRule>
  </conditionalFormatting>
  <conditionalFormatting sqref="M1272">
    <cfRule type="expression" dxfId="22" priority="31860">
      <formula>$I1272=0</formula>
    </cfRule>
  </conditionalFormatting>
  <conditionalFormatting sqref="N1272:P1272">
    <cfRule type="expression" dxfId="22" priority="6810">
      <formula>$I1272=0</formula>
    </cfRule>
  </conditionalFormatting>
  <conditionalFormatting sqref="O1272:P1272">
    <cfRule type="cellIs" dxfId="23" priority="6808" operator="lessThan">
      <formula>0</formula>
    </cfRule>
    <cfRule type="cellIs" dxfId="24" priority="6809" operator="lessThan">
      <formula>0</formula>
    </cfRule>
  </conditionalFormatting>
  <conditionalFormatting sqref="Q1272">
    <cfRule type="expression" dxfId="22" priority="31859">
      <formula>$I1272=0</formula>
    </cfRule>
  </conditionalFormatting>
  <conditionalFormatting sqref="R1272:T1272">
    <cfRule type="expression" dxfId="22" priority="6807">
      <formula>$I1272=0</formula>
    </cfRule>
  </conditionalFormatting>
  <conditionalFormatting sqref="S1272:T1272">
    <cfRule type="cellIs" dxfId="23" priority="6805" operator="lessThan">
      <formula>0</formula>
    </cfRule>
    <cfRule type="cellIs" dxfId="24" priority="6806" operator="lessThan">
      <formula>0</formula>
    </cfRule>
  </conditionalFormatting>
  <conditionalFormatting sqref="U1272">
    <cfRule type="expression" dxfId="22" priority="31858">
      <formula>$I1272=0</formula>
    </cfRule>
  </conditionalFormatting>
  <conditionalFormatting sqref="B1273">
    <cfRule type="expression" dxfId="22" priority="31854">
      <formula>$I1273=0</formula>
    </cfRule>
  </conditionalFormatting>
  <conditionalFormatting sqref="C1273:E1273">
    <cfRule type="expression" dxfId="22" priority="31853">
      <formula>$I1273=0</formula>
    </cfRule>
  </conditionalFormatting>
  <conditionalFormatting sqref="D1273:E1273">
    <cfRule type="cellIs" dxfId="23" priority="31851" operator="lessThan">
      <formula>0</formula>
    </cfRule>
    <cfRule type="cellIs" dxfId="24" priority="31852" operator="lessThan">
      <formula>0</formula>
    </cfRule>
  </conditionalFormatting>
  <conditionalFormatting sqref="F1273">
    <cfRule type="expression" dxfId="22" priority="31850">
      <formula>$I1273=0</formula>
    </cfRule>
  </conditionalFormatting>
  <conditionalFormatting sqref="G1273:H1273">
    <cfRule type="cellIs" dxfId="23" priority="31847" operator="lessThan">
      <formula>0</formula>
    </cfRule>
    <cfRule type="cellIs" dxfId="24" priority="31848" operator="lessThan">
      <formula>0</formula>
    </cfRule>
  </conditionalFormatting>
  <conditionalFormatting sqref="I1273">
    <cfRule type="expression" dxfId="22" priority="31846">
      <formula>$I1273=0</formula>
    </cfRule>
  </conditionalFormatting>
  <conditionalFormatting sqref="J1273">
    <cfRule type="expression" dxfId="22" priority="31845">
      <formula>$I1273=0</formula>
    </cfRule>
  </conditionalFormatting>
  <conditionalFormatting sqref="M1273">
    <cfRule type="expression" dxfId="22" priority="31838">
      <formula>$I1273=0</formula>
    </cfRule>
  </conditionalFormatting>
  <conditionalFormatting sqref="N1273:P1273">
    <cfRule type="expression" dxfId="22" priority="31837">
      <formula>$I1273=0</formula>
    </cfRule>
  </conditionalFormatting>
  <conditionalFormatting sqref="O1273:P1273">
    <cfRule type="cellIs" dxfId="23" priority="31835" operator="lessThan">
      <formula>0</formula>
    </cfRule>
    <cfRule type="cellIs" dxfId="24" priority="31836" operator="lessThan">
      <formula>0</formula>
    </cfRule>
  </conditionalFormatting>
  <conditionalFormatting sqref="Q1273">
    <cfRule type="expression" dxfId="22" priority="31834">
      <formula>$I1273=0</formula>
    </cfRule>
  </conditionalFormatting>
  <conditionalFormatting sqref="R1273:T1273">
    <cfRule type="expression" dxfId="22" priority="31833">
      <formula>$I1273=0</formula>
    </cfRule>
  </conditionalFormatting>
  <conditionalFormatting sqref="S1273:T1273">
    <cfRule type="cellIs" dxfId="23" priority="31831" operator="lessThan">
      <formula>0</formula>
    </cfRule>
    <cfRule type="cellIs" dxfId="24" priority="31832" operator="lessThan">
      <formula>0</formula>
    </cfRule>
  </conditionalFormatting>
  <conditionalFormatting sqref="U1273">
    <cfRule type="expression" dxfId="22" priority="31830">
      <formula>$I1273=0</formula>
    </cfRule>
  </conditionalFormatting>
  <conditionalFormatting sqref="B1274">
    <cfRule type="expression" dxfId="22" priority="31829">
      <formula>$I1274=0</formula>
    </cfRule>
  </conditionalFormatting>
  <conditionalFormatting sqref="C1274:E1274">
    <cfRule type="expression" dxfId="22" priority="6801">
      <formula>$I1274=0</formula>
    </cfRule>
  </conditionalFormatting>
  <conditionalFormatting sqref="D1274:E1274">
    <cfRule type="cellIs" dxfId="23" priority="6799" operator="lessThan">
      <formula>0</formula>
    </cfRule>
    <cfRule type="cellIs" dxfId="24" priority="6800" operator="lessThan">
      <formula>0</formula>
    </cfRule>
  </conditionalFormatting>
  <conditionalFormatting sqref="F1274">
    <cfRule type="expression" dxfId="22" priority="31828">
      <formula>$I1274=0</formula>
    </cfRule>
  </conditionalFormatting>
  <conditionalFormatting sqref="G1274:H1274">
    <cfRule type="cellIs" dxfId="23" priority="6796" operator="lessThan">
      <formula>0</formula>
    </cfRule>
    <cfRule type="cellIs" dxfId="24" priority="6797" operator="lessThan">
      <formula>0</formula>
    </cfRule>
  </conditionalFormatting>
  <conditionalFormatting sqref="I1274">
    <cfRule type="expression" dxfId="22" priority="31827">
      <formula>$I1274=0</formula>
    </cfRule>
  </conditionalFormatting>
  <conditionalFormatting sqref="J1274">
    <cfRule type="expression" dxfId="22" priority="6795">
      <formula>$I1274=0</formula>
    </cfRule>
  </conditionalFormatting>
  <conditionalFormatting sqref="M1274">
    <cfRule type="expression" dxfId="22" priority="31825">
      <formula>$I1274=0</formula>
    </cfRule>
  </conditionalFormatting>
  <conditionalFormatting sqref="N1274:P1274">
    <cfRule type="expression" dxfId="22" priority="6789">
      <formula>$I1274=0</formula>
    </cfRule>
  </conditionalFormatting>
  <conditionalFormatting sqref="O1274:P1274">
    <cfRule type="cellIs" dxfId="23" priority="6787" operator="lessThan">
      <formula>0</formula>
    </cfRule>
    <cfRule type="cellIs" dxfId="24" priority="6788" operator="lessThan">
      <formula>0</formula>
    </cfRule>
  </conditionalFormatting>
  <conditionalFormatting sqref="Q1274">
    <cfRule type="expression" dxfId="22" priority="31824">
      <formula>$I1274=0</formula>
    </cfRule>
  </conditionalFormatting>
  <conditionalFormatting sqref="R1274:T1274">
    <cfRule type="expression" dxfId="22" priority="6786">
      <formula>$I1274=0</formula>
    </cfRule>
  </conditionalFormatting>
  <conditionalFormatting sqref="S1274:T1274">
    <cfRule type="cellIs" dxfId="23" priority="6784" operator="lessThan">
      <formula>0</formula>
    </cfRule>
    <cfRule type="cellIs" dxfId="24" priority="6785" operator="lessThan">
      <formula>0</formula>
    </cfRule>
  </conditionalFormatting>
  <conditionalFormatting sqref="U1274">
    <cfRule type="expression" dxfId="22" priority="31823">
      <formula>$I1274=0</formula>
    </cfRule>
  </conditionalFormatting>
  <conditionalFormatting sqref="B1275">
    <cfRule type="expression" dxfId="22" priority="31819">
      <formula>$I1275=0</formula>
    </cfRule>
  </conditionalFormatting>
  <conditionalFormatting sqref="C1275:E1275">
    <cfRule type="expression" dxfId="22" priority="31818">
      <formula>$I1275=0</formula>
    </cfRule>
  </conditionalFormatting>
  <conditionalFormatting sqref="D1275:E1275">
    <cfRule type="cellIs" dxfId="23" priority="31816" operator="lessThan">
      <formula>0</formula>
    </cfRule>
    <cfRule type="cellIs" dxfId="24" priority="31817" operator="lessThan">
      <formula>0</formula>
    </cfRule>
  </conditionalFormatting>
  <conditionalFormatting sqref="F1275">
    <cfRule type="expression" dxfId="22" priority="31815">
      <formula>$I1275=0</formula>
    </cfRule>
  </conditionalFormatting>
  <conditionalFormatting sqref="G1275:H1275">
    <cfRule type="cellIs" dxfId="23" priority="31812" operator="lessThan">
      <formula>0</formula>
    </cfRule>
    <cfRule type="cellIs" dxfId="24" priority="31813" operator="lessThan">
      <formula>0</formula>
    </cfRule>
  </conditionalFormatting>
  <conditionalFormatting sqref="I1275">
    <cfRule type="expression" dxfId="22" priority="31811">
      <formula>$I1275=0</formula>
    </cfRule>
  </conditionalFormatting>
  <conditionalFormatting sqref="J1275">
    <cfRule type="expression" dxfId="22" priority="31810">
      <formula>$I1275=0</formula>
    </cfRule>
  </conditionalFormatting>
  <conditionalFormatting sqref="M1275">
    <cfRule type="expression" dxfId="22" priority="31803">
      <formula>$I1275=0</formula>
    </cfRule>
  </conditionalFormatting>
  <conditionalFormatting sqref="N1275:P1275">
    <cfRule type="expression" dxfId="22" priority="31802">
      <formula>$I1275=0</formula>
    </cfRule>
  </conditionalFormatting>
  <conditionalFormatting sqref="O1275:P1275">
    <cfRule type="cellIs" dxfId="23" priority="31800" operator="lessThan">
      <formula>0</formula>
    </cfRule>
    <cfRule type="cellIs" dxfId="24" priority="31801" operator="lessThan">
      <formula>0</formula>
    </cfRule>
  </conditionalFormatting>
  <conditionalFormatting sqref="Q1275">
    <cfRule type="expression" dxfId="22" priority="31799">
      <formula>$I1275=0</formula>
    </cfRule>
  </conditionalFormatting>
  <conditionalFormatting sqref="R1275:T1275">
    <cfRule type="expression" dxfId="22" priority="31798">
      <formula>$I1275=0</formula>
    </cfRule>
  </conditionalFormatting>
  <conditionalFormatting sqref="S1275:T1275">
    <cfRule type="cellIs" dxfId="23" priority="31796" operator="lessThan">
      <formula>0</formula>
    </cfRule>
    <cfRule type="cellIs" dxfId="24" priority="31797" operator="lessThan">
      <formula>0</formula>
    </cfRule>
  </conditionalFormatting>
  <conditionalFormatting sqref="U1275">
    <cfRule type="expression" dxfId="22" priority="31795">
      <formula>$I1275=0</formula>
    </cfRule>
  </conditionalFormatting>
  <conditionalFormatting sqref="B1276">
    <cfRule type="expression" dxfId="22" priority="31794">
      <formula>$I1276=0</formula>
    </cfRule>
  </conditionalFormatting>
  <conditionalFormatting sqref="C1276:E1276">
    <cfRule type="expression" dxfId="22" priority="6780">
      <formula>$I1276=0</formula>
    </cfRule>
  </conditionalFormatting>
  <conditionalFormatting sqref="D1276:E1276">
    <cfRule type="cellIs" dxfId="23" priority="6778" operator="lessThan">
      <formula>0</formula>
    </cfRule>
    <cfRule type="cellIs" dxfId="24" priority="6779" operator="lessThan">
      <formula>0</formula>
    </cfRule>
  </conditionalFormatting>
  <conditionalFormatting sqref="F1276">
    <cfRule type="expression" dxfId="22" priority="31793">
      <formula>$I1276=0</formula>
    </cfRule>
  </conditionalFormatting>
  <conditionalFormatting sqref="G1276:H1276">
    <cfRule type="cellIs" dxfId="23" priority="6775" operator="lessThan">
      <formula>0</formula>
    </cfRule>
    <cfRule type="cellIs" dxfId="24" priority="6776" operator="lessThan">
      <formula>0</formula>
    </cfRule>
  </conditionalFormatting>
  <conditionalFormatting sqref="I1276">
    <cfRule type="expression" dxfId="22" priority="31792">
      <formula>$I1276=0</formula>
    </cfRule>
  </conditionalFormatting>
  <conditionalFormatting sqref="J1276">
    <cfRule type="expression" dxfId="22" priority="6774">
      <formula>$I1276=0</formula>
    </cfRule>
  </conditionalFormatting>
  <conditionalFormatting sqref="M1276">
    <cfRule type="expression" dxfId="22" priority="31790">
      <formula>$I1276=0</formula>
    </cfRule>
  </conditionalFormatting>
  <conditionalFormatting sqref="N1276:P1276">
    <cfRule type="expression" dxfId="22" priority="6768">
      <formula>$I1276=0</formula>
    </cfRule>
  </conditionalFormatting>
  <conditionalFormatting sqref="O1276:P1276">
    <cfRule type="cellIs" dxfId="23" priority="6766" operator="lessThan">
      <formula>0</formula>
    </cfRule>
    <cfRule type="cellIs" dxfId="24" priority="6767" operator="lessThan">
      <formula>0</formula>
    </cfRule>
  </conditionalFormatting>
  <conditionalFormatting sqref="Q1276">
    <cfRule type="expression" dxfId="22" priority="31789">
      <formula>$I1276=0</formula>
    </cfRule>
  </conditionalFormatting>
  <conditionalFormatting sqref="R1276:T1276">
    <cfRule type="expression" dxfId="22" priority="6765">
      <formula>$I1276=0</formula>
    </cfRule>
  </conditionalFormatting>
  <conditionalFormatting sqref="S1276:T1276">
    <cfRule type="cellIs" dxfId="23" priority="6763" operator="lessThan">
      <formula>0</formula>
    </cfRule>
    <cfRule type="cellIs" dxfId="24" priority="6764" operator="lessThan">
      <formula>0</formula>
    </cfRule>
  </conditionalFormatting>
  <conditionalFormatting sqref="U1276">
    <cfRule type="expression" dxfId="22" priority="31788">
      <formula>$I1276=0</formula>
    </cfRule>
  </conditionalFormatting>
  <conditionalFormatting sqref="B1277">
    <cfRule type="expression" dxfId="22" priority="31784">
      <formula>$I1277=0</formula>
    </cfRule>
  </conditionalFormatting>
  <conditionalFormatting sqref="C1277:E1277">
    <cfRule type="expression" dxfId="22" priority="31783">
      <formula>$I1277=0</formula>
    </cfRule>
  </conditionalFormatting>
  <conditionalFormatting sqref="D1277:E1277">
    <cfRule type="cellIs" dxfId="23" priority="31781" operator="lessThan">
      <formula>0</formula>
    </cfRule>
    <cfRule type="cellIs" dxfId="24" priority="31782" operator="lessThan">
      <formula>0</formula>
    </cfRule>
  </conditionalFormatting>
  <conditionalFormatting sqref="F1277">
    <cfRule type="expression" dxfId="22" priority="31780">
      <formula>$I1277=0</formula>
    </cfRule>
  </conditionalFormatting>
  <conditionalFormatting sqref="G1277:H1277">
    <cfRule type="cellIs" dxfId="23" priority="31777" operator="lessThan">
      <formula>0</formula>
    </cfRule>
    <cfRule type="cellIs" dxfId="24" priority="31778" operator="lessThan">
      <formula>0</formula>
    </cfRule>
  </conditionalFormatting>
  <conditionalFormatting sqref="I1277">
    <cfRule type="expression" dxfId="22" priority="31776">
      <formula>$I1277=0</formula>
    </cfRule>
  </conditionalFormatting>
  <conditionalFormatting sqref="J1277">
    <cfRule type="expression" dxfId="22" priority="31775">
      <formula>$I1277=0</formula>
    </cfRule>
  </conditionalFormatting>
  <conditionalFormatting sqref="M1277">
    <cfRule type="expression" dxfId="22" priority="31768">
      <formula>$I1277=0</formula>
    </cfRule>
  </conditionalFormatting>
  <conditionalFormatting sqref="N1277:P1277">
    <cfRule type="expression" dxfId="22" priority="31767">
      <formula>$I1277=0</formula>
    </cfRule>
  </conditionalFormatting>
  <conditionalFormatting sqref="O1277:P1277">
    <cfRule type="cellIs" dxfId="23" priority="31765" operator="lessThan">
      <formula>0</formula>
    </cfRule>
    <cfRule type="cellIs" dxfId="24" priority="31766" operator="lessThan">
      <formula>0</formula>
    </cfRule>
  </conditionalFormatting>
  <conditionalFormatting sqref="Q1277">
    <cfRule type="expression" dxfId="22" priority="31764">
      <formula>$I1277=0</formula>
    </cfRule>
  </conditionalFormatting>
  <conditionalFormatting sqref="R1277:T1277">
    <cfRule type="expression" dxfId="22" priority="31763">
      <formula>$I1277=0</formula>
    </cfRule>
  </conditionalFormatting>
  <conditionalFormatting sqref="S1277:T1277">
    <cfRule type="cellIs" dxfId="23" priority="31761" operator="lessThan">
      <formula>0</formula>
    </cfRule>
    <cfRule type="cellIs" dxfId="24" priority="31762" operator="lessThan">
      <formula>0</formula>
    </cfRule>
  </conditionalFormatting>
  <conditionalFormatting sqref="U1277">
    <cfRule type="expression" dxfId="22" priority="31760">
      <formula>$I1277=0</formula>
    </cfRule>
  </conditionalFormatting>
  <conditionalFormatting sqref="B1278">
    <cfRule type="expression" dxfId="22" priority="31759">
      <formula>$I1278=0</formula>
    </cfRule>
  </conditionalFormatting>
  <conditionalFormatting sqref="C1278:E1278">
    <cfRule type="expression" dxfId="22" priority="6759">
      <formula>$I1278=0</formula>
    </cfRule>
  </conditionalFormatting>
  <conditionalFormatting sqref="D1278:E1278">
    <cfRule type="cellIs" dxfId="23" priority="6757" operator="lessThan">
      <formula>0</formula>
    </cfRule>
    <cfRule type="cellIs" dxfId="24" priority="6758" operator="lessThan">
      <formula>0</formula>
    </cfRule>
  </conditionalFormatting>
  <conditionalFormatting sqref="F1278">
    <cfRule type="expression" dxfId="22" priority="31758">
      <formula>$I1278=0</formula>
    </cfRule>
  </conditionalFormatting>
  <conditionalFormatting sqref="G1278:H1278">
    <cfRule type="cellIs" dxfId="23" priority="6754" operator="lessThan">
      <formula>0</formula>
    </cfRule>
    <cfRule type="cellIs" dxfId="24" priority="6755" operator="lessThan">
      <formula>0</formula>
    </cfRule>
  </conditionalFormatting>
  <conditionalFormatting sqref="I1278">
    <cfRule type="expression" dxfId="22" priority="31757">
      <formula>$I1278=0</formula>
    </cfRule>
  </conditionalFormatting>
  <conditionalFormatting sqref="J1278">
    <cfRule type="expression" dxfId="22" priority="6753">
      <formula>$I1278=0</formula>
    </cfRule>
  </conditionalFormatting>
  <conditionalFormatting sqref="M1278">
    <cfRule type="expression" dxfId="22" priority="31755">
      <formula>$I1278=0</formula>
    </cfRule>
  </conditionalFormatting>
  <conditionalFormatting sqref="N1278:P1278">
    <cfRule type="expression" dxfId="22" priority="6747">
      <formula>$I1278=0</formula>
    </cfRule>
  </conditionalFormatting>
  <conditionalFormatting sqref="O1278:P1278">
    <cfRule type="cellIs" dxfId="23" priority="6745" operator="lessThan">
      <formula>0</formula>
    </cfRule>
    <cfRule type="cellIs" dxfId="24" priority="6746" operator="lessThan">
      <formula>0</formula>
    </cfRule>
  </conditionalFormatting>
  <conditionalFormatting sqref="Q1278">
    <cfRule type="expression" dxfId="22" priority="31754">
      <formula>$I1278=0</formula>
    </cfRule>
  </conditionalFormatting>
  <conditionalFormatting sqref="R1278:T1278">
    <cfRule type="expression" dxfId="22" priority="6744">
      <formula>$I1278=0</formula>
    </cfRule>
  </conditionalFormatting>
  <conditionalFormatting sqref="S1278:T1278">
    <cfRule type="cellIs" dxfId="23" priority="6742" operator="lessThan">
      <formula>0</formula>
    </cfRule>
    <cfRule type="cellIs" dxfId="24" priority="6743" operator="lessThan">
      <formula>0</formula>
    </cfRule>
  </conditionalFormatting>
  <conditionalFormatting sqref="U1278">
    <cfRule type="expression" dxfId="22" priority="31753">
      <formula>$I1278=0</formula>
    </cfRule>
  </conditionalFormatting>
  <conditionalFormatting sqref="B1279">
    <cfRule type="expression" dxfId="22" priority="31749">
      <formula>$I1279=0</formula>
    </cfRule>
  </conditionalFormatting>
  <conditionalFormatting sqref="C1279:E1279">
    <cfRule type="expression" dxfId="22" priority="31748">
      <formula>$I1279=0</formula>
    </cfRule>
  </conditionalFormatting>
  <conditionalFormatting sqref="D1279:E1279">
    <cfRule type="cellIs" dxfId="23" priority="31746" operator="lessThan">
      <formula>0</formula>
    </cfRule>
    <cfRule type="cellIs" dxfId="24" priority="31747" operator="lessThan">
      <formula>0</formula>
    </cfRule>
  </conditionalFormatting>
  <conditionalFormatting sqref="F1279">
    <cfRule type="expression" dxfId="22" priority="31745">
      <formula>$I1279=0</formula>
    </cfRule>
  </conditionalFormatting>
  <conditionalFormatting sqref="G1279:H1279">
    <cfRule type="cellIs" dxfId="23" priority="31742" operator="lessThan">
      <formula>0</formula>
    </cfRule>
    <cfRule type="cellIs" dxfId="24" priority="31743" operator="lessThan">
      <formula>0</formula>
    </cfRule>
  </conditionalFormatting>
  <conditionalFormatting sqref="I1279">
    <cfRule type="expression" dxfId="22" priority="31741">
      <formula>$I1279=0</formula>
    </cfRule>
  </conditionalFormatting>
  <conditionalFormatting sqref="J1279">
    <cfRule type="expression" dxfId="22" priority="31740">
      <formula>$I1279=0</formula>
    </cfRule>
  </conditionalFormatting>
  <conditionalFormatting sqref="M1279">
    <cfRule type="expression" dxfId="22" priority="31733">
      <formula>$I1279=0</formula>
    </cfRule>
  </conditionalFormatting>
  <conditionalFormatting sqref="N1279:P1279">
    <cfRule type="expression" dxfId="22" priority="31732">
      <formula>$I1279=0</formula>
    </cfRule>
  </conditionalFormatting>
  <conditionalFormatting sqref="O1279:P1279">
    <cfRule type="cellIs" dxfId="23" priority="31730" operator="lessThan">
      <formula>0</formula>
    </cfRule>
    <cfRule type="cellIs" dxfId="24" priority="31731" operator="lessThan">
      <formula>0</formula>
    </cfRule>
  </conditionalFormatting>
  <conditionalFormatting sqref="Q1279">
    <cfRule type="expression" dxfId="22" priority="31729">
      <formula>$I1279=0</formula>
    </cfRule>
  </conditionalFormatting>
  <conditionalFormatting sqref="R1279:T1279">
    <cfRule type="expression" dxfId="22" priority="31728">
      <formula>$I1279=0</formula>
    </cfRule>
  </conditionalFormatting>
  <conditionalFormatting sqref="S1279:T1279">
    <cfRule type="cellIs" dxfId="23" priority="31726" operator="lessThan">
      <formula>0</formula>
    </cfRule>
    <cfRule type="cellIs" dxfId="24" priority="31727" operator="lessThan">
      <formula>0</formula>
    </cfRule>
  </conditionalFormatting>
  <conditionalFormatting sqref="U1279">
    <cfRule type="expression" dxfId="22" priority="31725">
      <formula>$I1279=0</formula>
    </cfRule>
  </conditionalFormatting>
  <conditionalFormatting sqref="B1280">
    <cfRule type="expression" dxfId="22" priority="31724">
      <formula>$I1280=0</formula>
    </cfRule>
  </conditionalFormatting>
  <conditionalFormatting sqref="C1280:E1280">
    <cfRule type="expression" dxfId="22" priority="6738">
      <formula>$I1280=0</formula>
    </cfRule>
  </conditionalFormatting>
  <conditionalFormatting sqref="D1280:E1280">
    <cfRule type="cellIs" dxfId="23" priority="6736" operator="lessThan">
      <formula>0</formula>
    </cfRule>
    <cfRule type="cellIs" dxfId="24" priority="6737" operator="lessThan">
      <formula>0</formula>
    </cfRule>
  </conditionalFormatting>
  <conditionalFormatting sqref="F1280">
    <cfRule type="expression" dxfId="22" priority="31723">
      <formula>$I1280=0</formula>
    </cfRule>
  </conditionalFormatting>
  <conditionalFormatting sqref="G1280:H1280">
    <cfRule type="cellIs" dxfId="23" priority="6733" operator="lessThan">
      <formula>0</formula>
    </cfRule>
    <cfRule type="cellIs" dxfId="24" priority="6734" operator="lessThan">
      <formula>0</formula>
    </cfRule>
  </conditionalFormatting>
  <conditionalFormatting sqref="I1280">
    <cfRule type="expression" dxfId="22" priority="31722">
      <formula>$I1280=0</formula>
    </cfRule>
  </conditionalFormatting>
  <conditionalFormatting sqref="J1280">
    <cfRule type="expression" dxfId="22" priority="6732">
      <formula>$I1280=0</formula>
    </cfRule>
  </conditionalFormatting>
  <conditionalFormatting sqref="M1280">
    <cfRule type="expression" dxfId="22" priority="31720">
      <formula>$I1280=0</formula>
    </cfRule>
  </conditionalFormatting>
  <conditionalFormatting sqref="N1280:P1280">
    <cfRule type="expression" dxfId="22" priority="6726">
      <formula>$I1280=0</formula>
    </cfRule>
  </conditionalFormatting>
  <conditionalFormatting sqref="O1280:P1280">
    <cfRule type="cellIs" dxfId="23" priority="6724" operator="lessThan">
      <formula>0</formula>
    </cfRule>
    <cfRule type="cellIs" dxfId="24" priority="6725" operator="lessThan">
      <formula>0</formula>
    </cfRule>
  </conditionalFormatting>
  <conditionalFormatting sqref="Q1280">
    <cfRule type="expression" dxfId="22" priority="31719">
      <formula>$I1280=0</formula>
    </cfRule>
  </conditionalFormatting>
  <conditionalFormatting sqref="R1280:T1280">
    <cfRule type="expression" dxfId="22" priority="6723">
      <formula>$I1280=0</formula>
    </cfRule>
  </conditionalFormatting>
  <conditionalFormatting sqref="S1280:T1280">
    <cfRule type="cellIs" dxfId="23" priority="6721" operator="lessThan">
      <formula>0</formula>
    </cfRule>
    <cfRule type="cellIs" dxfId="24" priority="6722" operator="lessThan">
      <formula>0</formula>
    </cfRule>
  </conditionalFormatting>
  <conditionalFormatting sqref="U1280">
    <cfRule type="expression" dxfId="22" priority="31718">
      <formula>$I1280=0</formula>
    </cfRule>
  </conditionalFormatting>
  <conditionalFormatting sqref="B1281">
    <cfRule type="expression" dxfId="22" priority="31714">
      <formula>$I1281=0</formula>
    </cfRule>
  </conditionalFormatting>
  <conditionalFormatting sqref="C1281:E1281">
    <cfRule type="expression" dxfId="22" priority="31713">
      <formula>$I1281=0</formula>
    </cfRule>
  </conditionalFormatting>
  <conditionalFormatting sqref="D1281:E1281">
    <cfRule type="cellIs" dxfId="23" priority="31711" operator="lessThan">
      <formula>0</formula>
    </cfRule>
    <cfRule type="cellIs" dxfId="24" priority="31712" operator="lessThan">
      <formula>0</formula>
    </cfRule>
  </conditionalFormatting>
  <conditionalFormatting sqref="F1281">
    <cfRule type="expression" dxfId="22" priority="31710">
      <formula>$I1281=0</formula>
    </cfRule>
  </conditionalFormatting>
  <conditionalFormatting sqref="G1281:H1281">
    <cfRule type="cellIs" dxfId="23" priority="31707" operator="lessThan">
      <formula>0</formula>
    </cfRule>
    <cfRule type="cellIs" dxfId="24" priority="31708" operator="lessThan">
      <formula>0</formula>
    </cfRule>
  </conditionalFormatting>
  <conditionalFormatting sqref="I1281">
    <cfRule type="expression" dxfId="22" priority="31706">
      <formula>$I1281=0</formula>
    </cfRule>
  </conditionalFormatting>
  <conditionalFormatting sqref="J1281">
    <cfRule type="expression" dxfId="22" priority="31705">
      <formula>$I1281=0</formula>
    </cfRule>
  </conditionalFormatting>
  <conditionalFormatting sqref="M1281">
    <cfRule type="expression" dxfId="22" priority="31698">
      <formula>$I1281=0</formula>
    </cfRule>
  </conditionalFormatting>
  <conditionalFormatting sqref="N1281:P1281">
    <cfRule type="expression" dxfId="22" priority="31697">
      <formula>$I1281=0</formula>
    </cfRule>
  </conditionalFormatting>
  <conditionalFormatting sqref="O1281:P1281">
    <cfRule type="cellIs" dxfId="23" priority="31695" operator="lessThan">
      <formula>0</formula>
    </cfRule>
    <cfRule type="cellIs" dxfId="24" priority="31696" operator="lessThan">
      <formula>0</formula>
    </cfRule>
  </conditionalFormatting>
  <conditionalFormatting sqref="Q1281">
    <cfRule type="expression" dxfId="22" priority="31694">
      <formula>$I1281=0</formula>
    </cfRule>
  </conditionalFormatting>
  <conditionalFormatting sqref="R1281:T1281">
    <cfRule type="expression" dxfId="22" priority="31693">
      <formula>$I1281=0</formula>
    </cfRule>
  </conditionalFormatting>
  <conditionalFormatting sqref="S1281:T1281">
    <cfRule type="cellIs" dxfId="23" priority="31691" operator="lessThan">
      <formula>0</formula>
    </cfRule>
    <cfRule type="cellIs" dxfId="24" priority="31692" operator="lessThan">
      <formula>0</formula>
    </cfRule>
  </conditionalFormatting>
  <conditionalFormatting sqref="U1281">
    <cfRule type="expression" dxfId="22" priority="31690">
      <formula>$I1281=0</formula>
    </cfRule>
  </conditionalFormatting>
  <conditionalFormatting sqref="B1282">
    <cfRule type="expression" dxfId="22" priority="31689">
      <formula>$I1282=0</formula>
    </cfRule>
  </conditionalFormatting>
  <conditionalFormatting sqref="C1282:E1282">
    <cfRule type="expression" dxfId="22" priority="6717">
      <formula>$I1282=0</formula>
    </cfRule>
  </conditionalFormatting>
  <conditionalFormatting sqref="D1282:E1282">
    <cfRule type="cellIs" dxfId="23" priority="6715" operator="lessThan">
      <formula>0</formula>
    </cfRule>
    <cfRule type="cellIs" dxfId="24" priority="6716" operator="lessThan">
      <formula>0</formula>
    </cfRule>
  </conditionalFormatting>
  <conditionalFormatting sqref="F1282">
    <cfRule type="expression" dxfId="22" priority="31688">
      <formula>$I1282=0</formula>
    </cfRule>
  </conditionalFormatting>
  <conditionalFormatting sqref="G1282:H1282">
    <cfRule type="cellIs" dxfId="23" priority="6712" operator="lessThan">
      <formula>0</formula>
    </cfRule>
    <cfRule type="cellIs" dxfId="24" priority="6713" operator="lessThan">
      <formula>0</formula>
    </cfRule>
  </conditionalFormatting>
  <conditionalFormatting sqref="I1282">
    <cfRule type="expression" dxfId="22" priority="31687">
      <formula>$I1282=0</formula>
    </cfRule>
  </conditionalFormatting>
  <conditionalFormatting sqref="J1282">
    <cfRule type="expression" dxfId="22" priority="6711">
      <formula>$I1282=0</formula>
    </cfRule>
  </conditionalFormatting>
  <conditionalFormatting sqref="M1282">
    <cfRule type="expression" dxfId="22" priority="31685">
      <formula>$I1282=0</formula>
    </cfRule>
  </conditionalFormatting>
  <conditionalFormatting sqref="N1282:P1282">
    <cfRule type="expression" dxfId="22" priority="6705">
      <formula>$I1282=0</formula>
    </cfRule>
  </conditionalFormatting>
  <conditionalFormatting sqref="O1282:P1282">
    <cfRule type="cellIs" dxfId="23" priority="6703" operator="lessThan">
      <formula>0</formula>
    </cfRule>
    <cfRule type="cellIs" dxfId="24" priority="6704" operator="lessThan">
      <formula>0</formula>
    </cfRule>
  </conditionalFormatting>
  <conditionalFormatting sqref="Q1282">
    <cfRule type="expression" dxfId="22" priority="31684">
      <formula>$I1282=0</formula>
    </cfRule>
  </conditionalFormatting>
  <conditionalFormatting sqref="R1282:T1282">
    <cfRule type="expression" dxfId="22" priority="6702">
      <formula>$I1282=0</formula>
    </cfRule>
  </conditionalFormatting>
  <conditionalFormatting sqref="S1282:T1282">
    <cfRule type="cellIs" dxfId="23" priority="6700" operator="lessThan">
      <formula>0</formula>
    </cfRule>
    <cfRule type="cellIs" dxfId="24" priority="6701" operator="lessThan">
      <formula>0</formula>
    </cfRule>
  </conditionalFormatting>
  <conditionalFormatting sqref="U1282">
    <cfRule type="expression" dxfId="22" priority="31683">
      <formula>$I1282=0</formula>
    </cfRule>
  </conditionalFormatting>
  <conditionalFormatting sqref="B1283">
    <cfRule type="expression" dxfId="22" priority="31679">
      <formula>$I1283=0</formula>
    </cfRule>
  </conditionalFormatting>
  <conditionalFormatting sqref="C1283:E1283">
    <cfRule type="expression" dxfId="22" priority="31678">
      <formula>$I1283=0</formula>
    </cfRule>
  </conditionalFormatting>
  <conditionalFormatting sqref="D1283:E1283">
    <cfRule type="cellIs" dxfId="23" priority="31676" operator="lessThan">
      <formula>0</formula>
    </cfRule>
    <cfRule type="cellIs" dxfId="24" priority="31677" operator="lessThan">
      <formula>0</formula>
    </cfRule>
  </conditionalFormatting>
  <conditionalFormatting sqref="F1283">
    <cfRule type="expression" dxfId="22" priority="31675">
      <formula>$I1283=0</formula>
    </cfRule>
  </conditionalFormatting>
  <conditionalFormatting sqref="G1283:H1283">
    <cfRule type="cellIs" dxfId="23" priority="31672" operator="lessThan">
      <formula>0</formula>
    </cfRule>
    <cfRule type="cellIs" dxfId="24" priority="31673" operator="lessThan">
      <formula>0</formula>
    </cfRule>
  </conditionalFormatting>
  <conditionalFormatting sqref="I1283">
    <cfRule type="expression" dxfId="22" priority="31671">
      <formula>$I1283=0</formula>
    </cfRule>
  </conditionalFormatting>
  <conditionalFormatting sqref="J1283">
    <cfRule type="expression" dxfId="22" priority="31670">
      <formula>$I1283=0</formula>
    </cfRule>
  </conditionalFormatting>
  <conditionalFormatting sqref="M1283">
    <cfRule type="expression" dxfId="22" priority="31663">
      <formula>$I1283=0</formula>
    </cfRule>
  </conditionalFormatting>
  <conditionalFormatting sqref="N1283:P1283">
    <cfRule type="expression" dxfId="22" priority="31662">
      <formula>$I1283=0</formula>
    </cfRule>
  </conditionalFormatting>
  <conditionalFormatting sqref="O1283:P1283">
    <cfRule type="cellIs" dxfId="23" priority="31660" operator="lessThan">
      <formula>0</formula>
    </cfRule>
    <cfRule type="cellIs" dxfId="24" priority="31661" operator="lessThan">
      <formula>0</formula>
    </cfRule>
  </conditionalFormatting>
  <conditionalFormatting sqref="Q1283">
    <cfRule type="expression" dxfId="22" priority="31659">
      <formula>$I1283=0</formula>
    </cfRule>
  </conditionalFormatting>
  <conditionalFormatting sqref="R1283:T1283">
    <cfRule type="expression" dxfId="22" priority="31658">
      <formula>$I1283=0</formula>
    </cfRule>
  </conditionalFormatting>
  <conditionalFormatting sqref="S1283:T1283">
    <cfRule type="cellIs" dxfId="23" priority="31656" operator="lessThan">
      <formula>0</formula>
    </cfRule>
    <cfRule type="cellIs" dxfId="24" priority="31657" operator="lessThan">
      <formula>0</formula>
    </cfRule>
  </conditionalFormatting>
  <conditionalFormatting sqref="U1283">
    <cfRule type="expression" dxfId="22" priority="31655">
      <formula>$I1283=0</formula>
    </cfRule>
  </conditionalFormatting>
  <conditionalFormatting sqref="B1284">
    <cfRule type="expression" dxfId="22" priority="31654">
      <formula>$I1284=0</formula>
    </cfRule>
  </conditionalFormatting>
  <conditionalFormatting sqref="C1284:E1284">
    <cfRule type="expression" dxfId="22" priority="6696">
      <formula>$I1284=0</formula>
    </cfRule>
  </conditionalFormatting>
  <conditionalFormatting sqref="D1284:E1284">
    <cfRule type="cellIs" dxfId="23" priority="6694" operator="lessThan">
      <formula>0</formula>
    </cfRule>
    <cfRule type="cellIs" dxfId="24" priority="6695" operator="lessThan">
      <formula>0</formula>
    </cfRule>
  </conditionalFormatting>
  <conditionalFormatting sqref="F1284">
    <cfRule type="expression" dxfId="22" priority="31653">
      <formula>$I1284=0</formula>
    </cfRule>
  </conditionalFormatting>
  <conditionalFormatting sqref="G1284:H1284">
    <cfRule type="cellIs" dxfId="23" priority="6691" operator="lessThan">
      <formula>0</formula>
    </cfRule>
    <cfRule type="cellIs" dxfId="24" priority="6692" operator="lessThan">
      <formula>0</formula>
    </cfRule>
  </conditionalFormatting>
  <conditionalFormatting sqref="I1284">
    <cfRule type="expression" dxfId="22" priority="31652">
      <formula>$I1284=0</formula>
    </cfRule>
  </conditionalFormatting>
  <conditionalFormatting sqref="J1284">
    <cfRule type="expression" dxfId="22" priority="6690">
      <formula>$I1284=0</formula>
    </cfRule>
  </conditionalFormatting>
  <conditionalFormatting sqref="M1284">
    <cfRule type="expression" dxfId="22" priority="31650">
      <formula>$I1284=0</formula>
    </cfRule>
  </conditionalFormatting>
  <conditionalFormatting sqref="N1284:P1284">
    <cfRule type="expression" dxfId="22" priority="6684">
      <formula>$I1284=0</formula>
    </cfRule>
  </conditionalFormatting>
  <conditionalFormatting sqref="O1284:P1284">
    <cfRule type="cellIs" dxfId="23" priority="6682" operator="lessThan">
      <formula>0</formula>
    </cfRule>
    <cfRule type="cellIs" dxfId="24" priority="6683" operator="lessThan">
      <formula>0</formula>
    </cfRule>
  </conditionalFormatting>
  <conditionalFormatting sqref="Q1284">
    <cfRule type="expression" dxfId="22" priority="31649">
      <formula>$I1284=0</formula>
    </cfRule>
  </conditionalFormatting>
  <conditionalFormatting sqref="R1284:T1284">
    <cfRule type="expression" dxfId="22" priority="6681">
      <formula>$I1284=0</formula>
    </cfRule>
  </conditionalFormatting>
  <conditionalFormatting sqref="S1284:T1284">
    <cfRule type="cellIs" dxfId="23" priority="6679" operator="lessThan">
      <formula>0</formula>
    </cfRule>
    <cfRule type="cellIs" dxfId="24" priority="6680" operator="lessThan">
      <formula>0</formula>
    </cfRule>
  </conditionalFormatting>
  <conditionalFormatting sqref="U1284">
    <cfRule type="expression" dxfId="22" priority="31648">
      <formula>$I1284=0</formula>
    </cfRule>
  </conditionalFormatting>
  <conditionalFormatting sqref="B1285">
    <cfRule type="expression" dxfId="22" priority="31644">
      <formula>$I1285=0</formula>
    </cfRule>
  </conditionalFormatting>
  <conditionalFormatting sqref="C1285:E1285">
    <cfRule type="expression" dxfId="22" priority="31643">
      <formula>$I1285=0</formula>
    </cfRule>
  </conditionalFormatting>
  <conditionalFormatting sqref="D1285:E1285">
    <cfRule type="cellIs" dxfId="23" priority="31641" operator="lessThan">
      <formula>0</formula>
    </cfRule>
    <cfRule type="cellIs" dxfId="24" priority="31642" operator="lessThan">
      <formula>0</formula>
    </cfRule>
  </conditionalFormatting>
  <conditionalFormatting sqref="F1285">
    <cfRule type="expression" dxfId="22" priority="31640">
      <formula>$I1285=0</formula>
    </cfRule>
  </conditionalFormatting>
  <conditionalFormatting sqref="G1285:H1285">
    <cfRule type="cellIs" dxfId="23" priority="31637" operator="lessThan">
      <formula>0</formula>
    </cfRule>
    <cfRule type="cellIs" dxfId="24" priority="31638" operator="lessThan">
      <formula>0</formula>
    </cfRule>
  </conditionalFormatting>
  <conditionalFormatting sqref="I1285">
    <cfRule type="expression" dxfId="22" priority="31636">
      <formula>$I1285=0</formula>
    </cfRule>
  </conditionalFormatting>
  <conditionalFormatting sqref="J1285">
    <cfRule type="expression" dxfId="22" priority="31635">
      <formula>$I1285=0</formula>
    </cfRule>
  </conditionalFormatting>
  <conditionalFormatting sqref="M1285">
    <cfRule type="expression" dxfId="22" priority="31628">
      <formula>$I1285=0</formula>
    </cfRule>
  </conditionalFormatting>
  <conditionalFormatting sqref="N1285:P1285">
    <cfRule type="expression" dxfId="22" priority="31627">
      <formula>$I1285=0</formula>
    </cfRule>
  </conditionalFormatting>
  <conditionalFormatting sqref="O1285:P1285">
    <cfRule type="cellIs" dxfId="23" priority="31625" operator="lessThan">
      <formula>0</formula>
    </cfRule>
    <cfRule type="cellIs" dxfId="24" priority="31626" operator="lessThan">
      <formula>0</formula>
    </cfRule>
  </conditionalFormatting>
  <conditionalFormatting sqref="Q1285">
    <cfRule type="expression" dxfId="22" priority="31624">
      <formula>$I1285=0</formula>
    </cfRule>
  </conditionalFormatting>
  <conditionalFormatting sqref="R1285:T1285">
    <cfRule type="expression" dxfId="22" priority="31623">
      <formula>$I1285=0</formula>
    </cfRule>
  </conditionalFormatting>
  <conditionalFormatting sqref="S1285:T1285">
    <cfRule type="cellIs" dxfId="23" priority="31621" operator="lessThan">
      <formula>0</formula>
    </cfRule>
    <cfRule type="cellIs" dxfId="24" priority="31622" operator="lessThan">
      <formula>0</formula>
    </cfRule>
  </conditionalFormatting>
  <conditionalFormatting sqref="U1285">
    <cfRule type="expression" dxfId="22" priority="31620">
      <formula>$I1285=0</formula>
    </cfRule>
  </conditionalFormatting>
  <conditionalFormatting sqref="B1286">
    <cfRule type="expression" dxfId="22" priority="31619">
      <formula>$I1286=0</formula>
    </cfRule>
  </conditionalFormatting>
  <conditionalFormatting sqref="C1286:E1286">
    <cfRule type="expression" dxfId="22" priority="6675">
      <formula>$I1286=0</formula>
    </cfRule>
  </conditionalFormatting>
  <conditionalFormatting sqref="D1286:E1286">
    <cfRule type="cellIs" dxfId="23" priority="6673" operator="lessThan">
      <formula>0</formula>
    </cfRule>
    <cfRule type="cellIs" dxfId="24" priority="6674" operator="lessThan">
      <formula>0</formula>
    </cfRule>
  </conditionalFormatting>
  <conditionalFormatting sqref="F1286">
    <cfRule type="expression" dxfId="22" priority="31618">
      <formula>$I1286=0</formula>
    </cfRule>
  </conditionalFormatting>
  <conditionalFormatting sqref="G1286:H1286">
    <cfRule type="cellIs" dxfId="23" priority="6670" operator="lessThan">
      <formula>0</formula>
    </cfRule>
    <cfRule type="cellIs" dxfId="24" priority="6671" operator="lessThan">
      <formula>0</formula>
    </cfRule>
  </conditionalFormatting>
  <conditionalFormatting sqref="I1286">
    <cfRule type="expression" dxfId="22" priority="31617">
      <formula>$I1286=0</formula>
    </cfRule>
  </conditionalFormatting>
  <conditionalFormatting sqref="J1286">
    <cfRule type="expression" dxfId="22" priority="6669">
      <formula>$I1286=0</formula>
    </cfRule>
  </conditionalFormatting>
  <conditionalFormatting sqref="M1286">
    <cfRule type="expression" dxfId="22" priority="31615">
      <formula>$I1286=0</formula>
    </cfRule>
  </conditionalFormatting>
  <conditionalFormatting sqref="N1286:P1286">
    <cfRule type="expression" dxfId="22" priority="6663">
      <formula>$I1286=0</formula>
    </cfRule>
  </conditionalFormatting>
  <conditionalFormatting sqref="O1286:P1286">
    <cfRule type="cellIs" dxfId="23" priority="6661" operator="lessThan">
      <formula>0</formula>
    </cfRule>
    <cfRule type="cellIs" dxfId="24" priority="6662" operator="lessThan">
      <formula>0</formula>
    </cfRule>
  </conditionalFormatting>
  <conditionalFormatting sqref="Q1286">
    <cfRule type="expression" dxfId="22" priority="31614">
      <formula>$I1286=0</formula>
    </cfRule>
  </conditionalFormatting>
  <conditionalFormatting sqref="R1286:T1286">
    <cfRule type="expression" dxfId="22" priority="6660">
      <formula>$I1286=0</formula>
    </cfRule>
  </conditionalFormatting>
  <conditionalFormatting sqref="S1286:T1286">
    <cfRule type="cellIs" dxfId="23" priority="6658" operator="lessThan">
      <formula>0</formula>
    </cfRule>
    <cfRule type="cellIs" dxfId="24" priority="6659" operator="lessThan">
      <formula>0</formula>
    </cfRule>
  </conditionalFormatting>
  <conditionalFormatting sqref="U1286">
    <cfRule type="expression" dxfId="22" priority="31613">
      <formula>$I1286=0</formula>
    </cfRule>
  </conditionalFormatting>
  <conditionalFormatting sqref="B1287">
    <cfRule type="expression" dxfId="22" priority="31609">
      <formula>$I1287=0</formula>
    </cfRule>
  </conditionalFormatting>
  <conditionalFormatting sqref="C1287:E1287">
    <cfRule type="expression" dxfId="22" priority="31608">
      <formula>$I1287=0</formula>
    </cfRule>
  </conditionalFormatting>
  <conditionalFormatting sqref="D1287:E1287">
    <cfRule type="cellIs" dxfId="23" priority="31606" operator="lessThan">
      <formula>0</formula>
    </cfRule>
    <cfRule type="cellIs" dxfId="24" priority="31607" operator="lessThan">
      <formula>0</formula>
    </cfRule>
  </conditionalFormatting>
  <conditionalFormatting sqref="F1287">
    <cfRule type="expression" dxfId="22" priority="31605">
      <formula>$I1287=0</formula>
    </cfRule>
  </conditionalFormatting>
  <conditionalFormatting sqref="G1287:H1287">
    <cfRule type="cellIs" dxfId="23" priority="31602" operator="lessThan">
      <formula>0</formula>
    </cfRule>
    <cfRule type="cellIs" dxfId="24" priority="31603" operator="lessThan">
      <formula>0</formula>
    </cfRule>
  </conditionalFormatting>
  <conditionalFormatting sqref="I1287">
    <cfRule type="expression" dxfId="22" priority="31601">
      <formula>$I1287=0</formula>
    </cfRule>
  </conditionalFormatting>
  <conditionalFormatting sqref="J1287">
    <cfRule type="expression" dxfId="22" priority="31600">
      <formula>$I1287=0</formula>
    </cfRule>
  </conditionalFormatting>
  <conditionalFormatting sqref="M1287">
    <cfRule type="expression" dxfId="22" priority="31593">
      <formula>$I1287=0</formula>
    </cfRule>
  </conditionalFormatting>
  <conditionalFormatting sqref="N1287:P1287">
    <cfRule type="expression" dxfId="22" priority="31592">
      <formula>$I1287=0</formula>
    </cfRule>
  </conditionalFormatting>
  <conditionalFormatting sqref="O1287:P1287">
    <cfRule type="cellIs" dxfId="23" priority="31590" operator="lessThan">
      <formula>0</formula>
    </cfRule>
    <cfRule type="cellIs" dxfId="24" priority="31591" operator="lessThan">
      <formula>0</formula>
    </cfRule>
  </conditionalFormatting>
  <conditionalFormatting sqref="Q1287">
    <cfRule type="expression" dxfId="22" priority="31589">
      <formula>$I1287=0</formula>
    </cfRule>
  </conditionalFormatting>
  <conditionalFormatting sqref="R1287:T1287">
    <cfRule type="expression" dxfId="22" priority="31588">
      <formula>$I1287=0</formula>
    </cfRule>
  </conditionalFormatting>
  <conditionalFormatting sqref="S1287:T1287">
    <cfRule type="cellIs" dxfId="23" priority="31586" operator="lessThan">
      <formula>0</formula>
    </cfRule>
    <cfRule type="cellIs" dxfId="24" priority="31587" operator="lessThan">
      <formula>0</formula>
    </cfRule>
  </conditionalFormatting>
  <conditionalFormatting sqref="U1287">
    <cfRule type="expression" dxfId="22" priority="31585">
      <formula>$I1287=0</formula>
    </cfRule>
  </conditionalFormatting>
  <conditionalFormatting sqref="B1288">
    <cfRule type="expression" dxfId="22" priority="31584">
      <formula>$I1288=0</formula>
    </cfRule>
  </conditionalFormatting>
  <conditionalFormatting sqref="C1288:E1288">
    <cfRule type="expression" dxfId="22" priority="6654">
      <formula>$I1288=0</formula>
    </cfRule>
  </conditionalFormatting>
  <conditionalFormatting sqref="D1288:E1288">
    <cfRule type="cellIs" dxfId="23" priority="6652" operator="lessThan">
      <formula>0</formula>
    </cfRule>
    <cfRule type="cellIs" dxfId="24" priority="6653" operator="lessThan">
      <formula>0</formula>
    </cfRule>
  </conditionalFormatting>
  <conditionalFormatting sqref="F1288">
    <cfRule type="expression" dxfId="22" priority="31583">
      <formula>$I1288=0</formula>
    </cfRule>
  </conditionalFormatting>
  <conditionalFormatting sqref="G1288:H1288">
    <cfRule type="cellIs" dxfId="23" priority="6649" operator="lessThan">
      <formula>0</formula>
    </cfRule>
    <cfRule type="cellIs" dxfId="24" priority="6650" operator="lessThan">
      <formula>0</formula>
    </cfRule>
  </conditionalFormatting>
  <conditionalFormatting sqref="I1288">
    <cfRule type="expression" dxfId="22" priority="31582">
      <formula>$I1288=0</formula>
    </cfRule>
  </conditionalFormatting>
  <conditionalFormatting sqref="J1288">
    <cfRule type="expression" dxfId="22" priority="6648">
      <formula>$I1288=0</formula>
    </cfRule>
  </conditionalFormatting>
  <conditionalFormatting sqref="M1288">
    <cfRule type="expression" dxfId="22" priority="31580">
      <formula>$I1288=0</formula>
    </cfRule>
  </conditionalFormatting>
  <conditionalFormatting sqref="N1288:P1288">
    <cfRule type="expression" dxfId="22" priority="6642">
      <formula>$I1288=0</formula>
    </cfRule>
  </conditionalFormatting>
  <conditionalFormatting sqref="O1288:P1288">
    <cfRule type="cellIs" dxfId="23" priority="6640" operator="lessThan">
      <formula>0</formula>
    </cfRule>
    <cfRule type="cellIs" dxfId="24" priority="6641" operator="lessThan">
      <formula>0</formula>
    </cfRule>
  </conditionalFormatting>
  <conditionalFormatting sqref="Q1288">
    <cfRule type="expression" dxfId="22" priority="31579">
      <formula>$I1288=0</formula>
    </cfRule>
  </conditionalFormatting>
  <conditionalFormatting sqref="R1288:T1288">
    <cfRule type="expression" dxfId="22" priority="6639">
      <formula>$I1288=0</formula>
    </cfRule>
  </conditionalFormatting>
  <conditionalFormatting sqref="S1288:T1288">
    <cfRule type="cellIs" dxfId="23" priority="6637" operator="lessThan">
      <formula>0</formula>
    </cfRule>
    <cfRule type="cellIs" dxfId="24" priority="6638" operator="lessThan">
      <formula>0</formula>
    </cfRule>
  </conditionalFormatting>
  <conditionalFormatting sqref="U1288">
    <cfRule type="expression" dxfId="22" priority="31578">
      <formula>$I1288=0</formula>
    </cfRule>
  </conditionalFormatting>
  <conditionalFormatting sqref="B1289">
    <cfRule type="expression" dxfId="22" priority="31574">
      <formula>$I1289=0</formula>
    </cfRule>
  </conditionalFormatting>
  <conditionalFormatting sqref="C1289:E1289">
    <cfRule type="expression" dxfId="22" priority="31573">
      <formula>$I1289=0</formula>
    </cfRule>
  </conditionalFormatting>
  <conditionalFormatting sqref="D1289:E1289">
    <cfRule type="cellIs" dxfId="23" priority="31571" operator="lessThan">
      <formula>0</formula>
    </cfRule>
    <cfRule type="cellIs" dxfId="24" priority="31572" operator="lessThan">
      <formula>0</formula>
    </cfRule>
  </conditionalFormatting>
  <conditionalFormatting sqref="F1289">
    <cfRule type="expression" dxfId="22" priority="31570">
      <formula>$I1289=0</formula>
    </cfRule>
  </conditionalFormatting>
  <conditionalFormatting sqref="G1289:H1289">
    <cfRule type="cellIs" dxfId="23" priority="31567" operator="lessThan">
      <formula>0</formula>
    </cfRule>
    <cfRule type="cellIs" dxfId="24" priority="31568" operator="lessThan">
      <formula>0</formula>
    </cfRule>
  </conditionalFormatting>
  <conditionalFormatting sqref="I1289">
    <cfRule type="expression" dxfId="22" priority="31566">
      <formula>$I1289=0</formula>
    </cfRule>
  </conditionalFormatting>
  <conditionalFormatting sqref="J1289">
    <cfRule type="expression" dxfId="22" priority="31565">
      <formula>$I1289=0</formula>
    </cfRule>
  </conditionalFormatting>
  <conditionalFormatting sqref="M1289">
    <cfRule type="expression" dxfId="22" priority="31558">
      <formula>$I1289=0</formula>
    </cfRule>
  </conditionalFormatting>
  <conditionalFormatting sqref="N1289:P1289">
    <cfRule type="expression" dxfId="22" priority="31557">
      <formula>$I1289=0</formula>
    </cfRule>
  </conditionalFormatting>
  <conditionalFormatting sqref="O1289:P1289">
    <cfRule type="cellIs" dxfId="23" priority="31555" operator="lessThan">
      <formula>0</formula>
    </cfRule>
    <cfRule type="cellIs" dxfId="24" priority="31556" operator="lessThan">
      <formula>0</formula>
    </cfRule>
  </conditionalFormatting>
  <conditionalFormatting sqref="Q1289">
    <cfRule type="expression" dxfId="22" priority="31554">
      <formula>$I1289=0</formula>
    </cfRule>
  </conditionalFormatting>
  <conditionalFormatting sqref="R1289:T1289">
    <cfRule type="expression" dxfId="22" priority="31553">
      <formula>$I1289=0</formula>
    </cfRule>
  </conditionalFormatting>
  <conditionalFormatting sqref="S1289:T1289">
    <cfRule type="cellIs" dxfId="23" priority="31551" operator="lessThan">
      <formula>0</formula>
    </cfRule>
    <cfRule type="cellIs" dxfId="24" priority="31552" operator="lessThan">
      <formula>0</formula>
    </cfRule>
  </conditionalFormatting>
  <conditionalFormatting sqref="U1289">
    <cfRule type="expression" dxfId="22" priority="31550">
      <formula>$I1289=0</formula>
    </cfRule>
  </conditionalFormatting>
  <conditionalFormatting sqref="B1290">
    <cfRule type="expression" dxfId="22" priority="31549">
      <formula>$I1290=0</formula>
    </cfRule>
  </conditionalFormatting>
  <conditionalFormatting sqref="C1290:E1290">
    <cfRule type="expression" dxfId="22" priority="6633">
      <formula>$I1290=0</formula>
    </cfRule>
  </conditionalFormatting>
  <conditionalFormatting sqref="D1290:E1290">
    <cfRule type="cellIs" dxfId="23" priority="6631" operator="lessThan">
      <formula>0</formula>
    </cfRule>
    <cfRule type="cellIs" dxfId="24" priority="6632" operator="lessThan">
      <formula>0</formula>
    </cfRule>
  </conditionalFormatting>
  <conditionalFormatting sqref="F1290">
    <cfRule type="expression" dxfId="22" priority="31548">
      <formula>$I1290=0</formula>
    </cfRule>
  </conditionalFormatting>
  <conditionalFormatting sqref="G1290:H1290">
    <cfRule type="cellIs" dxfId="23" priority="6628" operator="lessThan">
      <formula>0</formula>
    </cfRule>
    <cfRule type="cellIs" dxfId="24" priority="6629" operator="lessThan">
      <formula>0</formula>
    </cfRule>
  </conditionalFormatting>
  <conditionalFormatting sqref="I1290">
    <cfRule type="expression" dxfId="22" priority="31547">
      <formula>$I1290=0</formula>
    </cfRule>
  </conditionalFormatting>
  <conditionalFormatting sqref="J1290">
    <cfRule type="expression" dxfId="22" priority="6627">
      <formula>$I1290=0</formula>
    </cfRule>
  </conditionalFormatting>
  <conditionalFormatting sqref="M1290">
    <cfRule type="expression" dxfId="22" priority="31545">
      <formula>$I1290=0</formula>
    </cfRule>
  </conditionalFormatting>
  <conditionalFormatting sqref="N1290:P1290">
    <cfRule type="expression" dxfId="22" priority="6621">
      <formula>$I1290=0</formula>
    </cfRule>
  </conditionalFormatting>
  <conditionalFormatting sqref="O1290:P1290">
    <cfRule type="cellIs" dxfId="23" priority="6619" operator="lessThan">
      <formula>0</formula>
    </cfRule>
    <cfRule type="cellIs" dxfId="24" priority="6620" operator="lessThan">
      <formula>0</formula>
    </cfRule>
  </conditionalFormatting>
  <conditionalFormatting sqref="Q1290">
    <cfRule type="expression" dxfId="22" priority="31544">
      <formula>$I1290=0</formula>
    </cfRule>
  </conditionalFormatting>
  <conditionalFormatting sqref="R1290:T1290">
    <cfRule type="expression" dxfId="22" priority="6618">
      <formula>$I1290=0</formula>
    </cfRule>
  </conditionalFormatting>
  <conditionalFormatting sqref="S1290:T1290">
    <cfRule type="cellIs" dxfId="23" priority="6616" operator="lessThan">
      <formula>0</formula>
    </cfRule>
    <cfRule type="cellIs" dxfId="24" priority="6617" operator="lessThan">
      <formula>0</formula>
    </cfRule>
  </conditionalFormatting>
  <conditionalFormatting sqref="U1290">
    <cfRule type="expression" dxfId="22" priority="31543">
      <formula>$I1290=0</formula>
    </cfRule>
  </conditionalFormatting>
  <conditionalFormatting sqref="B1291">
    <cfRule type="expression" dxfId="22" priority="31539">
      <formula>$I1291=0</formula>
    </cfRule>
  </conditionalFormatting>
  <conditionalFormatting sqref="C1291:E1291">
    <cfRule type="expression" dxfId="22" priority="31538">
      <formula>$I1291=0</formula>
    </cfRule>
  </conditionalFormatting>
  <conditionalFormatting sqref="D1291:E1291">
    <cfRule type="cellIs" dxfId="23" priority="31536" operator="lessThan">
      <formula>0</formula>
    </cfRule>
    <cfRule type="cellIs" dxfId="24" priority="31537" operator="lessThan">
      <formula>0</formula>
    </cfRule>
  </conditionalFormatting>
  <conditionalFormatting sqref="F1291">
    <cfRule type="expression" dxfId="22" priority="31535">
      <formula>$I1291=0</formula>
    </cfRule>
  </conditionalFormatting>
  <conditionalFormatting sqref="G1291:H1291">
    <cfRule type="cellIs" dxfId="23" priority="31532" operator="lessThan">
      <formula>0</formula>
    </cfRule>
    <cfRule type="cellIs" dxfId="24" priority="31533" operator="lessThan">
      <formula>0</formula>
    </cfRule>
  </conditionalFormatting>
  <conditionalFormatting sqref="I1291">
    <cfRule type="expression" dxfId="22" priority="31531">
      <formula>$I1291=0</formula>
    </cfRule>
  </conditionalFormatting>
  <conditionalFormatting sqref="J1291">
    <cfRule type="expression" dxfId="22" priority="31530">
      <formula>$I1291=0</formula>
    </cfRule>
  </conditionalFormatting>
  <conditionalFormatting sqref="M1291">
    <cfRule type="expression" dxfId="22" priority="31523">
      <formula>$I1291=0</formula>
    </cfRule>
  </conditionalFormatting>
  <conditionalFormatting sqref="N1291:P1291">
    <cfRule type="expression" dxfId="22" priority="31522">
      <formula>$I1291=0</formula>
    </cfRule>
  </conditionalFormatting>
  <conditionalFormatting sqref="O1291:P1291">
    <cfRule type="cellIs" dxfId="23" priority="31520" operator="lessThan">
      <formula>0</formula>
    </cfRule>
    <cfRule type="cellIs" dxfId="24" priority="31521" operator="lessThan">
      <formula>0</formula>
    </cfRule>
  </conditionalFormatting>
  <conditionalFormatting sqref="Q1291">
    <cfRule type="expression" dxfId="22" priority="31519">
      <formula>$I1291=0</formula>
    </cfRule>
  </conditionalFormatting>
  <conditionalFormatting sqref="R1291:T1291">
    <cfRule type="expression" dxfId="22" priority="31518">
      <formula>$I1291=0</formula>
    </cfRule>
  </conditionalFormatting>
  <conditionalFormatting sqref="S1291:T1291">
    <cfRule type="cellIs" dxfId="23" priority="31516" operator="lessThan">
      <formula>0</formula>
    </cfRule>
    <cfRule type="cellIs" dxfId="24" priority="31517" operator="lessThan">
      <formula>0</formula>
    </cfRule>
  </conditionalFormatting>
  <conditionalFormatting sqref="U1291">
    <cfRule type="expression" dxfId="22" priority="31515">
      <formula>$I1291=0</formula>
    </cfRule>
  </conditionalFormatting>
  <conditionalFormatting sqref="B1292">
    <cfRule type="expression" dxfId="22" priority="31514">
      <formula>$I1292=0</formula>
    </cfRule>
  </conditionalFormatting>
  <conditionalFormatting sqref="C1292:E1292">
    <cfRule type="expression" dxfId="22" priority="6612">
      <formula>$I1292=0</formula>
    </cfRule>
  </conditionalFormatting>
  <conditionalFormatting sqref="D1292:E1292">
    <cfRule type="cellIs" dxfId="23" priority="6610" operator="lessThan">
      <formula>0</formula>
    </cfRule>
    <cfRule type="cellIs" dxfId="24" priority="6611" operator="lessThan">
      <formula>0</formula>
    </cfRule>
  </conditionalFormatting>
  <conditionalFormatting sqref="F1292">
    <cfRule type="expression" dxfId="22" priority="31513">
      <formula>$I1292=0</formula>
    </cfRule>
  </conditionalFormatting>
  <conditionalFormatting sqref="G1292:H1292">
    <cfRule type="cellIs" dxfId="23" priority="6607" operator="lessThan">
      <formula>0</formula>
    </cfRule>
    <cfRule type="cellIs" dxfId="24" priority="6608" operator="lessThan">
      <formula>0</formula>
    </cfRule>
  </conditionalFormatting>
  <conditionalFormatting sqref="I1292">
    <cfRule type="expression" dxfId="22" priority="31512">
      <formula>$I1292=0</formula>
    </cfRule>
  </conditionalFormatting>
  <conditionalFormatting sqref="J1292">
    <cfRule type="expression" dxfId="22" priority="6606">
      <formula>$I1292=0</formula>
    </cfRule>
  </conditionalFormatting>
  <conditionalFormatting sqref="M1292">
    <cfRule type="expression" dxfId="22" priority="31510">
      <formula>$I1292=0</formula>
    </cfRule>
  </conditionalFormatting>
  <conditionalFormatting sqref="N1292:P1292">
    <cfRule type="expression" dxfId="22" priority="6600">
      <formula>$I1292=0</formula>
    </cfRule>
  </conditionalFormatting>
  <conditionalFormatting sqref="O1292:P1292">
    <cfRule type="cellIs" dxfId="23" priority="6598" operator="lessThan">
      <formula>0</formula>
    </cfRule>
    <cfRule type="cellIs" dxfId="24" priority="6599" operator="lessThan">
      <formula>0</formula>
    </cfRule>
  </conditionalFormatting>
  <conditionalFormatting sqref="Q1292">
    <cfRule type="expression" dxfId="22" priority="31509">
      <formula>$I1292=0</formula>
    </cfRule>
  </conditionalFormatting>
  <conditionalFormatting sqref="R1292:T1292">
    <cfRule type="expression" dxfId="22" priority="6597">
      <formula>$I1292=0</formula>
    </cfRule>
  </conditionalFormatting>
  <conditionalFormatting sqref="S1292:T1292">
    <cfRule type="cellIs" dxfId="23" priority="6595" operator="lessThan">
      <formula>0</formula>
    </cfRule>
    <cfRule type="cellIs" dxfId="24" priority="6596" operator="lessThan">
      <formula>0</formula>
    </cfRule>
  </conditionalFormatting>
  <conditionalFormatting sqref="U1292">
    <cfRule type="expression" dxfId="22" priority="31508">
      <formula>$I1292=0</formula>
    </cfRule>
  </conditionalFormatting>
  <conditionalFormatting sqref="B1293">
    <cfRule type="expression" dxfId="22" priority="31504">
      <formula>$I1293=0</formula>
    </cfRule>
  </conditionalFormatting>
  <conditionalFormatting sqref="C1293:E1293">
    <cfRule type="expression" dxfId="22" priority="31503">
      <formula>$I1293=0</formula>
    </cfRule>
  </conditionalFormatting>
  <conditionalFormatting sqref="D1293:E1293">
    <cfRule type="cellIs" dxfId="23" priority="31501" operator="lessThan">
      <formula>0</formula>
    </cfRule>
    <cfRule type="cellIs" dxfId="24" priority="31502" operator="lessThan">
      <formula>0</formula>
    </cfRule>
  </conditionalFormatting>
  <conditionalFormatting sqref="F1293">
    <cfRule type="expression" dxfId="22" priority="31500">
      <formula>$I1293=0</formula>
    </cfRule>
  </conditionalFormatting>
  <conditionalFormatting sqref="G1293:H1293">
    <cfRule type="cellIs" dxfId="23" priority="31497" operator="lessThan">
      <formula>0</formula>
    </cfRule>
    <cfRule type="cellIs" dxfId="24" priority="31498" operator="lessThan">
      <formula>0</formula>
    </cfRule>
  </conditionalFormatting>
  <conditionalFormatting sqref="I1293">
    <cfRule type="expression" dxfId="22" priority="31496">
      <formula>$I1293=0</formula>
    </cfRule>
  </conditionalFormatting>
  <conditionalFormatting sqref="J1293">
    <cfRule type="expression" dxfId="22" priority="31495">
      <formula>$I1293=0</formula>
    </cfRule>
  </conditionalFormatting>
  <conditionalFormatting sqref="M1293">
    <cfRule type="expression" dxfId="22" priority="31488">
      <formula>$I1293=0</formula>
    </cfRule>
  </conditionalFormatting>
  <conditionalFormatting sqref="N1293:P1293">
    <cfRule type="expression" dxfId="22" priority="31487">
      <formula>$I1293=0</formula>
    </cfRule>
  </conditionalFormatting>
  <conditionalFormatting sqref="O1293:P1293">
    <cfRule type="cellIs" dxfId="23" priority="31485" operator="lessThan">
      <formula>0</formula>
    </cfRule>
    <cfRule type="cellIs" dxfId="24" priority="31486" operator="lessThan">
      <formula>0</formula>
    </cfRule>
  </conditionalFormatting>
  <conditionalFormatting sqref="Q1293">
    <cfRule type="expression" dxfId="22" priority="31484">
      <formula>$I1293=0</formula>
    </cfRule>
  </conditionalFormatting>
  <conditionalFormatting sqref="R1293:T1293">
    <cfRule type="expression" dxfId="22" priority="31483">
      <formula>$I1293=0</formula>
    </cfRule>
  </conditionalFormatting>
  <conditionalFormatting sqref="S1293:T1293">
    <cfRule type="cellIs" dxfId="23" priority="31481" operator="lessThan">
      <formula>0</formula>
    </cfRule>
    <cfRule type="cellIs" dxfId="24" priority="31482" operator="lessThan">
      <formula>0</formula>
    </cfRule>
  </conditionalFormatting>
  <conditionalFormatting sqref="U1293">
    <cfRule type="expression" dxfId="22" priority="31480">
      <formula>$I1293=0</formula>
    </cfRule>
  </conditionalFormatting>
  <conditionalFormatting sqref="B1294">
    <cfRule type="expression" dxfId="22" priority="31479">
      <formula>$I1294=0</formula>
    </cfRule>
  </conditionalFormatting>
  <conditionalFormatting sqref="C1294:E1294">
    <cfRule type="expression" dxfId="22" priority="6591">
      <formula>$I1294=0</formula>
    </cfRule>
  </conditionalFormatting>
  <conditionalFormatting sqref="D1294:E1294">
    <cfRule type="cellIs" dxfId="23" priority="6589" operator="lessThan">
      <formula>0</formula>
    </cfRule>
    <cfRule type="cellIs" dxfId="24" priority="6590" operator="lessThan">
      <formula>0</formula>
    </cfRule>
  </conditionalFormatting>
  <conditionalFormatting sqref="F1294">
    <cfRule type="expression" dxfId="22" priority="31478">
      <formula>$I1294=0</formula>
    </cfRule>
  </conditionalFormatting>
  <conditionalFormatting sqref="G1294:H1294">
    <cfRule type="cellIs" dxfId="23" priority="6586" operator="lessThan">
      <formula>0</formula>
    </cfRule>
    <cfRule type="cellIs" dxfId="24" priority="6587" operator="lessThan">
      <formula>0</formula>
    </cfRule>
  </conditionalFormatting>
  <conditionalFormatting sqref="I1294">
    <cfRule type="expression" dxfId="22" priority="31477">
      <formula>$I1294=0</formula>
    </cfRule>
  </conditionalFormatting>
  <conditionalFormatting sqref="J1294">
    <cfRule type="expression" dxfId="22" priority="6585">
      <formula>$I1294=0</formula>
    </cfRule>
  </conditionalFormatting>
  <conditionalFormatting sqref="M1294">
    <cfRule type="expression" dxfId="22" priority="31475">
      <formula>$I1294=0</formula>
    </cfRule>
  </conditionalFormatting>
  <conditionalFormatting sqref="N1294:P1294">
    <cfRule type="expression" dxfId="22" priority="6579">
      <formula>$I1294=0</formula>
    </cfRule>
  </conditionalFormatting>
  <conditionalFormatting sqref="O1294:P1294">
    <cfRule type="cellIs" dxfId="23" priority="6577" operator="lessThan">
      <formula>0</formula>
    </cfRule>
    <cfRule type="cellIs" dxfId="24" priority="6578" operator="lessThan">
      <formula>0</formula>
    </cfRule>
  </conditionalFormatting>
  <conditionalFormatting sqref="Q1294">
    <cfRule type="expression" dxfId="22" priority="31474">
      <formula>$I1294=0</formula>
    </cfRule>
  </conditionalFormatting>
  <conditionalFormatting sqref="R1294:T1294">
    <cfRule type="expression" dxfId="22" priority="6576">
      <formula>$I1294=0</formula>
    </cfRule>
  </conditionalFormatting>
  <conditionalFormatting sqref="S1294:T1294">
    <cfRule type="cellIs" dxfId="23" priority="6574" operator="lessThan">
      <formula>0</formula>
    </cfRule>
    <cfRule type="cellIs" dxfId="24" priority="6575" operator="lessThan">
      <formula>0</formula>
    </cfRule>
  </conditionalFormatting>
  <conditionalFormatting sqref="U1294">
    <cfRule type="expression" dxfId="22" priority="31473">
      <formula>$I1294=0</formula>
    </cfRule>
  </conditionalFormatting>
  <conditionalFormatting sqref="B1295">
    <cfRule type="expression" dxfId="22" priority="31469">
      <formula>$I1295=0</formula>
    </cfRule>
  </conditionalFormatting>
  <conditionalFormatting sqref="C1295:E1295">
    <cfRule type="expression" dxfId="22" priority="31468">
      <formula>$I1295=0</formula>
    </cfRule>
  </conditionalFormatting>
  <conditionalFormatting sqref="D1295:E1295">
    <cfRule type="cellIs" dxfId="23" priority="31466" operator="lessThan">
      <formula>0</formula>
    </cfRule>
    <cfRule type="cellIs" dxfId="24" priority="31467" operator="lessThan">
      <formula>0</formula>
    </cfRule>
  </conditionalFormatting>
  <conditionalFormatting sqref="F1295">
    <cfRule type="expression" dxfId="22" priority="31465">
      <formula>$I1295=0</formula>
    </cfRule>
  </conditionalFormatting>
  <conditionalFormatting sqref="G1295:H1295">
    <cfRule type="cellIs" dxfId="23" priority="31462" operator="lessThan">
      <formula>0</formula>
    </cfRule>
    <cfRule type="cellIs" dxfId="24" priority="31463" operator="lessThan">
      <formula>0</formula>
    </cfRule>
  </conditionalFormatting>
  <conditionalFormatting sqref="I1295">
    <cfRule type="expression" dxfId="22" priority="31461">
      <formula>$I1295=0</formula>
    </cfRule>
  </conditionalFormatting>
  <conditionalFormatting sqref="J1295">
    <cfRule type="expression" dxfId="22" priority="31460">
      <formula>$I1295=0</formula>
    </cfRule>
  </conditionalFormatting>
  <conditionalFormatting sqref="M1295">
    <cfRule type="expression" dxfId="22" priority="31453">
      <formula>$I1295=0</formula>
    </cfRule>
  </conditionalFormatting>
  <conditionalFormatting sqref="N1295:P1295">
    <cfRule type="expression" dxfId="22" priority="31452">
      <formula>$I1295=0</formula>
    </cfRule>
  </conditionalFormatting>
  <conditionalFormatting sqref="O1295:P1295">
    <cfRule type="cellIs" dxfId="23" priority="31450" operator="lessThan">
      <formula>0</formula>
    </cfRule>
    <cfRule type="cellIs" dxfId="24" priority="31451" operator="lessThan">
      <formula>0</formula>
    </cfRule>
  </conditionalFormatting>
  <conditionalFormatting sqref="Q1295">
    <cfRule type="expression" dxfId="22" priority="31449">
      <formula>$I1295=0</formula>
    </cfRule>
  </conditionalFormatting>
  <conditionalFormatting sqref="R1295:T1295">
    <cfRule type="expression" dxfId="22" priority="31448">
      <formula>$I1295=0</formula>
    </cfRule>
  </conditionalFormatting>
  <conditionalFormatting sqref="S1295:T1295">
    <cfRule type="cellIs" dxfId="23" priority="31446" operator="lessThan">
      <formula>0</formula>
    </cfRule>
    <cfRule type="cellIs" dxfId="24" priority="31447" operator="lessThan">
      <formula>0</formula>
    </cfRule>
  </conditionalFormatting>
  <conditionalFormatting sqref="U1295">
    <cfRule type="expression" dxfId="22" priority="31445">
      <formula>$I1295=0</formula>
    </cfRule>
  </conditionalFormatting>
  <conditionalFormatting sqref="B1296">
    <cfRule type="expression" dxfId="22" priority="31444">
      <formula>$I1296=0</formula>
    </cfRule>
  </conditionalFormatting>
  <conditionalFormatting sqref="C1296:E1296">
    <cfRule type="expression" dxfId="22" priority="6570">
      <formula>$I1296=0</formula>
    </cfRule>
  </conditionalFormatting>
  <conditionalFormatting sqref="D1296:E1296">
    <cfRule type="cellIs" dxfId="23" priority="6568" operator="lessThan">
      <formula>0</formula>
    </cfRule>
    <cfRule type="cellIs" dxfId="24" priority="6569" operator="lessThan">
      <formula>0</formula>
    </cfRule>
  </conditionalFormatting>
  <conditionalFormatting sqref="F1296">
    <cfRule type="expression" dxfId="22" priority="31443">
      <formula>$I1296=0</formula>
    </cfRule>
  </conditionalFormatting>
  <conditionalFormatting sqref="G1296:H1296">
    <cfRule type="cellIs" dxfId="23" priority="6565" operator="lessThan">
      <formula>0</formula>
    </cfRule>
    <cfRule type="cellIs" dxfId="24" priority="6566" operator="lessThan">
      <formula>0</formula>
    </cfRule>
  </conditionalFormatting>
  <conditionalFormatting sqref="I1296">
    <cfRule type="expression" dxfId="22" priority="31442">
      <formula>$I1296=0</formula>
    </cfRule>
  </conditionalFormatting>
  <conditionalFormatting sqref="J1296">
    <cfRule type="expression" dxfId="22" priority="6564">
      <formula>$I1296=0</formula>
    </cfRule>
  </conditionalFormatting>
  <conditionalFormatting sqref="M1296">
    <cfRule type="expression" dxfId="22" priority="31440">
      <formula>$I1296=0</formula>
    </cfRule>
  </conditionalFormatting>
  <conditionalFormatting sqref="N1296:P1296">
    <cfRule type="expression" dxfId="22" priority="6558">
      <formula>$I1296=0</formula>
    </cfRule>
  </conditionalFormatting>
  <conditionalFormatting sqref="O1296:P1296">
    <cfRule type="cellIs" dxfId="23" priority="6556" operator="lessThan">
      <formula>0</formula>
    </cfRule>
    <cfRule type="cellIs" dxfId="24" priority="6557" operator="lessThan">
      <formula>0</formula>
    </cfRule>
  </conditionalFormatting>
  <conditionalFormatting sqref="Q1296">
    <cfRule type="expression" dxfId="22" priority="31439">
      <formula>$I1296=0</formula>
    </cfRule>
  </conditionalFormatting>
  <conditionalFormatting sqref="R1296:T1296">
    <cfRule type="expression" dxfId="22" priority="6555">
      <formula>$I1296=0</formula>
    </cfRule>
  </conditionalFormatting>
  <conditionalFormatting sqref="S1296:T1296">
    <cfRule type="cellIs" dxfId="23" priority="6553" operator="lessThan">
      <formula>0</formula>
    </cfRule>
    <cfRule type="cellIs" dxfId="24" priority="6554" operator="lessThan">
      <formula>0</formula>
    </cfRule>
  </conditionalFormatting>
  <conditionalFormatting sqref="U1296">
    <cfRule type="expression" dxfId="22" priority="31438">
      <formula>$I1296=0</formula>
    </cfRule>
  </conditionalFormatting>
  <conditionalFormatting sqref="B1297">
    <cfRule type="expression" dxfId="22" priority="31434">
      <formula>$I1297=0</formula>
    </cfRule>
  </conditionalFormatting>
  <conditionalFormatting sqref="C1297:E1297">
    <cfRule type="expression" dxfId="22" priority="31433">
      <formula>$I1297=0</formula>
    </cfRule>
  </conditionalFormatting>
  <conditionalFormatting sqref="D1297:E1297">
    <cfRule type="cellIs" dxfId="23" priority="31431" operator="lessThan">
      <formula>0</formula>
    </cfRule>
    <cfRule type="cellIs" dxfId="24" priority="31432" operator="lessThan">
      <formula>0</formula>
    </cfRule>
  </conditionalFormatting>
  <conditionalFormatting sqref="F1297">
    <cfRule type="expression" dxfId="22" priority="31430">
      <formula>$I1297=0</formula>
    </cfRule>
  </conditionalFormatting>
  <conditionalFormatting sqref="G1297:H1297">
    <cfRule type="cellIs" dxfId="23" priority="31427" operator="lessThan">
      <formula>0</formula>
    </cfRule>
    <cfRule type="cellIs" dxfId="24" priority="31428" operator="lessThan">
      <formula>0</formula>
    </cfRule>
  </conditionalFormatting>
  <conditionalFormatting sqref="I1297">
    <cfRule type="expression" dxfId="22" priority="31426">
      <formula>$I1297=0</formula>
    </cfRule>
  </conditionalFormatting>
  <conditionalFormatting sqref="J1297">
    <cfRule type="expression" dxfId="22" priority="31425">
      <formula>$I1297=0</formula>
    </cfRule>
  </conditionalFormatting>
  <conditionalFormatting sqref="M1297">
    <cfRule type="expression" dxfId="22" priority="31418">
      <formula>$I1297=0</formula>
    </cfRule>
  </conditionalFormatting>
  <conditionalFormatting sqref="N1297:P1297">
    <cfRule type="expression" dxfId="22" priority="31417">
      <formula>$I1297=0</formula>
    </cfRule>
  </conditionalFormatting>
  <conditionalFormatting sqref="O1297:P1297">
    <cfRule type="cellIs" dxfId="23" priority="31415" operator="lessThan">
      <formula>0</formula>
    </cfRule>
    <cfRule type="cellIs" dxfId="24" priority="31416" operator="lessThan">
      <formula>0</formula>
    </cfRule>
  </conditionalFormatting>
  <conditionalFormatting sqref="Q1297">
    <cfRule type="expression" dxfId="22" priority="31414">
      <formula>$I1297=0</formula>
    </cfRule>
  </conditionalFormatting>
  <conditionalFormatting sqref="R1297:T1297">
    <cfRule type="expression" dxfId="22" priority="31413">
      <formula>$I1297=0</formula>
    </cfRule>
  </conditionalFormatting>
  <conditionalFormatting sqref="S1297:T1297">
    <cfRule type="cellIs" dxfId="23" priority="31411" operator="lessThan">
      <formula>0</formula>
    </cfRule>
    <cfRule type="cellIs" dxfId="24" priority="31412" operator="lessThan">
      <formula>0</formula>
    </cfRule>
  </conditionalFormatting>
  <conditionalFormatting sqref="U1297">
    <cfRule type="expression" dxfId="22" priority="31410">
      <formula>$I1297=0</formula>
    </cfRule>
  </conditionalFormatting>
  <conditionalFormatting sqref="B1298">
    <cfRule type="expression" dxfId="22" priority="31409">
      <formula>$I1298=0</formula>
    </cfRule>
  </conditionalFormatting>
  <conditionalFormatting sqref="C1298:E1298">
    <cfRule type="expression" dxfId="22" priority="6549">
      <formula>$I1298=0</formula>
    </cfRule>
  </conditionalFormatting>
  <conditionalFormatting sqref="D1298:E1298">
    <cfRule type="cellIs" dxfId="23" priority="6547" operator="lessThan">
      <formula>0</formula>
    </cfRule>
    <cfRule type="cellIs" dxfId="24" priority="6548" operator="lessThan">
      <formula>0</formula>
    </cfRule>
  </conditionalFormatting>
  <conditionalFormatting sqref="F1298">
    <cfRule type="expression" dxfId="22" priority="31408">
      <formula>$I1298=0</formula>
    </cfRule>
  </conditionalFormatting>
  <conditionalFormatting sqref="G1298:H1298">
    <cfRule type="cellIs" dxfId="23" priority="6544" operator="lessThan">
      <formula>0</formula>
    </cfRule>
    <cfRule type="cellIs" dxfId="24" priority="6545" operator="lessThan">
      <formula>0</formula>
    </cfRule>
  </conditionalFormatting>
  <conditionalFormatting sqref="I1298">
    <cfRule type="expression" dxfId="22" priority="31407">
      <formula>$I1298=0</formula>
    </cfRule>
  </conditionalFormatting>
  <conditionalFormatting sqref="J1298">
    <cfRule type="expression" dxfId="22" priority="6543">
      <formula>$I1298=0</formula>
    </cfRule>
  </conditionalFormatting>
  <conditionalFormatting sqref="M1298">
    <cfRule type="expression" dxfId="22" priority="31405">
      <formula>$I1298=0</formula>
    </cfRule>
  </conditionalFormatting>
  <conditionalFormatting sqref="N1298:P1298">
    <cfRule type="expression" dxfId="22" priority="6537">
      <formula>$I1298=0</formula>
    </cfRule>
  </conditionalFormatting>
  <conditionalFormatting sqref="O1298:P1298">
    <cfRule type="cellIs" dxfId="23" priority="6535" operator="lessThan">
      <formula>0</formula>
    </cfRule>
    <cfRule type="cellIs" dxfId="24" priority="6536" operator="lessThan">
      <formula>0</formula>
    </cfRule>
  </conditionalFormatting>
  <conditionalFormatting sqref="Q1298">
    <cfRule type="expression" dxfId="22" priority="31404">
      <formula>$I1298=0</formula>
    </cfRule>
  </conditionalFormatting>
  <conditionalFormatting sqref="R1298:T1298">
    <cfRule type="expression" dxfId="22" priority="6534">
      <formula>$I1298=0</formula>
    </cfRule>
  </conditionalFormatting>
  <conditionalFormatting sqref="S1298:T1298">
    <cfRule type="cellIs" dxfId="23" priority="6532" operator="lessThan">
      <formula>0</formula>
    </cfRule>
    <cfRule type="cellIs" dxfId="24" priority="6533" operator="lessThan">
      <formula>0</formula>
    </cfRule>
  </conditionalFormatting>
  <conditionalFormatting sqref="U1298">
    <cfRule type="expression" dxfId="22" priority="31403">
      <formula>$I1298=0</formula>
    </cfRule>
  </conditionalFormatting>
  <conditionalFormatting sqref="B1299">
    <cfRule type="expression" dxfId="22" priority="31399">
      <formula>$I1299=0</formula>
    </cfRule>
  </conditionalFormatting>
  <conditionalFormatting sqref="C1299:E1299">
    <cfRule type="expression" dxfId="22" priority="31398">
      <formula>$I1299=0</formula>
    </cfRule>
  </conditionalFormatting>
  <conditionalFormatting sqref="D1299:E1299">
    <cfRule type="cellIs" dxfId="23" priority="31396" operator="lessThan">
      <formula>0</formula>
    </cfRule>
    <cfRule type="cellIs" dxfId="24" priority="31397" operator="lessThan">
      <formula>0</formula>
    </cfRule>
  </conditionalFormatting>
  <conditionalFormatting sqref="F1299">
    <cfRule type="expression" dxfId="22" priority="31395">
      <formula>$I1299=0</formula>
    </cfRule>
  </conditionalFormatting>
  <conditionalFormatting sqref="G1299:H1299">
    <cfRule type="cellIs" dxfId="23" priority="31392" operator="lessThan">
      <formula>0</formula>
    </cfRule>
    <cfRule type="cellIs" dxfId="24" priority="31393" operator="lessThan">
      <formula>0</formula>
    </cfRule>
  </conditionalFormatting>
  <conditionalFormatting sqref="I1299">
    <cfRule type="expression" dxfId="22" priority="31391">
      <formula>$I1299=0</formula>
    </cfRule>
  </conditionalFormatting>
  <conditionalFormatting sqref="J1299">
    <cfRule type="expression" dxfId="22" priority="31390">
      <formula>$I1299=0</formula>
    </cfRule>
  </conditionalFormatting>
  <conditionalFormatting sqref="K1299">
    <cfRule type="expression" dxfId="22" priority="31387">
      <formula>$I1299=0</formula>
    </cfRule>
  </conditionalFormatting>
  <conditionalFormatting sqref="M1299">
    <cfRule type="expression" dxfId="22" priority="31383">
      <formula>$I1299=0</formula>
    </cfRule>
  </conditionalFormatting>
  <conditionalFormatting sqref="N1299:P1299">
    <cfRule type="expression" dxfId="22" priority="31382">
      <formula>$I1299=0</formula>
    </cfRule>
  </conditionalFormatting>
  <conditionalFormatting sqref="O1299:P1299">
    <cfRule type="cellIs" dxfId="23" priority="31380" operator="lessThan">
      <formula>0</formula>
    </cfRule>
    <cfRule type="cellIs" dxfId="24" priority="31381" operator="lessThan">
      <formula>0</formula>
    </cfRule>
  </conditionalFormatting>
  <conditionalFormatting sqref="Q1299">
    <cfRule type="expression" dxfId="22" priority="31379">
      <formula>$I1299=0</formula>
    </cfRule>
  </conditionalFormatting>
  <conditionalFormatting sqref="R1299:T1299">
    <cfRule type="expression" dxfId="22" priority="31378">
      <formula>$I1299=0</formula>
    </cfRule>
  </conditionalFormatting>
  <conditionalFormatting sqref="S1299:T1299">
    <cfRule type="cellIs" dxfId="23" priority="31376" operator="lessThan">
      <formula>0</formula>
    </cfRule>
    <cfRule type="cellIs" dxfId="24" priority="31377" operator="lessThan">
      <formula>0</formula>
    </cfRule>
  </conditionalFormatting>
  <conditionalFormatting sqref="U1299">
    <cfRule type="expression" dxfId="22" priority="31375">
      <formula>$I1299=0</formula>
    </cfRule>
  </conditionalFormatting>
  <conditionalFormatting sqref="B1300">
    <cfRule type="expression" dxfId="22" priority="31374">
      <formula>$I1300=0</formula>
    </cfRule>
  </conditionalFormatting>
  <conditionalFormatting sqref="C1300:E1300">
    <cfRule type="expression" dxfId="22" priority="6528">
      <formula>$I1300=0</formula>
    </cfRule>
  </conditionalFormatting>
  <conditionalFormatting sqref="D1300:E1300">
    <cfRule type="cellIs" dxfId="23" priority="6526" operator="lessThan">
      <formula>0</formula>
    </cfRule>
    <cfRule type="cellIs" dxfId="24" priority="6527" operator="lessThan">
      <formula>0</formula>
    </cfRule>
  </conditionalFormatting>
  <conditionalFormatting sqref="F1300">
    <cfRule type="expression" dxfId="22" priority="31373">
      <formula>$I1300=0</formula>
    </cfRule>
  </conditionalFormatting>
  <conditionalFormatting sqref="G1300:H1300">
    <cfRule type="cellIs" dxfId="23" priority="6523" operator="lessThan">
      <formula>0</formula>
    </cfRule>
    <cfRule type="cellIs" dxfId="24" priority="6524" operator="lessThan">
      <formula>0</formula>
    </cfRule>
  </conditionalFormatting>
  <conditionalFormatting sqref="I1300">
    <cfRule type="expression" dxfId="22" priority="31372">
      <formula>$I1300=0</formula>
    </cfRule>
  </conditionalFormatting>
  <conditionalFormatting sqref="J1300">
    <cfRule type="expression" dxfId="22" priority="6522">
      <formula>$I1300=0</formula>
    </cfRule>
  </conditionalFormatting>
  <conditionalFormatting sqref="K1300">
    <cfRule type="expression" dxfId="22" priority="31371">
      <formula>$I1300=0</formula>
    </cfRule>
  </conditionalFormatting>
  <conditionalFormatting sqref="M1300">
    <cfRule type="expression" dxfId="22" priority="31370">
      <formula>$I1300=0</formula>
    </cfRule>
  </conditionalFormatting>
  <conditionalFormatting sqref="N1300:P1300">
    <cfRule type="expression" dxfId="22" priority="6516">
      <formula>$I1300=0</formula>
    </cfRule>
  </conditionalFormatting>
  <conditionalFormatting sqref="O1300:P1300">
    <cfRule type="cellIs" dxfId="23" priority="6514" operator="lessThan">
      <formula>0</formula>
    </cfRule>
    <cfRule type="cellIs" dxfId="24" priority="6515" operator="lessThan">
      <formula>0</formula>
    </cfRule>
  </conditionalFormatting>
  <conditionalFormatting sqref="Q1300">
    <cfRule type="expression" dxfId="22" priority="31369">
      <formula>$I1300=0</formula>
    </cfRule>
  </conditionalFormatting>
  <conditionalFormatting sqref="R1300:T1300">
    <cfRule type="expression" dxfId="22" priority="6513">
      <formula>$I1300=0</formula>
    </cfRule>
  </conditionalFormatting>
  <conditionalFormatting sqref="S1300:T1300">
    <cfRule type="cellIs" dxfId="23" priority="6511" operator="lessThan">
      <formula>0</formula>
    </cfRule>
    <cfRule type="cellIs" dxfId="24" priority="6512" operator="lessThan">
      <formula>0</formula>
    </cfRule>
  </conditionalFormatting>
  <conditionalFormatting sqref="U1300">
    <cfRule type="expression" dxfId="22" priority="31368">
      <formula>$I1300=0</formula>
    </cfRule>
  </conditionalFormatting>
  <conditionalFormatting sqref="B1301">
    <cfRule type="expression" dxfId="22" priority="31364">
      <formula>$I1301=0</formula>
    </cfRule>
  </conditionalFormatting>
  <conditionalFormatting sqref="C1301:E1301">
    <cfRule type="expression" dxfId="22" priority="31363">
      <formula>$I1301=0</formula>
    </cfRule>
  </conditionalFormatting>
  <conditionalFormatting sqref="D1301:E1301">
    <cfRule type="cellIs" dxfId="23" priority="31361" operator="lessThan">
      <formula>0</formula>
    </cfRule>
    <cfRule type="cellIs" dxfId="24" priority="31362" operator="lessThan">
      <formula>0</formula>
    </cfRule>
  </conditionalFormatting>
  <conditionalFormatting sqref="F1301">
    <cfRule type="expression" dxfId="22" priority="31360">
      <formula>$I1301=0</formula>
    </cfRule>
  </conditionalFormatting>
  <conditionalFormatting sqref="G1301:H1301">
    <cfRule type="cellIs" dxfId="23" priority="31357" operator="lessThan">
      <formula>0</formula>
    </cfRule>
    <cfRule type="cellIs" dxfId="24" priority="31358" operator="lessThan">
      <formula>0</formula>
    </cfRule>
  </conditionalFormatting>
  <conditionalFormatting sqref="I1301">
    <cfRule type="expression" dxfId="22" priority="31356">
      <formula>$I1301=0</formula>
    </cfRule>
  </conditionalFormatting>
  <conditionalFormatting sqref="J1301">
    <cfRule type="expression" dxfId="22" priority="31355">
      <formula>$I1301=0</formula>
    </cfRule>
  </conditionalFormatting>
  <conditionalFormatting sqref="K1301">
    <cfRule type="expression" dxfId="22" priority="31352">
      <formula>$I1301=0</formula>
    </cfRule>
  </conditionalFormatting>
  <conditionalFormatting sqref="M1301">
    <cfRule type="expression" dxfId="22" priority="31348">
      <formula>$I1301=0</formula>
    </cfRule>
  </conditionalFormatting>
  <conditionalFormatting sqref="N1301:P1301">
    <cfRule type="expression" dxfId="22" priority="31347">
      <formula>$I1301=0</formula>
    </cfRule>
  </conditionalFormatting>
  <conditionalFormatting sqref="O1301:P1301">
    <cfRule type="cellIs" dxfId="23" priority="31345" operator="lessThan">
      <formula>0</formula>
    </cfRule>
    <cfRule type="cellIs" dxfId="24" priority="31346" operator="lessThan">
      <formula>0</formula>
    </cfRule>
  </conditionalFormatting>
  <conditionalFormatting sqref="Q1301">
    <cfRule type="expression" dxfId="22" priority="31344">
      <formula>$I1301=0</formula>
    </cfRule>
  </conditionalFormatting>
  <conditionalFormatting sqref="R1301:T1301">
    <cfRule type="expression" dxfId="22" priority="31343">
      <formula>$I1301=0</formula>
    </cfRule>
  </conditionalFormatting>
  <conditionalFormatting sqref="S1301:T1301">
    <cfRule type="cellIs" dxfId="23" priority="31341" operator="lessThan">
      <formula>0</formula>
    </cfRule>
    <cfRule type="cellIs" dxfId="24" priority="31342" operator="lessThan">
      <formula>0</formula>
    </cfRule>
  </conditionalFormatting>
  <conditionalFormatting sqref="U1301">
    <cfRule type="expression" dxfId="22" priority="31340">
      <formula>$I1301=0</formula>
    </cfRule>
  </conditionalFormatting>
  <conditionalFormatting sqref="B1302">
    <cfRule type="expression" dxfId="22" priority="31339">
      <formula>$I1302=0</formula>
    </cfRule>
  </conditionalFormatting>
  <conditionalFormatting sqref="C1302:E1302">
    <cfRule type="expression" dxfId="22" priority="6507">
      <formula>$I1302=0</formula>
    </cfRule>
  </conditionalFormatting>
  <conditionalFormatting sqref="D1302:E1302">
    <cfRule type="cellIs" dxfId="23" priority="6505" operator="lessThan">
      <formula>0</formula>
    </cfRule>
    <cfRule type="cellIs" dxfId="24" priority="6506" operator="lessThan">
      <formula>0</formula>
    </cfRule>
  </conditionalFormatting>
  <conditionalFormatting sqref="F1302">
    <cfRule type="expression" dxfId="22" priority="31338">
      <formula>$I1302=0</formula>
    </cfRule>
  </conditionalFormatting>
  <conditionalFormatting sqref="G1302:H1302">
    <cfRule type="cellIs" dxfId="23" priority="6502" operator="lessThan">
      <formula>0</formula>
    </cfRule>
    <cfRule type="cellIs" dxfId="24" priority="6503" operator="lessThan">
      <formula>0</formula>
    </cfRule>
  </conditionalFormatting>
  <conditionalFormatting sqref="I1302">
    <cfRule type="expression" dxfId="22" priority="31337">
      <formula>$I1302=0</formula>
    </cfRule>
  </conditionalFormatting>
  <conditionalFormatting sqref="J1302">
    <cfRule type="expression" dxfId="22" priority="6501">
      <formula>$I1302=0</formula>
    </cfRule>
  </conditionalFormatting>
  <conditionalFormatting sqref="K1302">
    <cfRule type="expression" dxfId="22" priority="31336">
      <formula>$I1302=0</formula>
    </cfRule>
  </conditionalFormatting>
  <conditionalFormatting sqref="M1302">
    <cfRule type="expression" dxfId="22" priority="31335">
      <formula>$I1302=0</formula>
    </cfRule>
  </conditionalFormatting>
  <conditionalFormatting sqref="N1302:P1302">
    <cfRule type="expression" dxfId="22" priority="6495">
      <formula>$I1302=0</formula>
    </cfRule>
  </conditionalFormatting>
  <conditionalFormatting sqref="O1302:P1302">
    <cfRule type="cellIs" dxfId="23" priority="6493" operator="lessThan">
      <formula>0</formula>
    </cfRule>
    <cfRule type="cellIs" dxfId="24" priority="6494" operator="lessThan">
      <formula>0</formula>
    </cfRule>
  </conditionalFormatting>
  <conditionalFormatting sqref="Q1302">
    <cfRule type="expression" dxfId="22" priority="31334">
      <formula>$I1302=0</formula>
    </cfRule>
  </conditionalFormatting>
  <conditionalFormatting sqref="R1302:T1302">
    <cfRule type="expression" dxfId="22" priority="6492">
      <formula>$I1302=0</formula>
    </cfRule>
  </conditionalFormatting>
  <conditionalFormatting sqref="S1302:T1302">
    <cfRule type="cellIs" dxfId="23" priority="6490" operator="lessThan">
      <formula>0</formula>
    </cfRule>
    <cfRule type="cellIs" dxfId="24" priority="6491" operator="lessThan">
      <formula>0</formula>
    </cfRule>
  </conditionalFormatting>
  <conditionalFormatting sqref="U1302">
    <cfRule type="expression" dxfId="22" priority="31333">
      <formula>$I1302=0</formula>
    </cfRule>
  </conditionalFormatting>
  <conditionalFormatting sqref="B1303">
    <cfRule type="expression" dxfId="22" priority="31329">
      <formula>$I1303=0</formula>
    </cfRule>
  </conditionalFormatting>
  <conditionalFormatting sqref="C1303:E1303">
    <cfRule type="expression" dxfId="22" priority="31328">
      <formula>$I1303=0</formula>
    </cfRule>
  </conditionalFormatting>
  <conditionalFormatting sqref="D1303:E1303">
    <cfRule type="cellIs" dxfId="23" priority="31326" operator="lessThan">
      <formula>0</formula>
    </cfRule>
    <cfRule type="cellIs" dxfId="24" priority="31327" operator="lessThan">
      <formula>0</formula>
    </cfRule>
  </conditionalFormatting>
  <conditionalFormatting sqref="F1303">
    <cfRule type="expression" dxfId="22" priority="31325">
      <formula>$I1303=0</formula>
    </cfRule>
  </conditionalFormatting>
  <conditionalFormatting sqref="G1303:H1303">
    <cfRule type="cellIs" dxfId="23" priority="31322" operator="lessThan">
      <formula>0</formula>
    </cfRule>
    <cfRule type="cellIs" dxfId="24" priority="31323" operator="lessThan">
      <formula>0</formula>
    </cfRule>
  </conditionalFormatting>
  <conditionalFormatting sqref="I1303">
    <cfRule type="expression" dxfId="22" priority="31321">
      <formula>$I1303=0</formula>
    </cfRule>
  </conditionalFormatting>
  <conditionalFormatting sqref="J1303">
    <cfRule type="expression" dxfId="22" priority="31320">
      <formula>$I1303=0</formula>
    </cfRule>
  </conditionalFormatting>
  <conditionalFormatting sqref="K1303">
    <cfRule type="expression" dxfId="22" priority="31317">
      <formula>$I1303=0</formula>
    </cfRule>
  </conditionalFormatting>
  <conditionalFormatting sqref="M1303">
    <cfRule type="expression" dxfId="22" priority="31313">
      <formula>$I1303=0</formula>
    </cfRule>
  </conditionalFormatting>
  <conditionalFormatting sqref="N1303:P1303">
    <cfRule type="expression" dxfId="22" priority="31312">
      <formula>$I1303=0</formula>
    </cfRule>
  </conditionalFormatting>
  <conditionalFormatting sqref="O1303:P1303">
    <cfRule type="cellIs" dxfId="23" priority="31310" operator="lessThan">
      <formula>0</formula>
    </cfRule>
    <cfRule type="cellIs" dxfId="24" priority="31311" operator="lessThan">
      <formula>0</formula>
    </cfRule>
  </conditionalFormatting>
  <conditionalFormatting sqref="Q1303">
    <cfRule type="expression" dxfId="22" priority="31309">
      <formula>$I1303=0</formula>
    </cfRule>
  </conditionalFormatting>
  <conditionalFormatting sqref="R1303:T1303">
    <cfRule type="expression" dxfId="22" priority="31308">
      <formula>$I1303=0</formula>
    </cfRule>
  </conditionalFormatting>
  <conditionalFormatting sqref="S1303:T1303">
    <cfRule type="cellIs" dxfId="23" priority="31306" operator="lessThan">
      <formula>0</formula>
    </cfRule>
    <cfRule type="cellIs" dxfId="24" priority="31307" operator="lessThan">
      <formula>0</formula>
    </cfRule>
  </conditionalFormatting>
  <conditionalFormatting sqref="U1303">
    <cfRule type="expression" dxfId="22" priority="31305">
      <formula>$I1303=0</formula>
    </cfRule>
  </conditionalFormatting>
  <conditionalFormatting sqref="B1304">
    <cfRule type="expression" dxfId="22" priority="31304">
      <formula>$I1304=0</formula>
    </cfRule>
  </conditionalFormatting>
  <conditionalFormatting sqref="C1304:E1304">
    <cfRule type="expression" dxfId="22" priority="6486">
      <formula>$I1304=0</formula>
    </cfRule>
  </conditionalFormatting>
  <conditionalFormatting sqref="D1304:E1304">
    <cfRule type="cellIs" dxfId="23" priority="6484" operator="lessThan">
      <formula>0</formula>
    </cfRule>
    <cfRule type="cellIs" dxfId="24" priority="6485" operator="lessThan">
      <formula>0</formula>
    </cfRule>
  </conditionalFormatting>
  <conditionalFormatting sqref="F1304">
    <cfRule type="expression" dxfId="22" priority="31303">
      <formula>$I1304=0</formula>
    </cfRule>
  </conditionalFormatting>
  <conditionalFormatting sqref="G1304:H1304">
    <cfRule type="cellIs" dxfId="23" priority="6481" operator="lessThan">
      <formula>0</formula>
    </cfRule>
    <cfRule type="cellIs" dxfId="24" priority="6482" operator="lessThan">
      <formula>0</formula>
    </cfRule>
  </conditionalFormatting>
  <conditionalFormatting sqref="I1304">
    <cfRule type="expression" dxfId="22" priority="31302">
      <formula>$I1304=0</formula>
    </cfRule>
  </conditionalFormatting>
  <conditionalFormatting sqref="J1304">
    <cfRule type="expression" dxfId="22" priority="6480">
      <formula>$I1304=0</formula>
    </cfRule>
  </conditionalFormatting>
  <conditionalFormatting sqref="K1304">
    <cfRule type="expression" dxfId="22" priority="31301">
      <formula>$I1304=0</formula>
    </cfRule>
  </conditionalFormatting>
  <conditionalFormatting sqref="M1304">
    <cfRule type="expression" dxfId="22" priority="31300">
      <formula>$I1304=0</formula>
    </cfRule>
  </conditionalFormatting>
  <conditionalFormatting sqref="N1304:P1304">
    <cfRule type="expression" dxfId="22" priority="6474">
      <formula>$I1304=0</formula>
    </cfRule>
  </conditionalFormatting>
  <conditionalFormatting sqref="O1304:P1304">
    <cfRule type="cellIs" dxfId="23" priority="6472" operator="lessThan">
      <formula>0</formula>
    </cfRule>
    <cfRule type="cellIs" dxfId="24" priority="6473" operator="lessThan">
      <formula>0</formula>
    </cfRule>
  </conditionalFormatting>
  <conditionalFormatting sqref="Q1304">
    <cfRule type="expression" dxfId="22" priority="31299">
      <formula>$I1304=0</formula>
    </cfRule>
  </conditionalFormatting>
  <conditionalFormatting sqref="R1304:T1304">
    <cfRule type="expression" dxfId="22" priority="6471">
      <formula>$I1304=0</formula>
    </cfRule>
  </conditionalFormatting>
  <conditionalFormatting sqref="S1304:T1304">
    <cfRule type="cellIs" dxfId="23" priority="6469" operator="lessThan">
      <formula>0</formula>
    </cfRule>
    <cfRule type="cellIs" dxfId="24" priority="6470" operator="lessThan">
      <formula>0</formula>
    </cfRule>
  </conditionalFormatting>
  <conditionalFormatting sqref="U1304">
    <cfRule type="expression" dxfId="22" priority="31298">
      <formula>$I1304=0</formula>
    </cfRule>
  </conditionalFormatting>
  <conditionalFormatting sqref="B1305">
    <cfRule type="expression" dxfId="22" priority="31294">
      <formula>$I1305=0</formula>
    </cfRule>
  </conditionalFormatting>
  <conditionalFormatting sqref="C1305:E1305">
    <cfRule type="expression" dxfId="22" priority="31293">
      <formula>$I1305=0</formula>
    </cfRule>
  </conditionalFormatting>
  <conditionalFormatting sqref="D1305:E1305">
    <cfRule type="cellIs" dxfId="23" priority="31291" operator="lessThan">
      <formula>0</formula>
    </cfRule>
    <cfRule type="cellIs" dxfId="24" priority="31292" operator="lessThan">
      <formula>0</formula>
    </cfRule>
  </conditionalFormatting>
  <conditionalFormatting sqref="F1305">
    <cfRule type="expression" dxfId="22" priority="31290">
      <formula>$I1305=0</formula>
    </cfRule>
  </conditionalFormatting>
  <conditionalFormatting sqref="G1305:H1305">
    <cfRule type="cellIs" dxfId="23" priority="31287" operator="lessThan">
      <formula>0</formula>
    </cfRule>
    <cfRule type="cellIs" dxfId="24" priority="31288" operator="lessThan">
      <formula>0</formula>
    </cfRule>
  </conditionalFormatting>
  <conditionalFormatting sqref="I1305">
    <cfRule type="expression" dxfId="22" priority="31286">
      <formula>$I1305=0</formula>
    </cfRule>
  </conditionalFormatting>
  <conditionalFormatting sqref="J1305">
    <cfRule type="expression" dxfId="22" priority="31285">
      <formula>$I1305=0</formula>
    </cfRule>
  </conditionalFormatting>
  <conditionalFormatting sqref="K1305">
    <cfRule type="expression" dxfId="22" priority="31282">
      <formula>$I1305=0</formula>
    </cfRule>
  </conditionalFormatting>
  <conditionalFormatting sqref="M1305">
    <cfRule type="expression" dxfId="22" priority="31278">
      <formula>$I1305=0</formula>
    </cfRule>
  </conditionalFormatting>
  <conditionalFormatting sqref="N1305:P1305">
    <cfRule type="expression" dxfId="22" priority="31277">
      <formula>$I1305=0</formula>
    </cfRule>
  </conditionalFormatting>
  <conditionalFormatting sqref="O1305:P1305">
    <cfRule type="cellIs" dxfId="23" priority="31275" operator="lessThan">
      <formula>0</formula>
    </cfRule>
    <cfRule type="cellIs" dxfId="24" priority="31276" operator="lessThan">
      <formula>0</formula>
    </cfRule>
  </conditionalFormatting>
  <conditionalFormatting sqref="Q1305">
    <cfRule type="expression" dxfId="22" priority="31274">
      <formula>$I1305=0</formula>
    </cfRule>
  </conditionalFormatting>
  <conditionalFormatting sqref="R1305:T1305">
    <cfRule type="expression" dxfId="22" priority="31273">
      <formula>$I1305=0</formula>
    </cfRule>
  </conditionalFormatting>
  <conditionalFormatting sqref="S1305:T1305">
    <cfRule type="cellIs" dxfId="23" priority="31271" operator="lessThan">
      <formula>0</formula>
    </cfRule>
    <cfRule type="cellIs" dxfId="24" priority="31272" operator="lessThan">
      <formula>0</formula>
    </cfRule>
  </conditionalFormatting>
  <conditionalFormatting sqref="U1305">
    <cfRule type="expression" dxfId="22" priority="31270">
      <formula>$I1305=0</formula>
    </cfRule>
  </conditionalFormatting>
  <conditionalFormatting sqref="B1306">
    <cfRule type="expression" dxfId="22" priority="31269">
      <formula>$I1306=0</formula>
    </cfRule>
  </conditionalFormatting>
  <conditionalFormatting sqref="C1306:E1306">
    <cfRule type="expression" dxfId="22" priority="6465">
      <formula>$I1306=0</formula>
    </cfRule>
  </conditionalFormatting>
  <conditionalFormatting sqref="D1306:E1306">
    <cfRule type="cellIs" dxfId="23" priority="6463" operator="lessThan">
      <formula>0</formula>
    </cfRule>
    <cfRule type="cellIs" dxfId="24" priority="6464" operator="lessThan">
      <formula>0</formula>
    </cfRule>
  </conditionalFormatting>
  <conditionalFormatting sqref="F1306">
    <cfRule type="expression" dxfId="22" priority="31268">
      <formula>$I1306=0</formula>
    </cfRule>
  </conditionalFormatting>
  <conditionalFormatting sqref="G1306:H1306">
    <cfRule type="cellIs" dxfId="23" priority="6460" operator="lessThan">
      <formula>0</formula>
    </cfRule>
    <cfRule type="cellIs" dxfId="24" priority="6461" operator="lessThan">
      <formula>0</formula>
    </cfRule>
  </conditionalFormatting>
  <conditionalFormatting sqref="I1306">
    <cfRule type="expression" dxfId="22" priority="31267">
      <formula>$I1306=0</formula>
    </cfRule>
  </conditionalFormatting>
  <conditionalFormatting sqref="J1306">
    <cfRule type="expression" dxfId="22" priority="6459">
      <formula>$I1306=0</formula>
    </cfRule>
  </conditionalFormatting>
  <conditionalFormatting sqref="K1306">
    <cfRule type="expression" dxfId="22" priority="31266">
      <formula>$I1306=0</formula>
    </cfRule>
  </conditionalFormatting>
  <conditionalFormatting sqref="M1306">
    <cfRule type="expression" dxfId="22" priority="31265">
      <formula>$I1306=0</formula>
    </cfRule>
  </conditionalFormatting>
  <conditionalFormatting sqref="N1306:P1306">
    <cfRule type="expression" dxfId="22" priority="6453">
      <formula>$I1306=0</formula>
    </cfRule>
  </conditionalFormatting>
  <conditionalFormatting sqref="O1306:P1306">
    <cfRule type="cellIs" dxfId="23" priority="6451" operator="lessThan">
      <formula>0</formula>
    </cfRule>
    <cfRule type="cellIs" dxfId="24" priority="6452" operator="lessThan">
      <formula>0</formula>
    </cfRule>
  </conditionalFormatting>
  <conditionalFormatting sqref="Q1306">
    <cfRule type="expression" dxfId="22" priority="31264">
      <formula>$I1306=0</formula>
    </cfRule>
  </conditionalFormatting>
  <conditionalFormatting sqref="R1306:T1306">
    <cfRule type="expression" dxfId="22" priority="6450">
      <formula>$I1306=0</formula>
    </cfRule>
  </conditionalFormatting>
  <conditionalFormatting sqref="S1306:T1306">
    <cfRule type="cellIs" dxfId="23" priority="6448" operator="lessThan">
      <formula>0</formula>
    </cfRule>
    <cfRule type="cellIs" dxfId="24" priority="6449" operator="lessThan">
      <formula>0</formula>
    </cfRule>
  </conditionalFormatting>
  <conditionalFormatting sqref="U1306">
    <cfRule type="expression" dxfId="22" priority="31263">
      <formula>$I1306=0</formula>
    </cfRule>
  </conditionalFormatting>
  <conditionalFormatting sqref="B1307">
    <cfRule type="expression" dxfId="22" priority="31259">
      <formula>$I1307=0</formula>
    </cfRule>
  </conditionalFormatting>
  <conditionalFormatting sqref="C1307:E1307">
    <cfRule type="expression" dxfId="22" priority="31258">
      <formula>$I1307=0</formula>
    </cfRule>
  </conditionalFormatting>
  <conditionalFormatting sqref="D1307:E1307">
    <cfRule type="cellIs" dxfId="23" priority="31256" operator="lessThan">
      <formula>0</formula>
    </cfRule>
    <cfRule type="cellIs" dxfId="24" priority="31257" operator="lessThan">
      <formula>0</formula>
    </cfRule>
  </conditionalFormatting>
  <conditionalFormatting sqref="F1307">
    <cfRule type="expression" dxfId="22" priority="31255">
      <formula>$I1307=0</formula>
    </cfRule>
  </conditionalFormatting>
  <conditionalFormatting sqref="G1307:H1307">
    <cfRule type="cellIs" dxfId="23" priority="31252" operator="lessThan">
      <formula>0</formula>
    </cfRule>
    <cfRule type="cellIs" dxfId="24" priority="31253" operator="lessThan">
      <formula>0</formula>
    </cfRule>
  </conditionalFormatting>
  <conditionalFormatting sqref="I1307">
    <cfRule type="expression" dxfId="22" priority="31251">
      <formula>$I1307=0</formula>
    </cfRule>
  </conditionalFormatting>
  <conditionalFormatting sqref="J1307">
    <cfRule type="expression" dxfId="22" priority="31250">
      <formula>$I1307=0</formula>
    </cfRule>
  </conditionalFormatting>
  <conditionalFormatting sqref="K1307">
    <cfRule type="expression" dxfId="22" priority="31247">
      <formula>$I1307=0</formula>
    </cfRule>
  </conditionalFormatting>
  <conditionalFormatting sqref="M1307">
    <cfRule type="expression" dxfId="22" priority="31243">
      <formula>$I1307=0</formula>
    </cfRule>
  </conditionalFormatting>
  <conditionalFormatting sqref="N1307:P1307">
    <cfRule type="expression" dxfId="22" priority="31242">
      <formula>$I1307=0</formula>
    </cfRule>
  </conditionalFormatting>
  <conditionalFormatting sqref="O1307:P1307">
    <cfRule type="cellIs" dxfId="23" priority="31240" operator="lessThan">
      <formula>0</formula>
    </cfRule>
    <cfRule type="cellIs" dxfId="24" priority="31241" operator="lessThan">
      <formula>0</formula>
    </cfRule>
  </conditionalFormatting>
  <conditionalFormatting sqref="Q1307">
    <cfRule type="expression" dxfId="22" priority="31239">
      <formula>$I1307=0</formula>
    </cfRule>
  </conditionalFormatting>
  <conditionalFormatting sqref="R1307:T1307">
    <cfRule type="expression" dxfId="22" priority="31238">
      <formula>$I1307=0</formula>
    </cfRule>
  </conditionalFormatting>
  <conditionalFormatting sqref="S1307:T1307">
    <cfRule type="cellIs" dxfId="23" priority="31236" operator="lessThan">
      <formula>0</formula>
    </cfRule>
    <cfRule type="cellIs" dxfId="24" priority="31237" operator="lessThan">
      <formula>0</formula>
    </cfRule>
  </conditionalFormatting>
  <conditionalFormatting sqref="U1307">
    <cfRule type="expression" dxfId="22" priority="31235">
      <formula>$I1307=0</formula>
    </cfRule>
  </conditionalFormatting>
  <conditionalFormatting sqref="B1308">
    <cfRule type="expression" dxfId="22" priority="31234">
      <formula>$I1308=0</formula>
    </cfRule>
  </conditionalFormatting>
  <conditionalFormatting sqref="C1308:E1308">
    <cfRule type="expression" dxfId="22" priority="6444">
      <formula>$I1308=0</formula>
    </cfRule>
  </conditionalFormatting>
  <conditionalFormatting sqref="D1308:E1308">
    <cfRule type="cellIs" dxfId="23" priority="6442" operator="lessThan">
      <formula>0</formula>
    </cfRule>
    <cfRule type="cellIs" dxfId="24" priority="6443" operator="lessThan">
      <formula>0</formula>
    </cfRule>
  </conditionalFormatting>
  <conditionalFormatting sqref="F1308">
    <cfRule type="expression" dxfId="22" priority="31233">
      <formula>$I1308=0</formula>
    </cfRule>
  </conditionalFormatting>
  <conditionalFormatting sqref="G1308:H1308">
    <cfRule type="cellIs" dxfId="23" priority="6439" operator="lessThan">
      <formula>0</formula>
    </cfRule>
    <cfRule type="cellIs" dxfId="24" priority="6440" operator="lessThan">
      <formula>0</formula>
    </cfRule>
  </conditionalFormatting>
  <conditionalFormatting sqref="I1308">
    <cfRule type="expression" dxfId="22" priority="31232">
      <formula>$I1308=0</formula>
    </cfRule>
  </conditionalFormatting>
  <conditionalFormatting sqref="J1308">
    <cfRule type="expression" dxfId="22" priority="6438">
      <formula>$I1308=0</formula>
    </cfRule>
  </conditionalFormatting>
  <conditionalFormatting sqref="K1308">
    <cfRule type="expression" dxfId="22" priority="31231">
      <formula>$I1308=0</formula>
    </cfRule>
  </conditionalFormatting>
  <conditionalFormatting sqref="M1308">
    <cfRule type="expression" dxfId="22" priority="31230">
      <formula>$I1308=0</formula>
    </cfRule>
  </conditionalFormatting>
  <conditionalFormatting sqref="N1308:P1308">
    <cfRule type="expression" dxfId="22" priority="6432">
      <formula>$I1308=0</formula>
    </cfRule>
  </conditionalFormatting>
  <conditionalFormatting sqref="O1308:P1308">
    <cfRule type="cellIs" dxfId="23" priority="6430" operator="lessThan">
      <formula>0</formula>
    </cfRule>
    <cfRule type="cellIs" dxfId="24" priority="6431" operator="lessThan">
      <formula>0</formula>
    </cfRule>
  </conditionalFormatting>
  <conditionalFormatting sqref="Q1308">
    <cfRule type="expression" dxfId="22" priority="31229">
      <formula>$I1308=0</formula>
    </cfRule>
  </conditionalFormatting>
  <conditionalFormatting sqref="R1308:T1308">
    <cfRule type="expression" dxfId="22" priority="6429">
      <formula>$I1308=0</formula>
    </cfRule>
  </conditionalFormatting>
  <conditionalFormatting sqref="S1308:T1308">
    <cfRule type="cellIs" dxfId="23" priority="6427" operator="lessThan">
      <formula>0</formula>
    </cfRule>
    <cfRule type="cellIs" dxfId="24" priority="6428" operator="lessThan">
      <formula>0</formula>
    </cfRule>
  </conditionalFormatting>
  <conditionalFormatting sqref="U1308">
    <cfRule type="expression" dxfId="22" priority="31228">
      <formula>$I1308=0</formula>
    </cfRule>
  </conditionalFormatting>
  <conditionalFormatting sqref="B1309">
    <cfRule type="expression" dxfId="22" priority="31224">
      <formula>$I1309=0</formula>
    </cfRule>
  </conditionalFormatting>
  <conditionalFormatting sqref="C1309:E1309">
    <cfRule type="expression" dxfId="22" priority="31223">
      <formula>$I1309=0</formula>
    </cfRule>
  </conditionalFormatting>
  <conditionalFormatting sqref="D1309:E1309">
    <cfRule type="cellIs" dxfId="23" priority="31221" operator="lessThan">
      <formula>0</formula>
    </cfRule>
    <cfRule type="cellIs" dxfId="24" priority="31222" operator="lessThan">
      <formula>0</formula>
    </cfRule>
  </conditionalFormatting>
  <conditionalFormatting sqref="F1309">
    <cfRule type="expression" dxfId="22" priority="31220">
      <formula>$I1309=0</formula>
    </cfRule>
  </conditionalFormatting>
  <conditionalFormatting sqref="G1309:H1309">
    <cfRule type="cellIs" dxfId="23" priority="31217" operator="lessThan">
      <formula>0</formula>
    </cfRule>
    <cfRule type="cellIs" dxfId="24" priority="31218" operator="lessThan">
      <formula>0</formula>
    </cfRule>
  </conditionalFormatting>
  <conditionalFormatting sqref="I1309">
    <cfRule type="expression" dxfId="22" priority="31216">
      <formula>$I1309=0</formula>
    </cfRule>
  </conditionalFormatting>
  <conditionalFormatting sqref="J1309">
    <cfRule type="expression" dxfId="22" priority="31215">
      <formula>$I1309=0</formula>
    </cfRule>
  </conditionalFormatting>
  <conditionalFormatting sqref="K1309">
    <cfRule type="expression" dxfId="22" priority="31212">
      <formula>$I1309=0</formula>
    </cfRule>
  </conditionalFormatting>
  <conditionalFormatting sqref="M1309">
    <cfRule type="expression" dxfId="22" priority="31208">
      <formula>$I1309=0</formula>
    </cfRule>
  </conditionalFormatting>
  <conditionalFormatting sqref="N1309:P1309">
    <cfRule type="expression" dxfId="22" priority="31207">
      <formula>$I1309=0</formula>
    </cfRule>
  </conditionalFormatting>
  <conditionalFormatting sqref="O1309:P1309">
    <cfRule type="cellIs" dxfId="23" priority="31205" operator="lessThan">
      <formula>0</formula>
    </cfRule>
    <cfRule type="cellIs" dxfId="24" priority="31206" operator="lessThan">
      <formula>0</formula>
    </cfRule>
  </conditionalFormatting>
  <conditionalFormatting sqref="Q1309">
    <cfRule type="expression" dxfId="22" priority="31204">
      <formula>$I1309=0</formula>
    </cfRule>
  </conditionalFormatting>
  <conditionalFormatting sqref="R1309:T1309">
    <cfRule type="expression" dxfId="22" priority="31203">
      <formula>$I1309=0</formula>
    </cfRule>
  </conditionalFormatting>
  <conditionalFormatting sqref="S1309:T1309">
    <cfRule type="cellIs" dxfId="23" priority="31201" operator="lessThan">
      <formula>0</formula>
    </cfRule>
    <cfRule type="cellIs" dxfId="24" priority="31202" operator="lessThan">
      <formula>0</formula>
    </cfRule>
  </conditionalFormatting>
  <conditionalFormatting sqref="U1309">
    <cfRule type="expression" dxfId="22" priority="31200">
      <formula>$I1309=0</formula>
    </cfRule>
  </conditionalFormatting>
  <conditionalFormatting sqref="B1310">
    <cfRule type="expression" dxfId="22" priority="31199">
      <formula>$I1310=0</formula>
    </cfRule>
  </conditionalFormatting>
  <conditionalFormatting sqref="C1310:E1310">
    <cfRule type="expression" dxfId="22" priority="6423">
      <formula>$I1310=0</formula>
    </cfRule>
  </conditionalFormatting>
  <conditionalFormatting sqref="D1310:E1310">
    <cfRule type="cellIs" dxfId="23" priority="6421" operator="lessThan">
      <formula>0</formula>
    </cfRule>
    <cfRule type="cellIs" dxfId="24" priority="6422" operator="lessThan">
      <formula>0</formula>
    </cfRule>
  </conditionalFormatting>
  <conditionalFormatting sqref="F1310">
    <cfRule type="expression" dxfId="22" priority="31198">
      <formula>$I1310=0</formula>
    </cfRule>
  </conditionalFormatting>
  <conditionalFormatting sqref="G1310:H1310">
    <cfRule type="cellIs" dxfId="23" priority="6418" operator="lessThan">
      <formula>0</formula>
    </cfRule>
    <cfRule type="cellIs" dxfId="24" priority="6419" operator="lessThan">
      <formula>0</formula>
    </cfRule>
  </conditionalFormatting>
  <conditionalFormatting sqref="I1310">
    <cfRule type="expression" dxfId="22" priority="31197">
      <formula>$I1310=0</formula>
    </cfRule>
  </conditionalFormatting>
  <conditionalFormatting sqref="J1310">
    <cfRule type="expression" dxfId="22" priority="6417">
      <formula>$I1310=0</formula>
    </cfRule>
  </conditionalFormatting>
  <conditionalFormatting sqref="K1310">
    <cfRule type="expression" dxfId="22" priority="31196">
      <formula>$I1310=0</formula>
    </cfRule>
  </conditionalFormatting>
  <conditionalFormatting sqref="M1310">
    <cfRule type="expression" dxfId="22" priority="31195">
      <formula>$I1310=0</formula>
    </cfRule>
  </conditionalFormatting>
  <conditionalFormatting sqref="N1310:P1310">
    <cfRule type="expression" dxfId="22" priority="6411">
      <formula>$I1310=0</formula>
    </cfRule>
  </conditionalFormatting>
  <conditionalFormatting sqref="O1310:P1310">
    <cfRule type="cellIs" dxfId="23" priority="6409" operator="lessThan">
      <formula>0</formula>
    </cfRule>
    <cfRule type="cellIs" dxfId="24" priority="6410" operator="lessThan">
      <formula>0</formula>
    </cfRule>
  </conditionalFormatting>
  <conditionalFormatting sqref="Q1310">
    <cfRule type="expression" dxfId="22" priority="31194">
      <formula>$I1310=0</formula>
    </cfRule>
  </conditionalFormatting>
  <conditionalFormatting sqref="R1310:T1310">
    <cfRule type="expression" dxfId="22" priority="6408">
      <formula>$I1310=0</formula>
    </cfRule>
  </conditionalFormatting>
  <conditionalFormatting sqref="S1310:T1310">
    <cfRule type="cellIs" dxfId="23" priority="6406" operator="lessThan">
      <formula>0</formula>
    </cfRule>
    <cfRule type="cellIs" dxfId="24" priority="6407" operator="lessThan">
      <formula>0</formula>
    </cfRule>
  </conditionalFormatting>
  <conditionalFormatting sqref="U1310">
    <cfRule type="expression" dxfId="22" priority="31193">
      <formula>$I1310=0</formula>
    </cfRule>
  </conditionalFormatting>
  <conditionalFormatting sqref="B1311">
    <cfRule type="expression" dxfId="22" priority="31189">
      <formula>$I1311=0</formula>
    </cfRule>
  </conditionalFormatting>
  <conditionalFormatting sqref="C1311:E1311">
    <cfRule type="expression" dxfId="22" priority="31188">
      <formula>$I1311=0</formula>
    </cfRule>
  </conditionalFormatting>
  <conditionalFormatting sqref="D1311:E1311">
    <cfRule type="cellIs" dxfId="23" priority="31186" operator="lessThan">
      <formula>0</formula>
    </cfRule>
    <cfRule type="cellIs" dxfId="24" priority="31187" operator="lessThan">
      <formula>0</formula>
    </cfRule>
  </conditionalFormatting>
  <conditionalFormatting sqref="F1311">
    <cfRule type="expression" dxfId="22" priority="31185">
      <formula>$I1311=0</formula>
    </cfRule>
  </conditionalFormatting>
  <conditionalFormatting sqref="G1311:H1311">
    <cfRule type="cellIs" dxfId="23" priority="31182" operator="lessThan">
      <formula>0</formula>
    </cfRule>
    <cfRule type="cellIs" dxfId="24" priority="31183" operator="lessThan">
      <formula>0</formula>
    </cfRule>
  </conditionalFormatting>
  <conditionalFormatting sqref="I1311">
    <cfRule type="expression" dxfId="22" priority="31181">
      <formula>$I1311=0</formula>
    </cfRule>
  </conditionalFormatting>
  <conditionalFormatting sqref="J1311">
    <cfRule type="expression" dxfId="22" priority="31180">
      <formula>$I1311=0</formula>
    </cfRule>
  </conditionalFormatting>
  <conditionalFormatting sqref="K1311">
    <cfRule type="expression" dxfId="22" priority="31177">
      <formula>$I1311=0</formula>
    </cfRule>
  </conditionalFormatting>
  <conditionalFormatting sqref="M1311">
    <cfRule type="expression" dxfId="22" priority="31173">
      <formula>$I1311=0</formula>
    </cfRule>
  </conditionalFormatting>
  <conditionalFormatting sqref="N1311:P1311">
    <cfRule type="expression" dxfId="22" priority="31172">
      <formula>$I1311=0</formula>
    </cfRule>
  </conditionalFormatting>
  <conditionalFormatting sqref="O1311:P1311">
    <cfRule type="cellIs" dxfId="23" priority="31170" operator="lessThan">
      <formula>0</formula>
    </cfRule>
    <cfRule type="cellIs" dxfId="24" priority="31171" operator="lessThan">
      <formula>0</formula>
    </cfRule>
  </conditionalFormatting>
  <conditionalFormatting sqref="Q1311">
    <cfRule type="expression" dxfId="22" priority="31169">
      <formula>$I1311=0</formula>
    </cfRule>
  </conditionalFormatting>
  <conditionalFormatting sqref="R1311:T1311">
    <cfRule type="expression" dxfId="22" priority="31168">
      <formula>$I1311=0</formula>
    </cfRule>
  </conditionalFormatting>
  <conditionalFormatting sqref="S1311:T1311">
    <cfRule type="cellIs" dxfId="23" priority="31166" operator="lessThan">
      <formula>0</formula>
    </cfRule>
    <cfRule type="cellIs" dxfId="24" priority="31167" operator="lessThan">
      <formula>0</formula>
    </cfRule>
  </conditionalFormatting>
  <conditionalFormatting sqref="U1311">
    <cfRule type="expression" dxfId="22" priority="31165">
      <formula>$I1311=0</formula>
    </cfRule>
  </conditionalFormatting>
  <conditionalFormatting sqref="B1312">
    <cfRule type="expression" dxfId="22" priority="31164">
      <formula>$I1312=0</formula>
    </cfRule>
  </conditionalFormatting>
  <conditionalFormatting sqref="C1312:E1312">
    <cfRule type="expression" dxfId="22" priority="6402">
      <formula>$I1312=0</formula>
    </cfRule>
  </conditionalFormatting>
  <conditionalFormatting sqref="D1312:E1312">
    <cfRule type="cellIs" dxfId="23" priority="6400" operator="lessThan">
      <formula>0</formula>
    </cfRule>
    <cfRule type="cellIs" dxfId="24" priority="6401" operator="lessThan">
      <formula>0</formula>
    </cfRule>
  </conditionalFormatting>
  <conditionalFormatting sqref="F1312">
    <cfRule type="expression" dxfId="22" priority="31163">
      <formula>$I1312=0</formula>
    </cfRule>
  </conditionalFormatting>
  <conditionalFormatting sqref="G1312:H1312">
    <cfRule type="cellIs" dxfId="23" priority="6397" operator="lessThan">
      <formula>0</formula>
    </cfRule>
    <cfRule type="cellIs" dxfId="24" priority="6398" operator="lessThan">
      <formula>0</formula>
    </cfRule>
  </conditionalFormatting>
  <conditionalFormatting sqref="I1312">
    <cfRule type="expression" dxfId="22" priority="31162">
      <formula>$I1312=0</formula>
    </cfRule>
  </conditionalFormatting>
  <conditionalFormatting sqref="J1312">
    <cfRule type="expression" dxfId="22" priority="6396">
      <formula>$I1312=0</formula>
    </cfRule>
  </conditionalFormatting>
  <conditionalFormatting sqref="K1312">
    <cfRule type="expression" dxfId="22" priority="31161">
      <formula>$I1312=0</formula>
    </cfRule>
  </conditionalFormatting>
  <conditionalFormatting sqref="M1312">
    <cfRule type="expression" dxfId="22" priority="31160">
      <formula>$I1312=0</formula>
    </cfRule>
  </conditionalFormatting>
  <conditionalFormatting sqref="N1312:P1312">
    <cfRule type="expression" dxfId="22" priority="6390">
      <formula>$I1312=0</formula>
    </cfRule>
  </conditionalFormatting>
  <conditionalFormatting sqref="O1312:P1312">
    <cfRule type="cellIs" dxfId="23" priority="6388" operator="lessThan">
      <formula>0</formula>
    </cfRule>
    <cfRule type="cellIs" dxfId="24" priority="6389" operator="lessThan">
      <formula>0</formula>
    </cfRule>
  </conditionalFormatting>
  <conditionalFormatting sqref="Q1312">
    <cfRule type="expression" dxfId="22" priority="31159">
      <formula>$I1312=0</formula>
    </cfRule>
  </conditionalFormatting>
  <conditionalFormatting sqref="R1312:T1312">
    <cfRule type="expression" dxfId="22" priority="6387">
      <formula>$I1312=0</formula>
    </cfRule>
  </conditionalFormatting>
  <conditionalFormatting sqref="S1312:T1312">
    <cfRule type="cellIs" dxfId="23" priority="6385" operator="lessThan">
      <formula>0</formula>
    </cfRule>
    <cfRule type="cellIs" dxfId="24" priority="6386" operator="lessThan">
      <formula>0</formula>
    </cfRule>
  </conditionalFormatting>
  <conditionalFormatting sqref="U1312">
    <cfRule type="expression" dxfId="22" priority="31158">
      <formula>$I1312=0</formula>
    </cfRule>
  </conditionalFormatting>
  <conditionalFormatting sqref="B1313">
    <cfRule type="expression" dxfId="22" priority="31154">
      <formula>$I1313=0</formula>
    </cfRule>
  </conditionalFormatting>
  <conditionalFormatting sqref="C1313:E1313">
    <cfRule type="expression" dxfId="22" priority="31153">
      <formula>$I1313=0</formula>
    </cfRule>
  </conditionalFormatting>
  <conditionalFormatting sqref="D1313:E1313">
    <cfRule type="cellIs" dxfId="23" priority="31151" operator="lessThan">
      <formula>0</formula>
    </cfRule>
    <cfRule type="cellIs" dxfId="24" priority="31152" operator="lessThan">
      <formula>0</formula>
    </cfRule>
  </conditionalFormatting>
  <conditionalFormatting sqref="F1313">
    <cfRule type="expression" dxfId="22" priority="31150">
      <formula>$I1313=0</formula>
    </cfRule>
  </conditionalFormatting>
  <conditionalFormatting sqref="G1313:H1313">
    <cfRule type="cellIs" dxfId="23" priority="31147" operator="lessThan">
      <formula>0</formula>
    </cfRule>
    <cfRule type="cellIs" dxfId="24" priority="31148" operator="lessThan">
      <formula>0</formula>
    </cfRule>
  </conditionalFormatting>
  <conditionalFormatting sqref="I1313">
    <cfRule type="expression" dxfId="22" priority="31146">
      <formula>$I1313=0</formula>
    </cfRule>
  </conditionalFormatting>
  <conditionalFormatting sqref="J1313">
    <cfRule type="expression" dxfId="22" priority="31145">
      <formula>$I1313=0</formula>
    </cfRule>
  </conditionalFormatting>
  <conditionalFormatting sqref="K1313">
    <cfRule type="expression" dxfId="22" priority="31142">
      <formula>$I1313=0</formula>
    </cfRule>
  </conditionalFormatting>
  <conditionalFormatting sqref="M1313">
    <cfRule type="expression" dxfId="22" priority="31138">
      <formula>$I1313=0</formula>
    </cfRule>
  </conditionalFormatting>
  <conditionalFormatting sqref="N1313:P1313">
    <cfRule type="expression" dxfId="22" priority="31137">
      <formula>$I1313=0</formula>
    </cfRule>
  </conditionalFormatting>
  <conditionalFormatting sqref="O1313:P1313">
    <cfRule type="cellIs" dxfId="23" priority="31135" operator="lessThan">
      <formula>0</formula>
    </cfRule>
    <cfRule type="cellIs" dxfId="24" priority="31136" operator="lessThan">
      <formula>0</formula>
    </cfRule>
  </conditionalFormatting>
  <conditionalFormatting sqref="Q1313">
    <cfRule type="expression" dxfId="22" priority="31134">
      <formula>$I1313=0</formula>
    </cfRule>
  </conditionalFormatting>
  <conditionalFormatting sqref="R1313:T1313">
    <cfRule type="expression" dxfId="22" priority="31133">
      <formula>$I1313=0</formula>
    </cfRule>
  </conditionalFormatting>
  <conditionalFormatting sqref="S1313:T1313">
    <cfRule type="cellIs" dxfId="23" priority="31131" operator="lessThan">
      <formula>0</formula>
    </cfRule>
    <cfRule type="cellIs" dxfId="24" priority="31132" operator="lessThan">
      <formula>0</formula>
    </cfRule>
  </conditionalFormatting>
  <conditionalFormatting sqref="U1313">
    <cfRule type="expression" dxfId="22" priority="31130">
      <formula>$I1313=0</formula>
    </cfRule>
  </conditionalFormatting>
  <conditionalFormatting sqref="B1314">
    <cfRule type="expression" dxfId="22" priority="31129">
      <formula>$I1314=0</formula>
    </cfRule>
  </conditionalFormatting>
  <conditionalFormatting sqref="C1314:E1314">
    <cfRule type="expression" dxfId="22" priority="6381">
      <formula>$I1314=0</formula>
    </cfRule>
  </conditionalFormatting>
  <conditionalFormatting sqref="D1314:E1314">
    <cfRule type="cellIs" dxfId="23" priority="6379" operator="lessThan">
      <formula>0</formula>
    </cfRule>
    <cfRule type="cellIs" dxfId="24" priority="6380" operator="lessThan">
      <formula>0</formula>
    </cfRule>
  </conditionalFormatting>
  <conditionalFormatting sqref="F1314">
    <cfRule type="expression" dxfId="22" priority="31128">
      <formula>$I1314=0</formula>
    </cfRule>
  </conditionalFormatting>
  <conditionalFormatting sqref="G1314:H1314">
    <cfRule type="cellIs" dxfId="23" priority="6376" operator="lessThan">
      <formula>0</formula>
    </cfRule>
    <cfRule type="cellIs" dxfId="24" priority="6377" operator="lessThan">
      <formula>0</formula>
    </cfRule>
  </conditionalFormatting>
  <conditionalFormatting sqref="I1314">
    <cfRule type="expression" dxfId="22" priority="31127">
      <formula>$I1314=0</formula>
    </cfRule>
  </conditionalFormatting>
  <conditionalFormatting sqref="J1314">
    <cfRule type="expression" dxfId="22" priority="6375">
      <formula>$I1314=0</formula>
    </cfRule>
  </conditionalFormatting>
  <conditionalFormatting sqref="K1314">
    <cfRule type="expression" dxfId="22" priority="31126">
      <formula>$I1314=0</formula>
    </cfRule>
  </conditionalFormatting>
  <conditionalFormatting sqref="M1314">
    <cfRule type="expression" dxfId="22" priority="31125">
      <formula>$I1314=0</formula>
    </cfRule>
  </conditionalFormatting>
  <conditionalFormatting sqref="N1314:P1314">
    <cfRule type="expression" dxfId="22" priority="6369">
      <formula>$I1314=0</formula>
    </cfRule>
  </conditionalFormatting>
  <conditionalFormatting sqref="O1314:P1314">
    <cfRule type="cellIs" dxfId="23" priority="6367" operator="lessThan">
      <formula>0</formula>
    </cfRule>
    <cfRule type="cellIs" dxfId="24" priority="6368" operator="lessThan">
      <formula>0</formula>
    </cfRule>
  </conditionalFormatting>
  <conditionalFormatting sqref="Q1314">
    <cfRule type="expression" dxfId="22" priority="31124">
      <formula>$I1314=0</formula>
    </cfRule>
  </conditionalFormatting>
  <conditionalFormatting sqref="R1314:T1314">
    <cfRule type="expression" dxfId="22" priority="6366">
      <formula>$I1314=0</formula>
    </cfRule>
  </conditionalFormatting>
  <conditionalFormatting sqref="S1314:T1314">
    <cfRule type="cellIs" dxfId="23" priority="6364" operator="lessThan">
      <formula>0</formula>
    </cfRule>
    <cfRule type="cellIs" dxfId="24" priority="6365" operator="lessThan">
      <formula>0</formula>
    </cfRule>
  </conditionalFormatting>
  <conditionalFormatting sqref="U1314">
    <cfRule type="expression" dxfId="22" priority="31123">
      <formula>$I1314=0</formula>
    </cfRule>
  </conditionalFormatting>
  <conditionalFormatting sqref="B1315">
    <cfRule type="expression" dxfId="22" priority="31119">
      <formula>$I1315=0</formula>
    </cfRule>
  </conditionalFormatting>
  <conditionalFormatting sqref="C1315:E1315">
    <cfRule type="expression" dxfId="22" priority="31118">
      <formula>$I1315=0</formula>
    </cfRule>
  </conditionalFormatting>
  <conditionalFormatting sqref="D1315:E1315">
    <cfRule type="cellIs" dxfId="23" priority="31116" operator="lessThan">
      <formula>0</formula>
    </cfRule>
    <cfRule type="cellIs" dxfId="24" priority="31117" operator="lessThan">
      <formula>0</formula>
    </cfRule>
  </conditionalFormatting>
  <conditionalFormatting sqref="F1315">
    <cfRule type="expression" dxfId="22" priority="31115">
      <formula>$I1315=0</formula>
    </cfRule>
  </conditionalFormatting>
  <conditionalFormatting sqref="G1315:H1315">
    <cfRule type="cellIs" dxfId="23" priority="31112" operator="lessThan">
      <formula>0</formula>
    </cfRule>
    <cfRule type="cellIs" dxfId="24" priority="31113" operator="lessThan">
      <formula>0</formula>
    </cfRule>
  </conditionalFormatting>
  <conditionalFormatting sqref="I1315">
    <cfRule type="expression" dxfId="22" priority="31111">
      <formula>$I1315=0</formula>
    </cfRule>
  </conditionalFormatting>
  <conditionalFormatting sqref="J1315">
    <cfRule type="expression" dxfId="22" priority="31110">
      <formula>$I1315=0</formula>
    </cfRule>
  </conditionalFormatting>
  <conditionalFormatting sqref="K1315">
    <cfRule type="expression" dxfId="22" priority="31107">
      <formula>$I1315=0</formula>
    </cfRule>
  </conditionalFormatting>
  <conditionalFormatting sqref="M1315">
    <cfRule type="expression" dxfId="22" priority="31103">
      <formula>$I1315=0</formula>
    </cfRule>
  </conditionalFormatting>
  <conditionalFormatting sqref="N1315:P1315">
    <cfRule type="expression" dxfId="22" priority="31102">
      <formula>$I1315=0</formula>
    </cfRule>
  </conditionalFormatting>
  <conditionalFormatting sqref="O1315:P1315">
    <cfRule type="cellIs" dxfId="23" priority="31100" operator="lessThan">
      <formula>0</formula>
    </cfRule>
    <cfRule type="cellIs" dxfId="24" priority="31101" operator="lessThan">
      <formula>0</formula>
    </cfRule>
  </conditionalFormatting>
  <conditionalFormatting sqref="Q1315">
    <cfRule type="expression" dxfId="22" priority="31099">
      <formula>$I1315=0</formula>
    </cfRule>
  </conditionalFormatting>
  <conditionalFormatting sqref="R1315:T1315">
    <cfRule type="expression" dxfId="22" priority="31098">
      <formula>$I1315=0</formula>
    </cfRule>
  </conditionalFormatting>
  <conditionalFormatting sqref="S1315:T1315">
    <cfRule type="cellIs" dxfId="23" priority="31096" operator="lessThan">
      <formula>0</formula>
    </cfRule>
    <cfRule type="cellIs" dxfId="24" priority="31097" operator="lessThan">
      <formula>0</formula>
    </cfRule>
  </conditionalFormatting>
  <conditionalFormatting sqref="U1315">
    <cfRule type="expression" dxfId="22" priority="31095">
      <formula>$I1315=0</formula>
    </cfRule>
  </conditionalFormatting>
  <conditionalFormatting sqref="B1316">
    <cfRule type="expression" dxfId="22" priority="31094">
      <formula>$I1316=0</formula>
    </cfRule>
  </conditionalFormatting>
  <conditionalFormatting sqref="C1316:E1316">
    <cfRule type="expression" dxfId="22" priority="6360">
      <formula>$I1316=0</formula>
    </cfRule>
  </conditionalFormatting>
  <conditionalFormatting sqref="D1316:E1316">
    <cfRule type="cellIs" dxfId="23" priority="6358" operator="lessThan">
      <formula>0</formula>
    </cfRule>
    <cfRule type="cellIs" dxfId="24" priority="6359" operator="lessThan">
      <formula>0</formula>
    </cfRule>
  </conditionalFormatting>
  <conditionalFormatting sqref="F1316">
    <cfRule type="expression" dxfId="22" priority="31093">
      <formula>$I1316=0</formula>
    </cfRule>
  </conditionalFormatting>
  <conditionalFormatting sqref="G1316:H1316">
    <cfRule type="cellIs" dxfId="23" priority="6355" operator="lessThan">
      <formula>0</formula>
    </cfRule>
    <cfRule type="cellIs" dxfId="24" priority="6356" operator="lessThan">
      <formula>0</formula>
    </cfRule>
  </conditionalFormatting>
  <conditionalFormatting sqref="I1316">
    <cfRule type="expression" dxfId="22" priority="31092">
      <formula>$I1316=0</formula>
    </cfRule>
  </conditionalFormatting>
  <conditionalFormatting sqref="J1316">
    <cfRule type="expression" dxfId="22" priority="6354">
      <formula>$I1316=0</formula>
    </cfRule>
  </conditionalFormatting>
  <conditionalFormatting sqref="K1316">
    <cfRule type="expression" dxfId="22" priority="31091">
      <formula>$I1316=0</formula>
    </cfRule>
  </conditionalFormatting>
  <conditionalFormatting sqref="M1316">
    <cfRule type="expression" dxfId="22" priority="31090">
      <formula>$I1316=0</formula>
    </cfRule>
  </conditionalFormatting>
  <conditionalFormatting sqref="N1316:P1316">
    <cfRule type="expression" dxfId="22" priority="6348">
      <formula>$I1316=0</formula>
    </cfRule>
  </conditionalFormatting>
  <conditionalFormatting sqref="O1316:P1316">
    <cfRule type="cellIs" dxfId="23" priority="6346" operator="lessThan">
      <formula>0</formula>
    </cfRule>
    <cfRule type="cellIs" dxfId="24" priority="6347" operator="lessThan">
      <formula>0</formula>
    </cfRule>
  </conditionalFormatting>
  <conditionalFormatting sqref="Q1316">
    <cfRule type="expression" dxfId="22" priority="31089">
      <formula>$I1316=0</formula>
    </cfRule>
  </conditionalFormatting>
  <conditionalFormatting sqref="R1316:T1316">
    <cfRule type="expression" dxfId="22" priority="6345">
      <formula>$I1316=0</formula>
    </cfRule>
  </conditionalFormatting>
  <conditionalFormatting sqref="S1316:T1316">
    <cfRule type="cellIs" dxfId="23" priority="6343" operator="lessThan">
      <formula>0</formula>
    </cfRule>
    <cfRule type="cellIs" dxfId="24" priority="6344" operator="lessThan">
      <formula>0</formula>
    </cfRule>
  </conditionalFormatting>
  <conditionalFormatting sqref="U1316">
    <cfRule type="expression" dxfId="22" priority="31088">
      <formula>$I1316=0</formula>
    </cfRule>
  </conditionalFormatting>
  <conditionalFormatting sqref="B1317">
    <cfRule type="expression" dxfId="22" priority="31084">
      <formula>$I1317=0</formula>
    </cfRule>
  </conditionalFormatting>
  <conditionalFormatting sqref="C1317:E1317">
    <cfRule type="expression" dxfId="22" priority="31083">
      <formula>$I1317=0</formula>
    </cfRule>
  </conditionalFormatting>
  <conditionalFormatting sqref="D1317:E1317">
    <cfRule type="cellIs" dxfId="23" priority="31081" operator="lessThan">
      <formula>0</formula>
    </cfRule>
    <cfRule type="cellIs" dxfId="24" priority="31082" operator="lessThan">
      <formula>0</formula>
    </cfRule>
  </conditionalFormatting>
  <conditionalFormatting sqref="F1317">
    <cfRule type="expression" dxfId="22" priority="31080">
      <formula>$I1317=0</formula>
    </cfRule>
  </conditionalFormatting>
  <conditionalFormatting sqref="G1317:H1317">
    <cfRule type="cellIs" dxfId="23" priority="31077" operator="lessThan">
      <formula>0</formula>
    </cfRule>
    <cfRule type="cellIs" dxfId="24" priority="31078" operator="lessThan">
      <formula>0</formula>
    </cfRule>
  </conditionalFormatting>
  <conditionalFormatting sqref="I1317">
    <cfRule type="expression" dxfId="22" priority="31076">
      <formula>$I1317=0</formula>
    </cfRule>
  </conditionalFormatting>
  <conditionalFormatting sqref="J1317">
    <cfRule type="expression" dxfId="22" priority="31075">
      <formula>$I1317=0</formula>
    </cfRule>
  </conditionalFormatting>
  <conditionalFormatting sqref="K1317">
    <cfRule type="expression" dxfId="22" priority="31072">
      <formula>$I1317=0</formula>
    </cfRule>
  </conditionalFormatting>
  <conditionalFormatting sqref="M1317">
    <cfRule type="expression" dxfId="22" priority="31068">
      <formula>$I1317=0</formula>
    </cfRule>
  </conditionalFormatting>
  <conditionalFormatting sqref="N1317:P1317">
    <cfRule type="expression" dxfId="22" priority="31067">
      <formula>$I1317=0</formula>
    </cfRule>
  </conditionalFormatting>
  <conditionalFormatting sqref="O1317:P1317">
    <cfRule type="cellIs" dxfId="23" priority="31065" operator="lessThan">
      <formula>0</formula>
    </cfRule>
    <cfRule type="cellIs" dxfId="24" priority="31066" operator="lessThan">
      <formula>0</formula>
    </cfRule>
  </conditionalFormatting>
  <conditionalFormatting sqref="Q1317">
    <cfRule type="expression" dxfId="22" priority="31064">
      <formula>$I1317=0</formula>
    </cfRule>
  </conditionalFormatting>
  <conditionalFormatting sqref="R1317:T1317">
    <cfRule type="expression" dxfId="22" priority="31063">
      <formula>$I1317=0</formula>
    </cfRule>
  </conditionalFormatting>
  <conditionalFormatting sqref="S1317:T1317">
    <cfRule type="cellIs" dxfId="23" priority="31061" operator="lessThan">
      <formula>0</formula>
    </cfRule>
    <cfRule type="cellIs" dxfId="24" priority="31062" operator="lessThan">
      <formula>0</formula>
    </cfRule>
  </conditionalFormatting>
  <conditionalFormatting sqref="U1317">
    <cfRule type="expression" dxfId="22" priority="31060">
      <formula>$I1317=0</formula>
    </cfRule>
  </conditionalFormatting>
  <conditionalFormatting sqref="B1318">
    <cfRule type="expression" dxfId="22" priority="31059">
      <formula>$I1318=0</formula>
    </cfRule>
  </conditionalFormatting>
  <conditionalFormatting sqref="C1318:E1318">
    <cfRule type="expression" dxfId="22" priority="6339">
      <formula>$I1318=0</formula>
    </cfRule>
  </conditionalFormatting>
  <conditionalFormatting sqref="D1318:E1318">
    <cfRule type="cellIs" dxfId="23" priority="6337" operator="lessThan">
      <formula>0</formula>
    </cfRule>
    <cfRule type="cellIs" dxfId="24" priority="6338" operator="lessThan">
      <formula>0</formula>
    </cfRule>
  </conditionalFormatting>
  <conditionalFormatting sqref="F1318">
    <cfRule type="expression" dxfId="22" priority="31058">
      <formula>$I1318=0</formula>
    </cfRule>
  </conditionalFormatting>
  <conditionalFormatting sqref="G1318:H1318">
    <cfRule type="cellIs" dxfId="23" priority="6334" operator="lessThan">
      <formula>0</formula>
    </cfRule>
    <cfRule type="cellIs" dxfId="24" priority="6335" operator="lessThan">
      <formula>0</formula>
    </cfRule>
  </conditionalFormatting>
  <conditionalFormatting sqref="I1318">
    <cfRule type="expression" dxfId="22" priority="31057">
      <formula>$I1318=0</formula>
    </cfRule>
  </conditionalFormatting>
  <conditionalFormatting sqref="J1318">
    <cfRule type="expression" dxfId="22" priority="6333">
      <formula>$I1318=0</formula>
    </cfRule>
  </conditionalFormatting>
  <conditionalFormatting sqref="K1318">
    <cfRule type="expression" dxfId="22" priority="31056">
      <formula>$I1318=0</formula>
    </cfRule>
  </conditionalFormatting>
  <conditionalFormatting sqref="M1318">
    <cfRule type="expression" dxfId="22" priority="31055">
      <formula>$I1318=0</formula>
    </cfRule>
  </conditionalFormatting>
  <conditionalFormatting sqref="N1318:P1318">
    <cfRule type="expression" dxfId="22" priority="6327">
      <formula>$I1318=0</formula>
    </cfRule>
  </conditionalFormatting>
  <conditionalFormatting sqref="O1318:P1318">
    <cfRule type="cellIs" dxfId="23" priority="6325" operator="lessThan">
      <formula>0</formula>
    </cfRule>
    <cfRule type="cellIs" dxfId="24" priority="6326" operator="lessThan">
      <formula>0</formula>
    </cfRule>
  </conditionalFormatting>
  <conditionalFormatting sqref="Q1318">
    <cfRule type="expression" dxfId="22" priority="31054">
      <formula>$I1318=0</formula>
    </cfRule>
  </conditionalFormatting>
  <conditionalFormatting sqref="R1318:T1318">
    <cfRule type="expression" dxfId="22" priority="6324">
      <formula>$I1318=0</formula>
    </cfRule>
  </conditionalFormatting>
  <conditionalFormatting sqref="S1318:T1318">
    <cfRule type="cellIs" dxfId="23" priority="6322" operator="lessThan">
      <formula>0</formula>
    </cfRule>
    <cfRule type="cellIs" dxfId="24" priority="6323" operator="lessThan">
      <formula>0</formula>
    </cfRule>
  </conditionalFormatting>
  <conditionalFormatting sqref="U1318">
    <cfRule type="expression" dxfId="22" priority="31053">
      <formula>$I1318=0</formula>
    </cfRule>
  </conditionalFormatting>
  <conditionalFormatting sqref="B1319">
    <cfRule type="expression" dxfId="22" priority="31049">
      <formula>$I1319=0</formula>
    </cfRule>
  </conditionalFormatting>
  <conditionalFormatting sqref="C1319:E1319">
    <cfRule type="expression" dxfId="22" priority="31048">
      <formula>$I1319=0</formula>
    </cfRule>
  </conditionalFormatting>
  <conditionalFormatting sqref="D1319:E1319">
    <cfRule type="cellIs" dxfId="23" priority="31046" operator="lessThan">
      <formula>0</formula>
    </cfRule>
    <cfRule type="cellIs" dxfId="24" priority="31047" operator="lessThan">
      <formula>0</formula>
    </cfRule>
  </conditionalFormatting>
  <conditionalFormatting sqref="F1319">
    <cfRule type="expression" dxfId="22" priority="31045">
      <formula>$I1319=0</formula>
    </cfRule>
  </conditionalFormatting>
  <conditionalFormatting sqref="G1319:H1319">
    <cfRule type="cellIs" dxfId="23" priority="31042" operator="lessThan">
      <formula>0</formula>
    </cfRule>
    <cfRule type="cellIs" dxfId="24" priority="31043" operator="lessThan">
      <formula>0</formula>
    </cfRule>
  </conditionalFormatting>
  <conditionalFormatting sqref="I1319">
    <cfRule type="expression" dxfId="22" priority="31041">
      <formula>$I1319=0</formula>
    </cfRule>
  </conditionalFormatting>
  <conditionalFormatting sqref="J1319">
    <cfRule type="expression" dxfId="22" priority="31040">
      <formula>$I1319=0</formula>
    </cfRule>
  </conditionalFormatting>
  <conditionalFormatting sqref="K1319">
    <cfRule type="expression" dxfId="22" priority="31037">
      <formula>$I1319=0</formula>
    </cfRule>
  </conditionalFormatting>
  <conditionalFormatting sqref="M1319">
    <cfRule type="expression" dxfId="22" priority="31033">
      <formula>$I1319=0</formula>
    </cfRule>
  </conditionalFormatting>
  <conditionalFormatting sqref="N1319:P1319">
    <cfRule type="expression" dxfId="22" priority="31032">
      <formula>$I1319=0</formula>
    </cfRule>
  </conditionalFormatting>
  <conditionalFormatting sqref="O1319:P1319">
    <cfRule type="cellIs" dxfId="23" priority="31030" operator="lessThan">
      <formula>0</formula>
    </cfRule>
    <cfRule type="cellIs" dxfId="24" priority="31031" operator="lessThan">
      <formula>0</formula>
    </cfRule>
  </conditionalFormatting>
  <conditionalFormatting sqref="Q1319">
    <cfRule type="expression" dxfId="22" priority="31029">
      <formula>$I1319=0</formula>
    </cfRule>
  </conditionalFormatting>
  <conditionalFormatting sqref="R1319:T1319">
    <cfRule type="expression" dxfId="22" priority="31028">
      <formula>$I1319=0</formula>
    </cfRule>
  </conditionalFormatting>
  <conditionalFormatting sqref="S1319:T1319">
    <cfRule type="cellIs" dxfId="23" priority="31026" operator="lessThan">
      <formula>0</formula>
    </cfRule>
    <cfRule type="cellIs" dxfId="24" priority="31027" operator="lessThan">
      <formula>0</formula>
    </cfRule>
  </conditionalFormatting>
  <conditionalFormatting sqref="U1319">
    <cfRule type="expression" dxfId="22" priority="31025">
      <formula>$I1319=0</formula>
    </cfRule>
  </conditionalFormatting>
  <conditionalFormatting sqref="B1320">
    <cfRule type="expression" dxfId="22" priority="31024">
      <formula>$I1320=0</formula>
    </cfRule>
  </conditionalFormatting>
  <conditionalFormatting sqref="C1320:E1320">
    <cfRule type="expression" dxfId="22" priority="6318">
      <formula>$I1320=0</formula>
    </cfRule>
  </conditionalFormatting>
  <conditionalFormatting sqref="D1320:E1320">
    <cfRule type="cellIs" dxfId="23" priority="6316" operator="lessThan">
      <formula>0</formula>
    </cfRule>
    <cfRule type="cellIs" dxfId="24" priority="6317" operator="lessThan">
      <formula>0</formula>
    </cfRule>
  </conditionalFormatting>
  <conditionalFormatting sqref="F1320">
    <cfRule type="expression" dxfId="22" priority="31023">
      <formula>$I1320=0</formula>
    </cfRule>
  </conditionalFormatting>
  <conditionalFormatting sqref="G1320:H1320">
    <cfRule type="cellIs" dxfId="23" priority="6313" operator="lessThan">
      <formula>0</formula>
    </cfRule>
    <cfRule type="cellIs" dxfId="24" priority="6314" operator="lessThan">
      <formula>0</formula>
    </cfRule>
  </conditionalFormatting>
  <conditionalFormatting sqref="I1320">
    <cfRule type="expression" dxfId="22" priority="31022">
      <formula>$I1320=0</formula>
    </cfRule>
  </conditionalFormatting>
  <conditionalFormatting sqref="J1320">
    <cfRule type="expression" dxfId="22" priority="6312">
      <formula>$I1320=0</formula>
    </cfRule>
  </conditionalFormatting>
  <conditionalFormatting sqref="K1320">
    <cfRule type="expression" dxfId="22" priority="31021">
      <formula>$I1320=0</formula>
    </cfRule>
  </conditionalFormatting>
  <conditionalFormatting sqref="M1320">
    <cfRule type="expression" dxfId="22" priority="31020">
      <formula>$I1320=0</formula>
    </cfRule>
  </conditionalFormatting>
  <conditionalFormatting sqref="N1320:P1320">
    <cfRule type="expression" dxfId="22" priority="6306">
      <formula>$I1320=0</formula>
    </cfRule>
  </conditionalFormatting>
  <conditionalFormatting sqref="O1320:P1320">
    <cfRule type="cellIs" dxfId="23" priority="6304" operator="lessThan">
      <formula>0</formula>
    </cfRule>
    <cfRule type="cellIs" dxfId="24" priority="6305" operator="lessThan">
      <formula>0</formula>
    </cfRule>
  </conditionalFormatting>
  <conditionalFormatting sqref="Q1320">
    <cfRule type="expression" dxfId="22" priority="31019">
      <formula>$I1320=0</formula>
    </cfRule>
  </conditionalFormatting>
  <conditionalFormatting sqref="R1320:T1320">
    <cfRule type="expression" dxfId="22" priority="6303">
      <formula>$I1320=0</formula>
    </cfRule>
  </conditionalFormatting>
  <conditionalFormatting sqref="S1320:T1320">
    <cfRule type="cellIs" dxfId="23" priority="6301" operator="lessThan">
      <formula>0</formula>
    </cfRule>
    <cfRule type="cellIs" dxfId="24" priority="6302" operator="lessThan">
      <formula>0</formula>
    </cfRule>
  </conditionalFormatting>
  <conditionalFormatting sqref="U1320">
    <cfRule type="expression" dxfId="22" priority="31018">
      <formula>$I1320=0</formula>
    </cfRule>
  </conditionalFormatting>
  <conditionalFormatting sqref="B1321">
    <cfRule type="expression" dxfId="22" priority="31014">
      <formula>$I1321=0</formula>
    </cfRule>
  </conditionalFormatting>
  <conditionalFormatting sqref="C1321:E1321">
    <cfRule type="expression" dxfId="22" priority="31013">
      <formula>$I1321=0</formula>
    </cfRule>
  </conditionalFormatting>
  <conditionalFormatting sqref="D1321:E1321">
    <cfRule type="cellIs" dxfId="23" priority="31011" operator="lessThan">
      <formula>0</formula>
    </cfRule>
    <cfRule type="cellIs" dxfId="24" priority="31012" operator="lessThan">
      <formula>0</formula>
    </cfRule>
  </conditionalFormatting>
  <conditionalFormatting sqref="F1321">
    <cfRule type="expression" dxfId="22" priority="31010">
      <formula>$I1321=0</formula>
    </cfRule>
  </conditionalFormatting>
  <conditionalFormatting sqref="G1321:H1321">
    <cfRule type="cellIs" dxfId="23" priority="31007" operator="lessThan">
      <formula>0</formula>
    </cfRule>
    <cfRule type="cellIs" dxfId="24" priority="31008" operator="lessThan">
      <formula>0</formula>
    </cfRule>
  </conditionalFormatting>
  <conditionalFormatting sqref="I1321">
    <cfRule type="expression" dxfId="22" priority="31006">
      <formula>$I1321=0</formula>
    </cfRule>
  </conditionalFormatting>
  <conditionalFormatting sqref="J1321">
    <cfRule type="expression" dxfId="22" priority="31005">
      <formula>$I1321=0</formula>
    </cfRule>
  </conditionalFormatting>
  <conditionalFormatting sqref="K1321">
    <cfRule type="expression" dxfId="22" priority="31002">
      <formula>$I1321=0</formula>
    </cfRule>
  </conditionalFormatting>
  <conditionalFormatting sqref="M1321">
    <cfRule type="expression" dxfId="22" priority="30998">
      <formula>$I1321=0</formula>
    </cfRule>
  </conditionalFormatting>
  <conditionalFormatting sqref="N1321:P1321">
    <cfRule type="expression" dxfId="22" priority="30997">
      <formula>$I1321=0</formula>
    </cfRule>
  </conditionalFormatting>
  <conditionalFormatting sqref="O1321:P1321">
    <cfRule type="cellIs" dxfId="23" priority="30995" operator="lessThan">
      <formula>0</formula>
    </cfRule>
    <cfRule type="cellIs" dxfId="24" priority="30996" operator="lessThan">
      <formula>0</formula>
    </cfRule>
  </conditionalFormatting>
  <conditionalFormatting sqref="Q1321">
    <cfRule type="expression" dxfId="22" priority="30994">
      <formula>$I1321=0</formula>
    </cfRule>
  </conditionalFormatting>
  <conditionalFormatting sqref="R1321:T1321">
    <cfRule type="expression" dxfId="22" priority="30993">
      <formula>$I1321=0</formula>
    </cfRule>
  </conditionalFormatting>
  <conditionalFormatting sqref="S1321:T1321">
    <cfRule type="cellIs" dxfId="23" priority="30991" operator="lessThan">
      <formula>0</formula>
    </cfRule>
    <cfRule type="cellIs" dxfId="24" priority="30992" operator="lessThan">
      <formula>0</formula>
    </cfRule>
  </conditionalFormatting>
  <conditionalFormatting sqref="U1321">
    <cfRule type="expression" dxfId="22" priority="30990">
      <formula>$I1321=0</formula>
    </cfRule>
  </conditionalFormatting>
  <conditionalFormatting sqref="B1322">
    <cfRule type="expression" dxfId="22" priority="30989">
      <formula>$I1322=0</formula>
    </cfRule>
  </conditionalFormatting>
  <conditionalFormatting sqref="C1322:E1322">
    <cfRule type="expression" dxfId="22" priority="6297">
      <formula>$I1322=0</formula>
    </cfRule>
  </conditionalFormatting>
  <conditionalFormatting sqref="D1322:E1322">
    <cfRule type="cellIs" dxfId="23" priority="6295" operator="lessThan">
      <formula>0</formula>
    </cfRule>
    <cfRule type="cellIs" dxfId="24" priority="6296" operator="lessThan">
      <formula>0</formula>
    </cfRule>
  </conditionalFormatting>
  <conditionalFormatting sqref="F1322">
    <cfRule type="expression" dxfId="22" priority="30988">
      <formula>$I1322=0</formula>
    </cfRule>
  </conditionalFormatting>
  <conditionalFormatting sqref="G1322:H1322">
    <cfRule type="cellIs" dxfId="23" priority="6292" operator="lessThan">
      <formula>0</formula>
    </cfRule>
    <cfRule type="cellIs" dxfId="24" priority="6293" operator="lessThan">
      <formula>0</formula>
    </cfRule>
  </conditionalFormatting>
  <conditionalFormatting sqref="I1322">
    <cfRule type="expression" dxfId="22" priority="30987">
      <formula>$I1322=0</formula>
    </cfRule>
  </conditionalFormatting>
  <conditionalFormatting sqref="J1322">
    <cfRule type="expression" dxfId="22" priority="6291">
      <formula>$I1322=0</formula>
    </cfRule>
  </conditionalFormatting>
  <conditionalFormatting sqref="K1322">
    <cfRule type="expression" dxfId="22" priority="30986">
      <formula>$I1322=0</formula>
    </cfRule>
  </conditionalFormatting>
  <conditionalFormatting sqref="M1322">
    <cfRule type="expression" dxfId="22" priority="30985">
      <formula>$I1322=0</formula>
    </cfRule>
  </conditionalFormatting>
  <conditionalFormatting sqref="N1322:P1322">
    <cfRule type="expression" dxfId="22" priority="6285">
      <formula>$I1322=0</formula>
    </cfRule>
  </conditionalFormatting>
  <conditionalFormatting sqref="O1322:P1322">
    <cfRule type="cellIs" dxfId="23" priority="6283" operator="lessThan">
      <formula>0</formula>
    </cfRule>
    <cfRule type="cellIs" dxfId="24" priority="6284" operator="lessThan">
      <formula>0</formula>
    </cfRule>
  </conditionalFormatting>
  <conditionalFormatting sqref="Q1322">
    <cfRule type="expression" dxfId="22" priority="30984">
      <formula>$I1322=0</formula>
    </cfRule>
  </conditionalFormatting>
  <conditionalFormatting sqref="R1322:T1322">
    <cfRule type="expression" dxfId="22" priority="6282">
      <formula>$I1322=0</formula>
    </cfRule>
  </conditionalFormatting>
  <conditionalFormatting sqref="S1322:T1322">
    <cfRule type="cellIs" dxfId="23" priority="6280" operator="lessThan">
      <formula>0</formula>
    </cfRule>
    <cfRule type="cellIs" dxfId="24" priority="6281" operator="lessThan">
      <formula>0</formula>
    </cfRule>
  </conditionalFormatting>
  <conditionalFormatting sqref="U1322">
    <cfRule type="expression" dxfId="22" priority="30983">
      <formula>$I1322=0</formula>
    </cfRule>
  </conditionalFormatting>
  <conditionalFormatting sqref="B1323">
    <cfRule type="expression" dxfId="22" priority="30979">
      <formula>$I1323=0</formula>
    </cfRule>
  </conditionalFormatting>
  <conditionalFormatting sqref="C1323:E1323">
    <cfRule type="expression" dxfId="22" priority="30978">
      <formula>$I1323=0</formula>
    </cfRule>
  </conditionalFormatting>
  <conditionalFormatting sqref="D1323:E1323">
    <cfRule type="cellIs" dxfId="23" priority="30976" operator="lessThan">
      <formula>0</formula>
    </cfRule>
    <cfRule type="cellIs" dxfId="24" priority="30977" operator="lessThan">
      <formula>0</formula>
    </cfRule>
  </conditionalFormatting>
  <conditionalFormatting sqref="F1323">
    <cfRule type="expression" dxfId="22" priority="30975">
      <formula>$I1323=0</formula>
    </cfRule>
  </conditionalFormatting>
  <conditionalFormatting sqref="G1323:H1323">
    <cfRule type="cellIs" dxfId="23" priority="30972" operator="lessThan">
      <formula>0</formula>
    </cfRule>
    <cfRule type="cellIs" dxfId="24" priority="30973" operator="lessThan">
      <formula>0</formula>
    </cfRule>
  </conditionalFormatting>
  <conditionalFormatting sqref="I1323">
    <cfRule type="expression" dxfId="22" priority="30971">
      <formula>$I1323=0</formula>
    </cfRule>
  </conditionalFormatting>
  <conditionalFormatting sqref="J1323">
    <cfRule type="expression" dxfId="22" priority="30970">
      <formula>$I1323=0</formula>
    </cfRule>
  </conditionalFormatting>
  <conditionalFormatting sqref="K1323">
    <cfRule type="expression" dxfId="22" priority="30967">
      <formula>$I1323=0</formula>
    </cfRule>
  </conditionalFormatting>
  <conditionalFormatting sqref="M1323">
    <cfRule type="expression" dxfId="22" priority="30963">
      <formula>$I1323=0</formula>
    </cfRule>
  </conditionalFormatting>
  <conditionalFormatting sqref="N1323:P1323">
    <cfRule type="expression" dxfId="22" priority="30962">
      <formula>$I1323=0</formula>
    </cfRule>
  </conditionalFormatting>
  <conditionalFormatting sqref="O1323:P1323">
    <cfRule type="cellIs" dxfId="23" priority="30960" operator="lessThan">
      <formula>0</formula>
    </cfRule>
    <cfRule type="cellIs" dxfId="24" priority="30961" operator="lessThan">
      <formula>0</formula>
    </cfRule>
  </conditionalFormatting>
  <conditionalFormatting sqref="Q1323">
    <cfRule type="expression" dxfId="22" priority="30959">
      <formula>$I1323=0</formula>
    </cfRule>
  </conditionalFormatting>
  <conditionalFormatting sqref="R1323:T1323">
    <cfRule type="expression" dxfId="22" priority="30958">
      <formula>$I1323=0</formula>
    </cfRule>
  </conditionalFormatting>
  <conditionalFormatting sqref="S1323:T1323">
    <cfRule type="cellIs" dxfId="23" priority="30956" operator="lessThan">
      <formula>0</formula>
    </cfRule>
    <cfRule type="cellIs" dxfId="24" priority="30957" operator="lessThan">
      <formula>0</formula>
    </cfRule>
  </conditionalFormatting>
  <conditionalFormatting sqref="U1323">
    <cfRule type="expression" dxfId="22" priority="30955">
      <formula>$I1323=0</formula>
    </cfRule>
  </conditionalFormatting>
  <conditionalFormatting sqref="B1324">
    <cfRule type="expression" dxfId="22" priority="30954">
      <formula>$I1324=0</formula>
    </cfRule>
  </conditionalFormatting>
  <conditionalFormatting sqref="C1324:E1324">
    <cfRule type="expression" dxfId="22" priority="6276">
      <formula>$I1324=0</formula>
    </cfRule>
  </conditionalFormatting>
  <conditionalFormatting sqref="D1324:E1324">
    <cfRule type="cellIs" dxfId="23" priority="6274" operator="lessThan">
      <formula>0</formula>
    </cfRule>
    <cfRule type="cellIs" dxfId="24" priority="6275" operator="lessThan">
      <formula>0</formula>
    </cfRule>
  </conditionalFormatting>
  <conditionalFormatting sqref="F1324">
    <cfRule type="expression" dxfId="22" priority="30953">
      <formula>$I1324=0</formula>
    </cfRule>
  </conditionalFormatting>
  <conditionalFormatting sqref="G1324:H1324">
    <cfRule type="cellIs" dxfId="23" priority="6271" operator="lessThan">
      <formula>0</formula>
    </cfRule>
    <cfRule type="cellIs" dxfId="24" priority="6272" operator="lessThan">
      <formula>0</formula>
    </cfRule>
  </conditionalFormatting>
  <conditionalFormatting sqref="I1324">
    <cfRule type="expression" dxfId="22" priority="30952">
      <formula>$I1324=0</formula>
    </cfRule>
  </conditionalFormatting>
  <conditionalFormatting sqref="J1324">
    <cfRule type="expression" dxfId="22" priority="6270">
      <formula>$I1324=0</formula>
    </cfRule>
  </conditionalFormatting>
  <conditionalFormatting sqref="K1324">
    <cfRule type="expression" dxfId="22" priority="30951">
      <formula>$I1324=0</formula>
    </cfRule>
  </conditionalFormatting>
  <conditionalFormatting sqref="M1324">
    <cfRule type="expression" dxfId="22" priority="30950">
      <formula>$I1324=0</formula>
    </cfRule>
  </conditionalFormatting>
  <conditionalFormatting sqref="N1324:P1324">
    <cfRule type="expression" dxfId="22" priority="6264">
      <formula>$I1324=0</formula>
    </cfRule>
  </conditionalFormatting>
  <conditionalFormatting sqref="O1324:P1324">
    <cfRule type="cellIs" dxfId="23" priority="6262" operator="lessThan">
      <formula>0</formula>
    </cfRule>
    <cfRule type="cellIs" dxfId="24" priority="6263" operator="lessThan">
      <formula>0</formula>
    </cfRule>
  </conditionalFormatting>
  <conditionalFormatting sqref="Q1324">
    <cfRule type="expression" dxfId="22" priority="30949">
      <formula>$I1324=0</formula>
    </cfRule>
  </conditionalFormatting>
  <conditionalFormatting sqref="R1324:T1324">
    <cfRule type="expression" dxfId="22" priority="6261">
      <formula>$I1324=0</formula>
    </cfRule>
  </conditionalFormatting>
  <conditionalFormatting sqref="S1324:T1324">
    <cfRule type="cellIs" dxfId="23" priority="6259" operator="lessThan">
      <formula>0</formula>
    </cfRule>
    <cfRule type="cellIs" dxfId="24" priority="6260" operator="lessThan">
      <formula>0</formula>
    </cfRule>
  </conditionalFormatting>
  <conditionalFormatting sqref="U1324">
    <cfRule type="expression" dxfId="22" priority="30948">
      <formula>$I1324=0</formula>
    </cfRule>
  </conditionalFormatting>
  <conditionalFormatting sqref="B1325">
    <cfRule type="expression" dxfId="22" priority="30944">
      <formula>$I1325=0</formula>
    </cfRule>
  </conditionalFormatting>
  <conditionalFormatting sqref="C1325:E1325">
    <cfRule type="expression" dxfId="22" priority="30943">
      <formula>$I1325=0</formula>
    </cfRule>
  </conditionalFormatting>
  <conditionalFormatting sqref="D1325:E1325">
    <cfRule type="cellIs" dxfId="23" priority="30941" operator="lessThan">
      <formula>0</formula>
    </cfRule>
    <cfRule type="cellIs" dxfId="24" priority="30942" operator="lessThan">
      <formula>0</formula>
    </cfRule>
  </conditionalFormatting>
  <conditionalFormatting sqref="F1325">
    <cfRule type="expression" dxfId="22" priority="30940">
      <formula>$I1325=0</formula>
    </cfRule>
  </conditionalFormatting>
  <conditionalFormatting sqref="G1325:H1325">
    <cfRule type="cellIs" dxfId="23" priority="30937" operator="lessThan">
      <formula>0</formula>
    </cfRule>
    <cfRule type="cellIs" dxfId="24" priority="30938" operator="lessThan">
      <formula>0</formula>
    </cfRule>
  </conditionalFormatting>
  <conditionalFormatting sqref="I1325">
    <cfRule type="expression" dxfId="22" priority="30936">
      <formula>$I1325=0</formula>
    </cfRule>
  </conditionalFormatting>
  <conditionalFormatting sqref="J1325">
    <cfRule type="expression" dxfId="22" priority="30935">
      <formula>$I1325=0</formula>
    </cfRule>
  </conditionalFormatting>
  <conditionalFormatting sqref="K1325">
    <cfRule type="expression" dxfId="22" priority="30932">
      <formula>$I1325=0</formula>
    </cfRule>
  </conditionalFormatting>
  <conditionalFormatting sqref="M1325">
    <cfRule type="expression" dxfId="22" priority="30928">
      <formula>$I1325=0</formula>
    </cfRule>
  </conditionalFormatting>
  <conditionalFormatting sqref="N1325:P1325">
    <cfRule type="expression" dxfId="22" priority="30927">
      <formula>$I1325=0</formula>
    </cfRule>
  </conditionalFormatting>
  <conditionalFormatting sqref="O1325:P1325">
    <cfRule type="cellIs" dxfId="23" priority="30925" operator="lessThan">
      <formula>0</formula>
    </cfRule>
    <cfRule type="cellIs" dxfId="24" priority="30926" operator="lessThan">
      <formula>0</formula>
    </cfRule>
  </conditionalFormatting>
  <conditionalFormatting sqref="Q1325">
    <cfRule type="expression" dxfId="22" priority="30924">
      <formula>$I1325=0</formula>
    </cfRule>
  </conditionalFormatting>
  <conditionalFormatting sqref="R1325:T1325">
    <cfRule type="expression" dxfId="22" priority="30923">
      <formula>$I1325=0</formula>
    </cfRule>
  </conditionalFormatting>
  <conditionalFormatting sqref="S1325:T1325">
    <cfRule type="cellIs" dxfId="23" priority="30921" operator="lessThan">
      <formula>0</formula>
    </cfRule>
    <cfRule type="cellIs" dxfId="24" priority="30922" operator="lessThan">
      <formula>0</formula>
    </cfRule>
  </conditionalFormatting>
  <conditionalFormatting sqref="U1325">
    <cfRule type="expression" dxfId="22" priority="30920">
      <formula>$I1325=0</formula>
    </cfRule>
  </conditionalFormatting>
  <conditionalFormatting sqref="B1326">
    <cfRule type="expression" dxfId="22" priority="30919">
      <formula>$I1326=0</formula>
    </cfRule>
  </conditionalFormatting>
  <conditionalFormatting sqref="C1326:E1326">
    <cfRule type="expression" dxfId="22" priority="6255">
      <formula>$I1326=0</formula>
    </cfRule>
  </conditionalFormatting>
  <conditionalFormatting sqref="D1326:E1326">
    <cfRule type="cellIs" dxfId="23" priority="6253" operator="lessThan">
      <formula>0</formula>
    </cfRule>
    <cfRule type="cellIs" dxfId="24" priority="6254" operator="lessThan">
      <formula>0</formula>
    </cfRule>
  </conditionalFormatting>
  <conditionalFormatting sqref="F1326">
    <cfRule type="expression" dxfId="22" priority="30918">
      <formula>$I1326=0</formula>
    </cfRule>
  </conditionalFormatting>
  <conditionalFormatting sqref="G1326:H1326">
    <cfRule type="cellIs" dxfId="23" priority="6250" operator="lessThan">
      <formula>0</formula>
    </cfRule>
    <cfRule type="cellIs" dxfId="24" priority="6251" operator="lessThan">
      <formula>0</formula>
    </cfRule>
  </conditionalFormatting>
  <conditionalFormatting sqref="I1326">
    <cfRule type="expression" dxfId="22" priority="30917">
      <formula>$I1326=0</formula>
    </cfRule>
  </conditionalFormatting>
  <conditionalFormatting sqref="J1326">
    <cfRule type="expression" dxfId="22" priority="6249">
      <formula>$I1326=0</formula>
    </cfRule>
  </conditionalFormatting>
  <conditionalFormatting sqref="K1326">
    <cfRule type="expression" dxfId="22" priority="30916">
      <formula>$I1326=0</formula>
    </cfRule>
  </conditionalFormatting>
  <conditionalFormatting sqref="M1326">
    <cfRule type="expression" dxfId="22" priority="30915">
      <formula>$I1326=0</formula>
    </cfRule>
  </conditionalFormatting>
  <conditionalFormatting sqref="N1326:P1326">
    <cfRule type="expression" dxfId="22" priority="6243">
      <formula>$I1326=0</formula>
    </cfRule>
  </conditionalFormatting>
  <conditionalFormatting sqref="O1326:P1326">
    <cfRule type="cellIs" dxfId="23" priority="6241" operator="lessThan">
      <formula>0</formula>
    </cfRule>
    <cfRule type="cellIs" dxfId="24" priority="6242" operator="lessThan">
      <formula>0</formula>
    </cfRule>
  </conditionalFormatting>
  <conditionalFormatting sqref="Q1326">
    <cfRule type="expression" dxfId="22" priority="30914">
      <formula>$I1326=0</formula>
    </cfRule>
  </conditionalFormatting>
  <conditionalFormatting sqref="R1326:T1326">
    <cfRule type="expression" dxfId="22" priority="6240">
      <formula>$I1326=0</formula>
    </cfRule>
  </conditionalFormatting>
  <conditionalFormatting sqref="S1326:T1326">
    <cfRule type="cellIs" dxfId="23" priority="6238" operator="lessThan">
      <formula>0</formula>
    </cfRule>
    <cfRule type="cellIs" dxfId="24" priority="6239" operator="lessThan">
      <formula>0</formula>
    </cfRule>
  </conditionalFormatting>
  <conditionalFormatting sqref="U1326">
    <cfRule type="expression" dxfId="22" priority="30913">
      <formula>$I1326=0</formula>
    </cfRule>
  </conditionalFormatting>
  <conditionalFormatting sqref="B1327">
    <cfRule type="expression" dxfId="22" priority="30909">
      <formula>$I1327=0</formula>
    </cfRule>
  </conditionalFormatting>
  <conditionalFormatting sqref="C1327:E1327">
    <cfRule type="expression" dxfId="22" priority="30908">
      <formula>$I1327=0</formula>
    </cfRule>
  </conditionalFormatting>
  <conditionalFormatting sqref="D1327:E1327">
    <cfRule type="cellIs" dxfId="23" priority="30906" operator="lessThan">
      <formula>0</formula>
    </cfRule>
    <cfRule type="cellIs" dxfId="24" priority="30907" operator="lessThan">
      <formula>0</formula>
    </cfRule>
  </conditionalFormatting>
  <conditionalFormatting sqref="F1327">
    <cfRule type="expression" dxfId="22" priority="30905">
      <formula>$I1327=0</formula>
    </cfRule>
  </conditionalFormatting>
  <conditionalFormatting sqref="G1327:H1327">
    <cfRule type="cellIs" dxfId="23" priority="30902" operator="lessThan">
      <formula>0</formula>
    </cfRule>
    <cfRule type="cellIs" dxfId="24" priority="30903" operator="lessThan">
      <formula>0</formula>
    </cfRule>
  </conditionalFormatting>
  <conditionalFormatting sqref="I1327">
    <cfRule type="expression" dxfId="22" priority="30901">
      <formula>$I1327=0</formula>
    </cfRule>
  </conditionalFormatting>
  <conditionalFormatting sqref="J1327">
    <cfRule type="expression" dxfId="22" priority="30900">
      <formula>$I1327=0</formula>
    </cfRule>
  </conditionalFormatting>
  <conditionalFormatting sqref="K1327">
    <cfRule type="expression" dxfId="22" priority="30897">
      <formula>$I1327=0</formula>
    </cfRule>
  </conditionalFormatting>
  <conditionalFormatting sqref="M1327">
    <cfRule type="expression" dxfId="22" priority="30893">
      <formula>$I1327=0</formula>
    </cfRule>
  </conditionalFormatting>
  <conditionalFormatting sqref="N1327:P1327">
    <cfRule type="expression" dxfId="22" priority="30892">
      <formula>$I1327=0</formula>
    </cfRule>
  </conditionalFormatting>
  <conditionalFormatting sqref="O1327:P1327">
    <cfRule type="cellIs" dxfId="23" priority="30890" operator="lessThan">
      <formula>0</formula>
    </cfRule>
    <cfRule type="cellIs" dxfId="24" priority="30891" operator="lessThan">
      <formula>0</formula>
    </cfRule>
  </conditionalFormatting>
  <conditionalFormatting sqref="Q1327">
    <cfRule type="expression" dxfId="22" priority="30889">
      <formula>$I1327=0</formula>
    </cfRule>
  </conditionalFormatting>
  <conditionalFormatting sqref="R1327:T1327">
    <cfRule type="expression" dxfId="22" priority="30888">
      <formula>$I1327=0</formula>
    </cfRule>
  </conditionalFormatting>
  <conditionalFormatting sqref="S1327:T1327">
    <cfRule type="cellIs" dxfId="23" priority="30886" operator="lessThan">
      <formula>0</formula>
    </cfRule>
    <cfRule type="cellIs" dxfId="24" priority="30887" operator="lessThan">
      <formula>0</formula>
    </cfRule>
  </conditionalFormatting>
  <conditionalFormatting sqref="U1327">
    <cfRule type="expression" dxfId="22" priority="30885">
      <formula>$I1327=0</formula>
    </cfRule>
  </conditionalFormatting>
  <conditionalFormatting sqref="B1328">
    <cfRule type="expression" dxfId="22" priority="30884">
      <formula>$I1328=0</formula>
    </cfRule>
  </conditionalFormatting>
  <conditionalFormatting sqref="C1328:E1328">
    <cfRule type="expression" dxfId="22" priority="6234">
      <formula>$I1328=0</formula>
    </cfRule>
  </conditionalFormatting>
  <conditionalFormatting sqref="D1328:E1328">
    <cfRule type="cellIs" dxfId="23" priority="6232" operator="lessThan">
      <formula>0</formula>
    </cfRule>
    <cfRule type="cellIs" dxfId="24" priority="6233" operator="lessThan">
      <formula>0</formula>
    </cfRule>
  </conditionalFormatting>
  <conditionalFormatting sqref="F1328">
    <cfRule type="expression" dxfId="22" priority="30883">
      <formula>$I1328=0</formula>
    </cfRule>
  </conditionalFormatting>
  <conditionalFormatting sqref="G1328:H1328">
    <cfRule type="cellIs" dxfId="23" priority="6229" operator="lessThan">
      <formula>0</formula>
    </cfRule>
    <cfRule type="cellIs" dxfId="24" priority="6230" operator="lessThan">
      <formula>0</formula>
    </cfRule>
  </conditionalFormatting>
  <conditionalFormatting sqref="I1328">
    <cfRule type="expression" dxfId="22" priority="30882">
      <formula>$I1328=0</formula>
    </cfRule>
  </conditionalFormatting>
  <conditionalFormatting sqref="J1328">
    <cfRule type="expression" dxfId="22" priority="6228">
      <formula>$I1328=0</formula>
    </cfRule>
  </conditionalFormatting>
  <conditionalFormatting sqref="K1328">
    <cfRule type="expression" dxfId="22" priority="30881">
      <formula>$I1328=0</formula>
    </cfRule>
  </conditionalFormatting>
  <conditionalFormatting sqref="M1328">
    <cfRule type="expression" dxfId="22" priority="30880">
      <formula>$I1328=0</formula>
    </cfRule>
  </conditionalFormatting>
  <conditionalFormatting sqref="N1328:P1328">
    <cfRule type="expression" dxfId="22" priority="6222">
      <formula>$I1328=0</formula>
    </cfRule>
  </conditionalFormatting>
  <conditionalFormatting sqref="O1328:P1328">
    <cfRule type="cellIs" dxfId="23" priority="6220" operator="lessThan">
      <formula>0</formula>
    </cfRule>
    <cfRule type="cellIs" dxfId="24" priority="6221" operator="lessThan">
      <formula>0</formula>
    </cfRule>
  </conditionalFormatting>
  <conditionalFormatting sqref="Q1328">
    <cfRule type="expression" dxfId="22" priority="30879">
      <formula>$I1328=0</formula>
    </cfRule>
  </conditionalFormatting>
  <conditionalFormatting sqref="R1328:T1328">
    <cfRule type="expression" dxfId="22" priority="6219">
      <formula>$I1328=0</formula>
    </cfRule>
  </conditionalFormatting>
  <conditionalFormatting sqref="S1328:T1328">
    <cfRule type="cellIs" dxfId="23" priority="6217" operator="lessThan">
      <formula>0</formula>
    </cfRule>
    <cfRule type="cellIs" dxfId="24" priority="6218" operator="lessThan">
      <formula>0</formula>
    </cfRule>
  </conditionalFormatting>
  <conditionalFormatting sqref="U1328">
    <cfRule type="expression" dxfId="22" priority="30878">
      <formula>$I1328=0</formula>
    </cfRule>
  </conditionalFormatting>
  <conditionalFormatting sqref="B1329">
    <cfRule type="expression" dxfId="22" priority="30874">
      <formula>$I1329=0</formula>
    </cfRule>
  </conditionalFormatting>
  <conditionalFormatting sqref="C1329:E1329">
    <cfRule type="expression" dxfId="22" priority="30873">
      <formula>$I1329=0</formula>
    </cfRule>
  </conditionalFormatting>
  <conditionalFormatting sqref="D1329:E1329">
    <cfRule type="cellIs" dxfId="23" priority="30871" operator="lessThan">
      <formula>0</formula>
    </cfRule>
    <cfRule type="cellIs" dxfId="24" priority="30872" operator="lessThan">
      <formula>0</formula>
    </cfRule>
  </conditionalFormatting>
  <conditionalFormatting sqref="F1329">
    <cfRule type="expression" dxfId="22" priority="30870">
      <formula>$I1329=0</formula>
    </cfRule>
  </conditionalFormatting>
  <conditionalFormatting sqref="G1329:H1329">
    <cfRule type="cellIs" dxfId="23" priority="30867" operator="lessThan">
      <formula>0</formula>
    </cfRule>
    <cfRule type="cellIs" dxfId="24" priority="30868" operator="lessThan">
      <formula>0</formula>
    </cfRule>
  </conditionalFormatting>
  <conditionalFormatting sqref="I1329">
    <cfRule type="expression" dxfId="22" priority="30866">
      <formula>$I1329=0</formula>
    </cfRule>
  </conditionalFormatting>
  <conditionalFormatting sqref="J1329">
    <cfRule type="expression" dxfId="22" priority="30865">
      <formula>$I1329=0</formula>
    </cfRule>
  </conditionalFormatting>
  <conditionalFormatting sqref="K1329">
    <cfRule type="expression" dxfId="22" priority="30862">
      <formula>$I1329=0</formula>
    </cfRule>
  </conditionalFormatting>
  <conditionalFormatting sqref="M1329">
    <cfRule type="expression" dxfId="22" priority="30858">
      <formula>$I1329=0</formula>
    </cfRule>
  </conditionalFormatting>
  <conditionalFormatting sqref="N1329:P1329">
    <cfRule type="expression" dxfId="22" priority="30857">
      <formula>$I1329=0</formula>
    </cfRule>
  </conditionalFormatting>
  <conditionalFormatting sqref="O1329:P1329">
    <cfRule type="cellIs" dxfId="23" priority="30855" operator="lessThan">
      <formula>0</formula>
    </cfRule>
    <cfRule type="cellIs" dxfId="24" priority="30856" operator="lessThan">
      <formula>0</formula>
    </cfRule>
  </conditionalFormatting>
  <conditionalFormatting sqref="Q1329">
    <cfRule type="expression" dxfId="22" priority="30854">
      <formula>$I1329=0</formula>
    </cfRule>
  </conditionalFormatting>
  <conditionalFormatting sqref="R1329:T1329">
    <cfRule type="expression" dxfId="22" priority="30853">
      <formula>$I1329=0</formula>
    </cfRule>
  </conditionalFormatting>
  <conditionalFormatting sqref="S1329:T1329">
    <cfRule type="cellIs" dxfId="23" priority="30851" operator="lessThan">
      <formula>0</formula>
    </cfRule>
    <cfRule type="cellIs" dxfId="24" priority="30852" operator="lessThan">
      <formula>0</formula>
    </cfRule>
  </conditionalFormatting>
  <conditionalFormatting sqref="U1329">
    <cfRule type="expression" dxfId="22" priority="30850">
      <formula>$I1329=0</formula>
    </cfRule>
  </conditionalFormatting>
  <conditionalFormatting sqref="B1330">
    <cfRule type="expression" dxfId="22" priority="30849">
      <formula>$I1330=0</formula>
    </cfRule>
  </conditionalFormatting>
  <conditionalFormatting sqref="C1330:E1330">
    <cfRule type="expression" dxfId="22" priority="6213">
      <formula>$I1330=0</formula>
    </cfRule>
  </conditionalFormatting>
  <conditionalFormatting sqref="D1330:E1330">
    <cfRule type="cellIs" dxfId="23" priority="6211" operator="lessThan">
      <formula>0</formula>
    </cfRule>
    <cfRule type="cellIs" dxfId="24" priority="6212" operator="lessThan">
      <formula>0</formula>
    </cfRule>
  </conditionalFormatting>
  <conditionalFormatting sqref="F1330">
    <cfRule type="expression" dxfId="22" priority="30848">
      <formula>$I1330=0</formula>
    </cfRule>
  </conditionalFormatting>
  <conditionalFormatting sqref="G1330:H1330">
    <cfRule type="cellIs" dxfId="23" priority="6208" operator="lessThan">
      <formula>0</formula>
    </cfRule>
    <cfRule type="cellIs" dxfId="24" priority="6209" operator="lessThan">
      <formula>0</formula>
    </cfRule>
  </conditionalFormatting>
  <conditionalFormatting sqref="I1330">
    <cfRule type="expression" dxfId="22" priority="30847">
      <formula>$I1330=0</formula>
    </cfRule>
  </conditionalFormatting>
  <conditionalFormatting sqref="J1330">
    <cfRule type="expression" dxfId="22" priority="6207">
      <formula>$I1330=0</formula>
    </cfRule>
  </conditionalFormatting>
  <conditionalFormatting sqref="K1330">
    <cfRule type="expression" dxfId="22" priority="30846">
      <formula>$I1330=0</formula>
    </cfRule>
  </conditionalFormatting>
  <conditionalFormatting sqref="M1330">
    <cfRule type="expression" dxfId="22" priority="30845">
      <formula>$I1330=0</formula>
    </cfRule>
  </conditionalFormatting>
  <conditionalFormatting sqref="N1330:P1330">
    <cfRule type="expression" dxfId="22" priority="6201">
      <formula>$I1330=0</formula>
    </cfRule>
  </conditionalFormatting>
  <conditionalFormatting sqref="O1330:P1330">
    <cfRule type="cellIs" dxfId="23" priority="6199" operator="lessThan">
      <formula>0</formula>
    </cfRule>
    <cfRule type="cellIs" dxfId="24" priority="6200" operator="lessThan">
      <formula>0</formula>
    </cfRule>
  </conditionalFormatting>
  <conditionalFormatting sqref="Q1330">
    <cfRule type="expression" dxfId="22" priority="30844">
      <formula>$I1330=0</formula>
    </cfRule>
  </conditionalFormatting>
  <conditionalFormatting sqref="R1330:T1330">
    <cfRule type="expression" dxfId="22" priority="6198">
      <formula>$I1330=0</formula>
    </cfRule>
  </conditionalFormatting>
  <conditionalFormatting sqref="S1330:T1330">
    <cfRule type="cellIs" dxfId="23" priority="6196" operator="lessThan">
      <formula>0</formula>
    </cfRule>
    <cfRule type="cellIs" dxfId="24" priority="6197" operator="lessThan">
      <formula>0</formula>
    </cfRule>
  </conditionalFormatting>
  <conditionalFormatting sqref="U1330">
    <cfRule type="expression" dxfId="22" priority="30843">
      <formula>$I1330=0</formula>
    </cfRule>
  </conditionalFormatting>
  <conditionalFormatting sqref="B1331">
    <cfRule type="expression" dxfId="22" priority="30839">
      <formula>$I1331=0</formula>
    </cfRule>
  </conditionalFormatting>
  <conditionalFormatting sqref="C1331:E1331">
    <cfRule type="expression" dxfId="22" priority="30838">
      <formula>$I1331=0</formula>
    </cfRule>
  </conditionalFormatting>
  <conditionalFormatting sqref="D1331:E1331">
    <cfRule type="cellIs" dxfId="23" priority="30836" operator="lessThan">
      <formula>0</formula>
    </cfRule>
    <cfRule type="cellIs" dxfId="24" priority="30837" operator="lessThan">
      <formula>0</formula>
    </cfRule>
  </conditionalFormatting>
  <conditionalFormatting sqref="F1331">
    <cfRule type="expression" dxfId="22" priority="30835">
      <formula>$I1331=0</formula>
    </cfRule>
  </conditionalFormatting>
  <conditionalFormatting sqref="G1331:H1331">
    <cfRule type="cellIs" dxfId="23" priority="30832" operator="lessThan">
      <formula>0</formula>
    </cfRule>
    <cfRule type="cellIs" dxfId="24" priority="30833" operator="lessThan">
      <formula>0</formula>
    </cfRule>
  </conditionalFormatting>
  <conditionalFormatting sqref="I1331">
    <cfRule type="expression" dxfId="22" priority="30831">
      <formula>$I1331=0</formula>
    </cfRule>
  </conditionalFormatting>
  <conditionalFormatting sqref="J1331">
    <cfRule type="expression" dxfId="22" priority="30830">
      <formula>$I1331=0</formula>
    </cfRule>
  </conditionalFormatting>
  <conditionalFormatting sqref="K1331">
    <cfRule type="expression" dxfId="22" priority="30827">
      <formula>$I1331=0</formula>
    </cfRule>
  </conditionalFormatting>
  <conditionalFormatting sqref="M1331">
    <cfRule type="expression" dxfId="22" priority="30823">
      <formula>$I1331=0</formula>
    </cfRule>
  </conditionalFormatting>
  <conditionalFormatting sqref="N1331:P1331">
    <cfRule type="expression" dxfId="22" priority="30822">
      <formula>$I1331=0</formula>
    </cfRule>
  </conditionalFormatting>
  <conditionalFormatting sqref="O1331:P1331">
    <cfRule type="cellIs" dxfId="23" priority="30820" operator="lessThan">
      <formula>0</formula>
    </cfRule>
    <cfRule type="cellIs" dxfId="24" priority="30821" operator="lessThan">
      <formula>0</formula>
    </cfRule>
  </conditionalFormatting>
  <conditionalFormatting sqref="Q1331">
    <cfRule type="expression" dxfId="22" priority="30819">
      <formula>$I1331=0</formula>
    </cfRule>
  </conditionalFormatting>
  <conditionalFormatting sqref="R1331:T1331">
    <cfRule type="expression" dxfId="22" priority="30818">
      <formula>$I1331=0</formula>
    </cfRule>
  </conditionalFormatting>
  <conditionalFormatting sqref="S1331:T1331">
    <cfRule type="cellIs" dxfId="23" priority="30816" operator="lessThan">
      <formula>0</formula>
    </cfRule>
    <cfRule type="cellIs" dxfId="24" priority="30817" operator="lessThan">
      <formula>0</formula>
    </cfRule>
  </conditionalFormatting>
  <conditionalFormatting sqref="U1331">
    <cfRule type="expression" dxfId="22" priority="30815">
      <formula>$I1331=0</formula>
    </cfRule>
  </conditionalFormatting>
  <conditionalFormatting sqref="B1332">
    <cfRule type="expression" dxfId="22" priority="30814">
      <formula>$I1332=0</formula>
    </cfRule>
  </conditionalFormatting>
  <conditionalFormatting sqref="C1332:E1332">
    <cfRule type="expression" dxfId="22" priority="6192">
      <formula>$I1332=0</formula>
    </cfRule>
  </conditionalFormatting>
  <conditionalFormatting sqref="D1332:E1332">
    <cfRule type="cellIs" dxfId="23" priority="6190" operator="lessThan">
      <formula>0</formula>
    </cfRule>
    <cfRule type="cellIs" dxfId="24" priority="6191" operator="lessThan">
      <formula>0</formula>
    </cfRule>
  </conditionalFormatting>
  <conditionalFormatting sqref="F1332">
    <cfRule type="expression" dxfId="22" priority="30813">
      <formula>$I1332=0</formula>
    </cfRule>
  </conditionalFormatting>
  <conditionalFormatting sqref="G1332:H1332">
    <cfRule type="cellIs" dxfId="23" priority="6187" operator="lessThan">
      <formula>0</formula>
    </cfRule>
    <cfRule type="cellIs" dxfId="24" priority="6188" operator="lessThan">
      <formula>0</formula>
    </cfRule>
  </conditionalFormatting>
  <conditionalFormatting sqref="I1332">
    <cfRule type="expression" dxfId="22" priority="30812">
      <formula>$I1332=0</formula>
    </cfRule>
  </conditionalFormatting>
  <conditionalFormatting sqref="J1332">
    <cfRule type="expression" dxfId="22" priority="6186">
      <formula>$I1332=0</formula>
    </cfRule>
  </conditionalFormatting>
  <conditionalFormatting sqref="K1332">
    <cfRule type="expression" dxfId="22" priority="30811">
      <formula>$I1332=0</formula>
    </cfRule>
  </conditionalFormatting>
  <conditionalFormatting sqref="M1332">
    <cfRule type="expression" dxfId="22" priority="30810">
      <formula>$I1332=0</formula>
    </cfRule>
  </conditionalFormatting>
  <conditionalFormatting sqref="N1332:P1332">
    <cfRule type="expression" dxfId="22" priority="6180">
      <formula>$I1332=0</formula>
    </cfRule>
  </conditionalFormatting>
  <conditionalFormatting sqref="O1332:P1332">
    <cfRule type="cellIs" dxfId="23" priority="6178" operator="lessThan">
      <formula>0</formula>
    </cfRule>
    <cfRule type="cellIs" dxfId="24" priority="6179" operator="lessThan">
      <formula>0</formula>
    </cfRule>
  </conditionalFormatting>
  <conditionalFormatting sqref="Q1332">
    <cfRule type="expression" dxfId="22" priority="30809">
      <formula>$I1332=0</formula>
    </cfRule>
  </conditionalFormatting>
  <conditionalFormatting sqref="R1332:T1332">
    <cfRule type="expression" dxfId="22" priority="6177">
      <formula>$I1332=0</formula>
    </cfRule>
  </conditionalFormatting>
  <conditionalFormatting sqref="S1332:T1332">
    <cfRule type="cellIs" dxfId="23" priority="6175" operator="lessThan">
      <formula>0</formula>
    </cfRule>
    <cfRule type="cellIs" dxfId="24" priority="6176" operator="lessThan">
      <formula>0</formula>
    </cfRule>
  </conditionalFormatting>
  <conditionalFormatting sqref="U1332">
    <cfRule type="expression" dxfId="22" priority="30808">
      <formula>$I1332=0</formula>
    </cfRule>
  </conditionalFormatting>
  <conditionalFormatting sqref="B1333">
    <cfRule type="expression" dxfId="22" priority="30804">
      <formula>$I1333=0</formula>
    </cfRule>
  </conditionalFormatting>
  <conditionalFormatting sqref="C1333:E1333">
    <cfRule type="expression" dxfId="22" priority="30803">
      <formula>$I1333=0</formula>
    </cfRule>
  </conditionalFormatting>
  <conditionalFormatting sqref="D1333:E1333">
    <cfRule type="cellIs" dxfId="23" priority="30801" operator="lessThan">
      <formula>0</formula>
    </cfRule>
    <cfRule type="cellIs" dxfId="24" priority="30802" operator="lessThan">
      <formula>0</formula>
    </cfRule>
  </conditionalFormatting>
  <conditionalFormatting sqref="F1333">
    <cfRule type="expression" dxfId="22" priority="30800">
      <formula>$I1333=0</formula>
    </cfRule>
  </conditionalFormatting>
  <conditionalFormatting sqref="G1333:H1333">
    <cfRule type="cellIs" dxfId="23" priority="30797" operator="lessThan">
      <formula>0</formula>
    </cfRule>
    <cfRule type="cellIs" dxfId="24" priority="30798" operator="lessThan">
      <formula>0</formula>
    </cfRule>
  </conditionalFormatting>
  <conditionalFormatting sqref="I1333">
    <cfRule type="expression" dxfId="22" priority="30796">
      <formula>$I1333=0</formula>
    </cfRule>
  </conditionalFormatting>
  <conditionalFormatting sqref="J1333">
    <cfRule type="expression" dxfId="22" priority="30795">
      <formula>$I1333=0</formula>
    </cfRule>
  </conditionalFormatting>
  <conditionalFormatting sqref="K1333">
    <cfRule type="expression" dxfId="22" priority="30792">
      <formula>$I1333=0</formula>
    </cfRule>
  </conditionalFormatting>
  <conditionalFormatting sqref="M1333">
    <cfRule type="expression" dxfId="22" priority="30788">
      <formula>$I1333=0</formula>
    </cfRule>
  </conditionalFormatting>
  <conditionalFormatting sqref="N1333:P1333">
    <cfRule type="expression" dxfId="22" priority="30787">
      <formula>$I1333=0</formula>
    </cfRule>
  </conditionalFormatting>
  <conditionalFormatting sqref="O1333:P1333">
    <cfRule type="cellIs" dxfId="23" priority="30785" operator="lessThan">
      <formula>0</formula>
    </cfRule>
    <cfRule type="cellIs" dxfId="24" priority="30786" operator="lessThan">
      <formula>0</formula>
    </cfRule>
  </conditionalFormatting>
  <conditionalFormatting sqref="Q1333">
    <cfRule type="expression" dxfId="22" priority="30784">
      <formula>$I1333=0</formula>
    </cfRule>
  </conditionalFormatting>
  <conditionalFormatting sqref="R1333:T1333">
    <cfRule type="expression" dxfId="22" priority="30783">
      <formula>$I1333=0</formula>
    </cfRule>
  </conditionalFormatting>
  <conditionalFormatting sqref="S1333:T1333">
    <cfRule type="cellIs" dxfId="23" priority="30781" operator="lessThan">
      <formula>0</formula>
    </cfRule>
    <cfRule type="cellIs" dxfId="24" priority="30782" operator="lessThan">
      <formula>0</formula>
    </cfRule>
  </conditionalFormatting>
  <conditionalFormatting sqref="U1333">
    <cfRule type="expression" dxfId="22" priority="30780">
      <formula>$I1333=0</formula>
    </cfRule>
  </conditionalFormatting>
  <conditionalFormatting sqref="B1334">
    <cfRule type="expression" dxfId="22" priority="30779">
      <formula>$I1334=0</formula>
    </cfRule>
  </conditionalFormatting>
  <conditionalFormatting sqref="C1334:E1334">
    <cfRule type="expression" dxfId="22" priority="6171">
      <formula>$I1334=0</formula>
    </cfRule>
  </conditionalFormatting>
  <conditionalFormatting sqref="D1334:E1334">
    <cfRule type="cellIs" dxfId="23" priority="6169" operator="lessThan">
      <formula>0</formula>
    </cfRule>
    <cfRule type="cellIs" dxfId="24" priority="6170" operator="lessThan">
      <formula>0</formula>
    </cfRule>
  </conditionalFormatting>
  <conditionalFormatting sqref="F1334">
    <cfRule type="expression" dxfId="22" priority="30778">
      <formula>$I1334=0</formula>
    </cfRule>
  </conditionalFormatting>
  <conditionalFormatting sqref="G1334:H1334">
    <cfRule type="cellIs" dxfId="23" priority="6166" operator="lessThan">
      <formula>0</formula>
    </cfRule>
    <cfRule type="cellIs" dxfId="24" priority="6167" operator="lessThan">
      <formula>0</formula>
    </cfRule>
  </conditionalFormatting>
  <conditionalFormatting sqref="I1334">
    <cfRule type="expression" dxfId="22" priority="30777">
      <formula>$I1334=0</formula>
    </cfRule>
  </conditionalFormatting>
  <conditionalFormatting sqref="J1334">
    <cfRule type="expression" dxfId="22" priority="6165">
      <formula>$I1334=0</formula>
    </cfRule>
  </conditionalFormatting>
  <conditionalFormatting sqref="K1334">
    <cfRule type="expression" dxfId="22" priority="30776">
      <formula>$I1334=0</formula>
    </cfRule>
  </conditionalFormatting>
  <conditionalFormatting sqref="M1334">
    <cfRule type="expression" dxfId="22" priority="30775">
      <formula>$I1334=0</formula>
    </cfRule>
  </conditionalFormatting>
  <conditionalFormatting sqref="N1334:P1334">
    <cfRule type="expression" dxfId="22" priority="6159">
      <formula>$I1334=0</formula>
    </cfRule>
  </conditionalFormatting>
  <conditionalFormatting sqref="O1334:P1334">
    <cfRule type="cellIs" dxfId="23" priority="6157" operator="lessThan">
      <formula>0</formula>
    </cfRule>
    <cfRule type="cellIs" dxfId="24" priority="6158" operator="lessThan">
      <formula>0</formula>
    </cfRule>
  </conditionalFormatting>
  <conditionalFormatting sqref="Q1334">
    <cfRule type="expression" dxfId="22" priority="30774">
      <formula>$I1334=0</formula>
    </cfRule>
  </conditionalFormatting>
  <conditionalFormatting sqref="R1334:T1334">
    <cfRule type="expression" dxfId="22" priority="6156">
      <formula>$I1334=0</formula>
    </cfRule>
  </conditionalFormatting>
  <conditionalFormatting sqref="S1334:T1334">
    <cfRule type="cellIs" dxfId="23" priority="6154" operator="lessThan">
      <formula>0</formula>
    </cfRule>
    <cfRule type="cellIs" dxfId="24" priority="6155" operator="lessThan">
      <formula>0</formula>
    </cfRule>
  </conditionalFormatting>
  <conditionalFormatting sqref="U1334">
    <cfRule type="expression" dxfId="22" priority="30773">
      <formula>$I1334=0</formula>
    </cfRule>
  </conditionalFormatting>
  <conditionalFormatting sqref="B1335">
    <cfRule type="expression" dxfId="22" priority="30769">
      <formula>$I1335=0</formula>
    </cfRule>
  </conditionalFormatting>
  <conditionalFormatting sqref="C1335:E1335">
    <cfRule type="expression" dxfId="22" priority="30768">
      <formula>$I1335=0</formula>
    </cfRule>
  </conditionalFormatting>
  <conditionalFormatting sqref="D1335:E1335">
    <cfRule type="cellIs" dxfId="23" priority="30766" operator="lessThan">
      <formula>0</formula>
    </cfRule>
    <cfRule type="cellIs" dxfId="24" priority="30767" operator="lessThan">
      <formula>0</formula>
    </cfRule>
  </conditionalFormatting>
  <conditionalFormatting sqref="F1335">
    <cfRule type="expression" dxfId="22" priority="30765">
      <formula>$I1335=0</formula>
    </cfRule>
  </conditionalFormatting>
  <conditionalFormatting sqref="G1335:H1335">
    <cfRule type="cellIs" dxfId="23" priority="30762" operator="lessThan">
      <formula>0</formula>
    </cfRule>
    <cfRule type="cellIs" dxfId="24" priority="30763" operator="lessThan">
      <formula>0</formula>
    </cfRule>
  </conditionalFormatting>
  <conditionalFormatting sqref="I1335">
    <cfRule type="expression" dxfId="22" priority="30761">
      <formula>$I1335=0</formula>
    </cfRule>
  </conditionalFormatting>
  <conditionalFormatting sqref="J1335">
    <cfRule type="expression" dxfId="22" priority="30760">
      <formula>$I1335=0</formula>
    </cfRule>
  </conditionalFormatting>
  <conditionalFormatting sqref="K1335">
    <cfRule type="expression" dxfId="22" priority="30757">
      <formula>$I1335=0</formula>
    </cfRule>
  </conditionalFormatting>
  <conditionalFormatting sqref="M1335">
    <cfRule type="expression" dxfId="22" priority="30753">
      <formula>$I1335=0</formula>
    </cfRule>
  </conditionalFormatting>
  <conditionalFormatting sqref="N1335:P1335">
    <cfRule type="expression" dxfId="22" priority="30752">
      <formula>$I1335=0</formula>
    </cfRule>
  </conditionalFormatting>
  <conditionalFormatting sqref="O1335:P1335">
    <cfRule type="cellIs" dxfId="23" priority="30750" operator="lessThan">
      <formula>0</formula>
    </cfRule>
    <cfRule type="cellIs" dxfId="24" priority="30751" operator="lessThan">
      <formula>0</formula>
    </cfRule>
  </conditionalFormatting>
  <conditionalFormatting sqref="Q1335">
    <cfRule type="expression" dxfId="22" priority="30749">
      <formula>$I1335=0</formula>
    </cfRule>
  </conditionalFormatting>
  <conditionalFormatting sqref="R1335:T1335">
    <cfRule type="expression" dxfId="22" priority="30748">
      <formula>$I1335=0</formula>
    </cfRule>
  </conditionalFormatting>
  <conditionalFormatting sqref="S1335:T1335">
    <cfRule type="cellIs" dxfId="23" priority="30746" operator="lessThan">
      <formula>0</formula>
    </cfRule>
    <cfRule type="cellIs" dxfId="24" priority="30747" operator="lessThan">
      <formula>0</formula>
    </cfRule>
  </conditionalFormatting>
  <conditionalFormatting sqref="U1335">
    <cfRule type="expression" dxfId="22" priority="30745">
      <formula>$I1335=0</formula>
    </cfRule>
  </conditionalFormatting>
  <conditionalFormatting sqref="B1336">
    <cfRule type="expression" dxfId="22" priority="30744">
      <formula>$I1336=0</formula>
    </cfRule>
  </conditionalFormatting>
  <conditionalFormatting sqref="C1336:E1336">
    <cfRule type="expression" dxfId="22" priority="6150">
      <formula>$I1336=0</formula>
    </cfRule>
  </conditionalFormatting>
  <conditionalFormatting sqref="D1336:E1336">
    <cfRule type="cellIs" dxfId="23" priority="6148" operator="lessThan">
      <formula>0</formula>
    </cfRule>
    <cfRule type="cellIs" dxfId="24" priority="6149" operator="lessThan">
      <formula>0</formula>
    </cfRule>
  </conditionalFormatting>
  <conditionalFormatting sqref="F1336">
    <cfRule type="expression" dxfId="22" priority="30743">
      <formula>$I1336=0</formula>
    </cfRule>
  </conditionalFormatting>
  <conditionalFormatting sqref="G1336:H1336">
    <cfRule type="cellIs" dxfId="23" priority="6145" operator="lessThan">
      <formula>0</formula>
    </cfRule>
    <cfRule type="cellIs" dxfId="24" priority="6146" operator="lessThan">
      <formula>0</formula>
    </cfRule>
  </conditionalFormatting>
  <conditionalFormatting sqref="I1336">
    <cfRule type="expression" dxfId="22" priority="30742">
      <formula>$I1336=0</formula>
    </cfRule>
  </conditionalFormatting>
  <conditionalFormatting sqref="J1336">
    <cfRule type="expression" dxfId="22" priority="6144">
      <formula>$I1336=0</formula>
    </cfRule>
  </conditionalFormatting>
  <conditionalFormatting sqref="K1336">
    <cfRule type="expression" dxfId="22" priority="30741">
      <formula>$I1336=0</formula>
    </cfRule>
  </conditionalFormatting>
  <conditionalFormatting sqref="M1336">
    <cfRule type="expression" dxfId="22" priority="30740">
      <formula>$I1336=0</formula>
    </cfRule>
  </conditionalFormatting>
  <conditionalFormatting sqref="N1336:P1336">
    <cfRule type="expression" dxfId="22" priority="6138">
      <formula>$I1336=0</formula>
    </cfRule>
  </conditionalFormatting>
  <conditionalFormatting sqref="O1336:P1336">
    <cfRule type="cellIs" dxfId="23" priority="6136" operator="lessThan">
      <formula>0</formula>
    </cfRule>
    <cfRule type="cellIs" dxfId="24" priority="6137" operator="lessThan">
      <formula>0</formula>
    </cfRule>
  </conditionalFormatting>
  <conditionalFormatting sqref="Q1336">
    <cfRule type="expression" dxfId="22" priority="30739">
      <formula>$I1336=0</formula>
    </cfRule>
  </conditionalFormatting>
  <conditionalFormatting sqref="R1336:T1336">
    <cfRule type="expression" dxfId="22" priority="6135">
      <formula>$I1336=0</formula>
    </cfRule>
  </conditionalFormatting>
  <conditionalFormatting sqref="S1336:T1336">
    <cfRule type="cellIs" dxfId="23" priority="6133" operator="lessThan">
      <formula>0</formula>
    </cfRule>
    <cfRule type="cellIs" dxfId="24" priority="6134" operator="lessThan">
      <formula>0</formula>
    </cfRule>
  </conditionalFormatting>
  <conditionalFormatting sqref="U1336">
    <cfRule type="expression" dxfId="22" priority="30738">
      <formula>$I1336=0</formula>
    </cfRule>
  </conditionalFormatting>
  <conditionalFormatting sqref="B1337">
    <cfRule type="expression" dxfId="22" priority="30734">
      <formula>$I1337=0</formula>
    </cfRule>
  </conditionalFormatting>
  <conditionalFormatting sqref="C1337:E1337">
    <cfRule type="expression" dxfId="22" priority="30733">
      <formula>$I1337=0</formula>
    </cfRule>
  </conditionalFormatting>
  <conditionalFormatting sqref="D1337:E1337">
    <cfRule type="cellIs" dxfId="23" priority="30731" operator="lessThan">
      <formula>0</formula>
    </cfRule>
    <cfRule type="cellIs" dxfId="24" priority="30732" operator="lessThan">
      <formula>0</formula>
    </cfRule>
  </conditionalFormatting>
  <conditionalFormatting sqref="F1337">
    <cfRule type="expression" dxfId="22" priority="30730">
      <formula>$I1337=0</formula>
    </cfRule>
  </conditionalFormatting>
  <conditionalFormatting sqref="G1337:H1337">
    <cfRule type="cellIs" dxfId="23" priority="30727" operator="lessThan">
      <formula>0</formula>
    </cfRule>
    <cfRule type="cellIs" dxfId="24" priority="30728" operator="lessThan">
      <formula>0</formula>
    </cfRule>
  </conditionalFormatting>
  <conditionalFormatting sqref="I1337">
    <cfRule type="expression" dxfId="22" priority="30726">
      <formula>$I1337=0</formula>
    </cfRule>
  </conditionalFormatting>
  <conditionalFormatting sqref="J1337">
    <cfRule type="expression" dxfId="22" priority="30725">
      <formula>$I1337=0</formula>
    </cfRule>
  </conditionalFormatting>
  <conditionalFormatting sqref="K1337">
    <cfRule type="expression" dxfId="22" priority="30722">
      <formula>$I1337=0</formula>
    </cfRule>
  </conditionalFormatting>
  <conditionalFormatting sqref="M1337">
    <cfRule type="expression" dxfId="22" priority="30718">
      <formula>$I1337=0</formula>
    </cfRule>
  </conditionalFormatting>
  <conditionalFormatting sqref="N1337:P1337">
    <cfRule type="expression" dxfId="22" priority="30717">
      <formula>$I1337=0</formula>
    </cfRule>
  </conditionalFormatting>
  <conditionalFormatting sqref="O1337:P1337">
    <cfRule type="cellIs" dxfId="23" priority="30715" operator="lessThan">
      <formula>0</formula>
    </cfRule>
    <cfRule type="cellIs" dxfId="24" priority="30716" operator="lessThan">
      <formula>0</formula>
    </cfRule>
  </conditionalFormatting>
  <conditionalFormatting sqref="Q1337">
    <cfRule type="expression" dxfId="22" priority="30714">
      <formula>$I1337=0</formula>
    </cfRule>
  </conditionalFormatting>
  <conditionalFormatting sqref="R1337:T1337">
    <cfRule type="expression" dxfId="22" priority="30713">
      <formula>$I1337=0</formula>
    </cfRule>
  </conditionalFormatting>
  <conditionalFormatting sqref="S1337:T1337">
    <cfRule type="cellIs" dxfId="23" priority="30711" operator="lessThan">
      <formula>0</formula>
    </cfRule>
    <cfRule type="cellIs" dxfId="24" priority="30712" operator="lessThan">
      <formula>0</formula>
    </cfRule>
  </conditionalFormatting>
  <conditionalFormatting sqref="U1337">
    <cfRule type="expression" dxfId="22" priority="30710">
      <formula>$I1337=0</formula>
    </cfRule>
  </conditionalFormatting>
  <conditionalFormatting sqref="B1338">
    <cfRule type="expression" dxfId="22" priority="30709">
      <formula>$I1338=0</formula>
    </cfRule>
  </conditionalFormatting>
  <conditionalFormatting sqref="C1338:E1338">
    <cfRule type="expression" dxfId="22" priority="6129">
      <formula>$I1338=0</formula>
    </cfRule>
  </conditionalFormatting>
  <conditionalFormatting sqref="D1338:E1338">
    <cfRule type="cellIs" dxfId="23" priority="6127" operator="lessThan">
      <formula>0</formula>
    </cfRule>
    <cfRule type="cellIs" dxfId="24" priority="6128" operator="lessThan">
      <formula>0</formula>
    </cfRule>
  </conditionalFormatting>
  <conditionalFormatting sqref="F1338">
    <cfRule type="expression" dxfId="22" priority="30708">
      <formula>$I1338=0</formula>
    </cfRule>
  </conditionalFormatting>
  <conditionalFormatting sqref="G1338:H1338">
    <cfRule type="cellIs" dxfId="23" priority="6124" operator="lessThan">
      <formula>0</formula>
    </cfRule>
    <cfRule type="cellIs" dxfId="24" priority="6125" operator="lessThan">
      <formula>0</formula>
    </cfRule>
  </conditionalFormatting>
  <conditionalFormatting sqref="I1338">
    <cfRule type="expression" dxfId="22" priority="30707">
      <formula>$I1338=0</formula>
    </cfRule>
  </conditionalFormatting>
  <conditionalFormatting sqref="J1338">
    <cfRule type="expression" dxfId="22" priority="6123">
      <formula>$I1338=0</formula>
    </cfRule>
  </conditionalFormatting>
  <conditionalFormatting sqref="K1338">
    <cfRule type="expression" dxfId="22" priority="30706">
      <formula>$I1338=0</formula>
    </cfRule>
  </conditionalFormatting>
  <conditionalFormatting sqref="M1338">
    <cfRule type="expression" dxfId="22" priority="30705">
      <formula>$I1338=0</formula>
    </cfRule>
  </conditionalFormatting>
  <conditionalFormatting sqref="N1338:P1338">
    <cfRule type="expression" dxfId="22" priority="6117">
      <formula>$I1338=0</formula>
    </cfRule>
  </conditionalFormatting>
  <conditionalFormatting sqref="O1338:P1338">
    <cfRule type="cellIs" dxfId="23" priority="6115" operator="lessThan">
      <formula>0</formula>
    </cfRule>
    <cfRule type="cellIs" dxfId="24" priority="6116" operator="lessThan">
      <formula>0</formula>
    </cfRule>
  </conditionalFormatting>
  <conditionalFormatting sqref="Q1338">
    <cfRule type="expression" dxfId="22" priority="30704">
      <formula>$I1338=0</formula>
    </cfRule>
  </conditionalFormatting>
  <conditionalFormatting sqref="R1338:T1338">
    <cfRule type="expression" dxfId="22" priority="6114">
      <formula>$I1338=0</formula>
    </cfRule>
  </conditionalFormatting>
  <conditionalFormatting sqref="S1338:T1338">
    <cfRule type="cellIs" dxfId="23" priority="6112" operator="lessThan">
      <formula>0</formula>
    </cfRule>
    <cfRule type="cellIs" dxfId="24" priority="6113" operator="lessThan">
      <formula>0</formula>
    </cfRule>
  </conditionalFormatting>
  <conditionalFormatting sqref="U1338">
    <cfRule type="expression" dxfId="22" priority="30703">
      <formula>$I1338=0</formula>
    </cfRule>
  </conditionalFormatting>
  <conditionalFormatting sqref="B1339">
    <cfRule type="expression" dxfId="22" priority="30699">
      <formula>$I1339=0</formula>
    </cfRule>
  </conditionalFormatting>
  <conditionalFormatting sqref="C1339:E1339">
    <cfRule type="expression" dxfId="22" priority="30698">
      <formula>$I1339=0</formula>
    </cfRule>
  </conditionalFormatting>
  <conditionalFormatting sqref="D1339:E1339">
    <cfRule type="cellIs" dxfId="23" priority="30696" operator="lessThan">
      <formula>0</formula>
    </cfRule>
    <cfRule type="cellIs" dxfId="24" priority="30697" operator="lessThan">
      <formula>0</formula>
    </cfRule>
  </conditionalFormatting>
  <conditionalFormatting sqref="F1339">
    <cfRule type="expression" dxfId="22" priority="30695">
      <formula>$I1339=0</formula>
    </cfRule>
  </conditionalFormatting>
  <conditionalFormatting sqref="G1339:H1339">
    <cfRule type="cellIs" dxfId="23" priority="30692" operator="lessThan">
      <formula>0</formula>
    </cfRule>
    <cfRule type="cellIs" dxfId="24" priority="30693" operator="lessThan">
      <formula>0</formula>
    </cfRule>
  </conditionalFormatting>
  <conditionalFormatting sqref="I1339">
    <cfRule type="expression" dxfId="22" priority="30691">
      <formula>$I1339=0</formula>
    </cfRule>
  </conditionalFormatting>
  <conditionalFormatting sqref="J1339">
    <cfRule type="expression" dxfId="22" priority="30690">
      <formula>$I1339=0</formula>
    </cfRule>
  </conditionalFormatting>
  <conditionalFormatting sqref="K1339">
    <cfRule type="expression" dxfId="22" priority="30687">
      <formula>$I1339=0</formula>
    </cfRule>
  </conditionalFormatting>
  <conditionalFormatting sqref="M1339">
    <cfRule type="expression" dxfId="22" priority="30683">
      <formula>$I1339=0</formula>
    </cfRule>
  </conditionalFormatting>
  <conditionalFormatting sqref="N1339:P1339">
    <cfRule type="expression" dxfId="22" priority="30682">
      <formula>$I1339=0</formula>
    </cfRule>
  </conditionalFormatting>
  <conditionalFormatting sqref="O1339:P1339">
    <cfRule type="cellIs" dxfId="23" priority="30680" operator="lessThan">
      <formula>0</formula>
    </cfRule>
    <cfRule type="cellIs" dxfId="24" priority="30681" operator="lessThan">
      <formula>0</formula>
    </cfRule>
  </conditionalFormatting>
  <conditionalFormatting sqref="Q1339">
    <cfRule type="expression" dxfId="22" priority="30679">
      <formula>$I1339=0</formula>
    </cfRule>
  </conditionalFormatting>
  <conditionalFormatting sqref="R1339:T1339">
    <cfRule type="expression" dxfId="22" priority="30678">
      <formula>$I1339=0</formula>
    </cfRule>
  </conditionalFormatting>
  <conditionalFormatting sqref="S1339:T1339">
    <cfRule type="cellIs" dxfId="23" priority="30676" operator="lessThan">
      <formula>0</formula>
    </cfRule>
    <cfRule type="cellIs" dxfId="24" priority="30677" operator="lessThan">
      <formula>0</formula>
    </cfRule>
  </conditionalFormatting>
  <conditionalFormatting sqref="U1339">
    <cfRule type="expression" dxfId="22" priority="30675">
      <formula>$I1339=0</formula>
    </cfRule>
  </conditionalFormatting>
  <conditionalFormatting sqref="B1340">
    <cfRule type="expression" dxfId="22" priority="30674">
      <formula>$I1340=0</formula>
    </cfRule>
  </conditionalFormatting>
  <conditionalFormatting sqref="C1340:E1340">
    <cfRule type="expression" dxfId="22" priority="6108">
      <formula>$I1340=0</formula>
    </cfRule>
  </conditionalFormatting>
  <conditionalFormatting sqref="D1340:E1340">
    <cfRule type="cellIs" dxfId="23" priority="6106" operator="lessThan">
      <formula>0</formula>
    </cfRule>
    <cfRule type="cellIs" dxfId="24" priority="6107" operator="lessThan">
      <formula>0</formula>
    </cfRule>
  </conditionalFormatting>
  <conditionalFormatting sqref="F1340">
    <cfRule type="expression" dxfId="22" priority="30673">
      <formula>$I1340=0</formula>
    </cfRule>
  </conditionalFormatting>
  <conditionalFormatting sqref="G1340:H1340">
    <cfRule type="cellIs" dxfId="23" priority="6103" operator="lessThan">
      <formula>0</formula>
    </cfRule>
    <cfRule type="cellIs" dxfId="24" priority="6104" operator="lessThan">
      <formula>0</formula>
    </cfRule>
  </conditionalFormatting>
  <conditionalFormatting sqref="I1340">
    <cfRule type="expression" dxfId="22" priority="30672">
      <formula>$I1340=0</formula>
    </cfRule>
  </conditionalFormatting>
  <conditionalFormatting sqref="J1340">
    <cfRule type="expression" dxfId="22" priority="6102">
      <formula>$I1340=0</formula>
    </cfRule>
  </conditionalFormatting>
  <conditionalFormatting sqref="K1340">
    <cfRule type="expression" dxfId="22" priority="30671">
      <formula>$I1340=0</formula>
    </cfRule>
  </conditionalFormatting>
  <conditionalFormatting sqref="M1340">
    <cfRule type="expression" dxfId="22" priority="30670">
      <formula>$I1340=0</formula>
    </cfRule>
  </conditionalFormatting>
  <conditionalFormatting sqref="N1340:P1340">
    <cfRule type="expression" dxfId="22" priority="6096">
      <formula>$I1340=0</formula>
    </cfRule>
  </conditionalFormatting>
  <conditionalFormatting sqref="O1340:P1340">
    <cfRule type="cellIs" dxfId="23" priority="6094" operator="lessThan">
      <formula>0</formula>
    </cfRule>
    <cfRule type="cellIs" dxfId="24" priority="6095" operator="lessThan">
      <formula>0</formula>
    </cfRule>
  </conditionalFormatting>
  <conditionalFormatting sqref="Q1340">
    <cfRule type="expression" dxfId="22" priority="30669">
      <formula>$I1340=0</formula>
    </cfRule>
  </conditionalFormatting>
  <conditionalFormatting sqref="R1340:T1340">
    <cfRule type="expression" dxfId="22" priority="6093">
      <formula>$I1340=0</formula>
    </cfRule>
  </conditionalFormatting>
  <conditionalFormatting sqref="S1340:T1340">
    <cfRule type="cellIs" dxfId="23" priority="6091" operator="lessThan">
      <formula>0</formula>
    </cfRule>
    <cfRule type="cellIs" dxfId="24" priority="6092" operator="lessThan">
      <formula>0</formula>
    </cfRule>
  </conditionalFormatting>
  <conditionalFormatting sqref="U1340">
    <cfRule type="expression" dxfId="22" priority="30668">
      <formula>$I1340=0</formula>
    </cfRule>
  </conditionalFormatting>
  <conditionalFormatting sqref="B1341">
    <cfRule type="expression" dxfId="22" priority="30664">
      <formula>$I1341=0</formula>
    </cfRule>
  </conditionalFormatting>
  <conditionalFormatting sqref="C1341:E1341">
    <cfRule type="expression" dxfId="22" priority="30663">
      <formula>$I1341=0</formula>
    </cfRule>
  </conditionalFormatting>
  <conditionalFormatting sqref="D1341:E1341">
    <cfRule type="cellIs" dxfId="23" priority="30661" operator="lessThan">
      <formula>0</formula>
    </cfRule>
    <cfRule type="cellIs" dxfId="24" priority="30662" operator="lessThan">
      <formula>0</formula>
    </cfRule>
  </conditionalFormatting>
  <conditionalFormatting sqref="F1341">
    <cfRule type="expression" dxfId="22" priority="30660">
      <formula>$I1341=0</formula>
    </cfRule>
  </conditionalFormatting>
  <conditionalFormatting sqref="G1341:H1341">
    <cfRule type="cellIs" dxfId="23" priority="30657" operator="lessThan">
      <formula>0</formula>
    </cfRule>
    <cfRule type="cellIs" dxfId="24" priority="30658" operator="lessThan">
      <formula>0</formula>
    </cfRule>
  </conditionalFormatting>
  <conditionalFormatting sqref="I1341">
    <cfRule type="expression" dxfId="22" priority="30656">
      <formula>$I1341=0</formula>
    </cfRule>
  </conditionalFormatting>
  <conditionalFormatting sqref="J1341">
    <cfRule type="expression" dxfId="22" priority="30655">
      <formula>$I1341=0</formula>
    </cfRule>
  </conditionalFormatting>
  <conditionalFormatting sqref="K1341">
    <cfRule type="expression" dxfId="22" priority="30652">
      <formula>$I1341=0</formula>
    </cfRule>
  </conditionalFormatting>
  <conditionalFormatting sqref="M1341">
    <cfRule type="expression" dxfId="22" priority="30648">
      <formula>$I1341=0</formula>
    </cfRule>
  </conditionalFormatting>
  <conditionalFormatting sqref="N1341:P1341">
    <cfRule type="expression" dxfId="22" priority="30647">
      <formula>$I1341=0</formula>
    </cfRule>
  </conditionalFormatting>
  <conditionalFormatting sqref="O1341:P1341">
    <cfRule type="cellIs" dxfId="23" priority="30645" operator="lessThan">
      <formula>0</formula>
    </cfRule>
    <cfRule type="cellIs" dxfId="24" priority="30646" operator="lessThan">
      <formula>0</formula>
    </cfRule>
  </conditionalFormatting>
  <conditionalFormatting sqref="Q1341">
    <cfRule type="expression" dxfId="22" priority="30644">
      <formula>$I1341=0</formula>
    </cfRule>
  </conditionalFormatting>
  <conditionalFormatting sqref="R1341:T1341">
    <cfRule type="expression" dxfId="22" priority="30643">
      <formula>$I1341=0</formula>
    </cfRule>
  </conditionalFormatting>
  <conditionalFormatting sqref="S1341:T1341">
    <cfRule type="cellIs" dxfId="23" priority="30641" operator="lessThan">
      <formula>0</formula>
    </cfRule>
    <cfRule type="cellIs" dxfId="24" priority="30642" operator="lessThan">
      <formula>0</formula>
    </cfRule>
  </conditionalFormatting>
  <conditionalFormatting sqref="U1341">
    <cfRule type="expression" dxfId="22" priority="30640">
      <formula>$I1341=0</formula>
    </cfRule>
  </conditionalFormatting>
  <conditionalFormatting sqref="B1342">
    <cfRule type="expression" dxfId="22" priority="30639">
      <formula>$I1342=0</formula>
    </cfRule>
  </conditionalFormatting>
  <conditionalFormatting sqref="C1342:E1342">
    <cfRule type="expression" dxfId="22" priority="6087">
      <formula>$I1342=0</formula>
    </cfRule>
  </conditionalFormatting>
  <conditionalFormatting sqref="D1342:E1342">
    <cfRule type="cellIs" dxfId="23" priority="6085" operator="lessThan">
      <formula>0</formula>
    </cfRule>
    <cfRule type="cellIs" dxfId="24" priority="6086" operator="lessThan">
      <formula>0</formula>
    </cfRule>
  </conditionalFormatting>
  <conditionalFormatting sqref="F1342">
    <cfRule type="expression" dxfId="22" priority="30638">
      <formula>$I1342=0</formula>
    </cfRule>
  </conditionalFormatting>
  <conditionalFormatting sqref="G1342:H1342">
    <cfRule type="cellIs" dxfId="23" priority="6082" operator="lessThan">
      <formula>0</formula>
    </cfRule>
    <cfRule type="cellIs" dxfId="24" priority="6083" operator="lessThan">
      <formula>0</formula>
    </cfRule>
  </conditionalFormatting>
  <conditionalFormatting sqref="I1342">
    <cfRule type="expression" dxfId="22" priority="30637">
      <formula>$I1342=0</formula>
    </cfRule>
  </conditionalFormatting>
  <conditionalFormatting sqref="J1342">
    <cfRule type="expression" dxfId="22" priority="6081">
      <formula>$I1342=0</formula>
    </cfRule>
  </conditionalFormatting>
  <conditionalFormatting sqref="K1342">
    <cfRule type="expression" dxfId="22" priority="30636">
      <formula>$I1342=0</formula>
    </cfRule>
  </conditionalFormatting>
  <conditionalFormatting sqref="M1342">
    <cfRule type="expression" dxfId="22" priority="30635">
      <formula>$I1342=0</formula>
    </cfRule>
  </conditionalFormatting>
  <conditionalFormatting sqref="N1342:P1342">
    <cfRule type="expression" dxfId="22" priority="6075">
      <formula>$I1342=0</formula>
    </cfRule>
  </conditionalFormatting>
  <conditionalFormatting sqref="O1342:P1342">
    <cfRule type="cellIs" dxfId="23" priority="6073" operator="lessThan">
      <formula>0</formula>
    </cfRule>
    <cfRule type="cellIs" dxfId="24" priority="6074" operator="lessThan">
      <formula>0</formula>
    </cfRule>
  </conditionalFormatting>
  <conditionalFormatting sqref="Q1342">
    <cfRule type="expression" dxfId="22" priority="30634">
      <formula>$I1342=0</formula>
    </cfRule>
  </conditionalFormatting>
  <conditionalFormatting sqref="R1342:T1342">
    <cfRule type="expression" dxfId="22" priority="6072">
      <formula>$I1342=0</formula>
    </cfRule>
  </conditionalFormatting>
  <conditionalFormatting sqref="S1342:T1342">
    <cfRule type="cellIs" dxfId="23" priority="6070" operator="lessThan">
      <formula>0</formula>
    </cfRule>
    <cfRule type="cellIs" dxfId="24" priority="6071" operator="lessThan">
      <formula>0</formula>
    </cfRule>
  </conditionalFormatting>
  <conditionalFormatting sqref="U1342">
    <cfRule type="expression" dxfId="22" priority="30633">
      <formula>$I1342=0</formula>
    </cfRule>
  </conditionalFormatting>
  <conditionalFormatting sqref="B1343">
    <cfRule type="expression" dxfId="22" priority="30629">
      <formula>$I1343=0</formula>
    </cfRule>
  </conditionalFormatting>
  <conditionalFormatting sqref="C1343:E1343">
    <cfRule type="expression" dxfId="22" priority="30628">
      <formula>$I1343=0</formula>
    </cfRule>
  </conditionalFormatting>
  <conditionalFormatting sqref="D1343:E1343">
    <cfRule type="cellIs" dxfId="23" priority="30626" operator="lessThan">
      <formula>0</formula>
    </cfRule>
    <cfRule type="cellIs" dxfId="24" priority="30627" operator="lessThan">
      <formula>0</formula>
    </cfRule>
  </conditionalFormatting>
  <conditionalFormatting sqref="F1343">
    <cfRule type="expression" dxfId="22" priority="30625">
      <formula>$I1343=0</formula>
    </cfRule>
  </conditionalFormatting>
  <conditionalFormatting sqref="G1343:H1343">
    <cfRule type="cellIs" dxfId="23" priority="30622" operator="lessThan">
      <formula>0</formula>
    </cfRule>
    <cfRule type="cellIs" dxfId="24" priority="30623" operator="lessThan">
      <formula>0</formula>
    </cfRule>
  </conditionalFormatting>
  <conditionalFormatting sqref="I1343">
    <cfRule type="expression" dxfId="22" priority="30621">
      <formula>$I1343=0</formula>
    </cfRule>
  </conditionalFormatting>
  <conditionalFormatting sqref="J1343">
    <cfRule type="expression" dxfId="22" priority="30620">
      <formula>$I1343=0</formula>
    </cfRule>
  </conditionalFormatting>
  <conditionalFormatting sqref="K1343">
    <cfRule type="expression" dxfId="22" priority="30617">
      <formula>$I1343=0</formula>
    </cfRule>
  </conditionalFormatting>
  <conditionalFormatting sqref="M1343">
    <cfRule type="expression" dxfId="22" priority="30613">
      <formula>$I1343=0</formula>
    </cfRule>
  </conditionalFormatting>
  <conditionalFormatting sqref="N1343:P1343">
    <cfRule type="expression" dxfId="22" priority="30612">
      <formula>$I1343=0</formula>
    </cfRule>
  </conditionalFormatting>
  <conditionalFormatting sqref="O1343:P1343">
    <cfRule type="cellIs" dxfId="23" priority="30610" operator="lessThan">
      <formula>0</formula>
    </cfRule>
    <cfRule type="cellIs" dxfId="24" priority="30611" operator="lessThan">
      <formula>0</formula>
    </cfRule>
  </conditionalFormatting>
  <conditionalFormatting sqref="Q1343">
    <cfRule type="expression" dxfId="22" priority="30609">
      <formula>$I1343=0</formula>
    </cfRule>
  </conditionalFormatting>
  <conditionalFormatting sqref="R1343:T1343">
    <cfRule type="expression" dxfId="22" priority="30608">
      <formula>$I1343=0</formula>
    </cfRule>
  </conditionalFormatting>
  <conditionalFormatting sqref="S1343:T1343">
    <cfRule type="cellIs" dxfId="23" priority="30606" operator="lessThan">
      <formula>0</formula>
    </cfRule>
    <cfRule type="cellIs" dxfId="24" priority="30607" operator="lessThan">
      <formula>0</formula>
    </cfRule>
  </conditionalFormatting>
  <conditionalFormatting sqref="U1343">
    <cfRule type="expression" dxfId="22" priority="30605">
      <formula>$I1343=0</formula>
    </cfRule>
  </conditionalFormatting>
  <conditionalFormatting sqref="B1344">
    <cfRule type="expression" dxfId="22" priority="30604">
      <formula>$I1344=0</formula>
    </cfRule>
  </conditionalFormatting>
  <conditionalFormatting sqref="C1344:E1344">
    <cfRule type="expression" dxfId="22" priority="6066">
      <formula>$I1344=0</formula>
    </cfRule>
  </conditionalFormatting>
  <conditionalFormatting sqref="D1344:E1344">
    <cfRule type="cellIs" dxfId="23" priority="6064" operator="lessThan">
      <formula>0</formula>
    </cfRule>
    <cfRule type="cellIs" dxfId="24" priority="6065" operator="lessThan">
      <formula>0</formula>
    </cfRule>
  </conditionalFormatting>
  <conditionalFormatting sqref="F1344">
    <cfRule type="expression" dxfId="22" priority="30603">
      <formula>$I1344=0</formula>
    </cfRule>
  </conditionalFormatting>
  <conditionalFormatting sqref="G1344:H1344">
    <cfRule type="cellIs" dxfId="23" priority="6061" operator="lessThan">
      <formula>0</formula>
    </cfRule>
    <cfRule type="cellIs" dxfId="24" priority="6062" operator="lessThan">
      <formula>0</formula>
    </cfRule>
  </conditionalFormatting>
  <conditionalFormatting sqref="I1344">
    <cfRule type="expression" dxfId="22" priority="30602">
      <formula>$I1344=0</formula>
    </cfRule>
  </conditionalFormatting>
  <conditionalFormatting sqref="J1344">
    <cfRule type="expression" dxfId="22" priority="6060">
      <formula>$I1344=0</formula>
    </cfRule>
  </conditionalFormatting>
  <conditionalFormatting sqref="K1344">
    <cfRule type="expression" dxfId="22" priority="30601">
      <formula>$I1344=0</formula>
    </cfRule>
  </conditionalFormatting>
  <conditionalFormatting sqref="M1344">
    <cfRule type="expression" dxfId="22" priority="30600">
      <formula>$I1344=0</formula>
    </cfRule>
  </conditionalFormatting>
  <conditionalFormatting sqref="N1344:P1344">
    <cfRule type="expression" dxfId="22" priority="6054">
      <formula>$I1344=0</formula>
    </cfRule>
  </conditionalFormatting>
  <conditionalFormatting sqref="O1344:P1344">
    <cfRule type="cellIs" dxfId="23" priority="6052" operator="lessThan">
      <formula>0</formula>
    </cfRule>
    <cfRule type="cellIs" dxfId="24" priority="6053" operator="lessThan">
      <formula>0</formula>
    </cfRule>
  </conditionalFormatting>
  <conditionalFormatting sqref="Q1344">
    <cfRule type="expression" dxfId="22" priority="30599">
      <formula>$I1344=0</formula>
    </cfRule>
  </conditionalFormatting>
  <conditionalFormatting sqref="R1344:T1344">
    <cfRule type="expression" dxfId="22" priority="6051">
      <formula>$I1344=0</formula>
    </cfRule>
  </conditionalFormatting>
  <conditionalFormatting sqref="S1344:T1344">
    <cfRule type="cellIs" dxfId="23" priority="6049" operator="lessThan">
      <formula>0</formula>
    </cfRule>
    <cfRule type="cellIs" dxfId="24" priority="6050" operator="lessThan">
      <formula>0</formula>
    </cfRule>
  </conditionalFormatting>
  <conditionalFormatting sqref="U1344">
    <cfRule type="expression" dxfId="22" priority="30598">
      <formula>$I1344=0</formula>
    </cfRule>
  </conditionalFormatting>
  <conditionalFormatting sqref="B1345">
    <cfRule type="expression" dxfId="22" priority="30594">
      <formula>$I1345=0</formula>
    </cfRule>
  </conditionalFormatting>
  <conditionalFormatting sqref="C1345:E1345">
    <cfRule type="expression" dxfId="22" priority="30593">
      <formula>$I1345=0</formula>
    </cfRule>
  </conditionalFormatting>
  <conditionalFormatting sqref="D1345:E1345">
    <cfRule type="cellIs" dxfId="23" priority="30591" operator="lessThan">
      <formula>0</formula>
    </cfRule>
    <cfRule type="cellIs" dxfId="24" priority="30592" operator="lessThan">
      <formula>0</formula>
    </cfRule>
  </conditionalFormatting>
  <conditionalFormatting sqref="F1345">
    <cfRule type="expression" dxfId="22" priority="30590">
      <formula>$I1345=0</formula>
    </cfRule>
  </conditionalFormatting>
  <conditionalFormatting sqref="G1345:H1345">
    <cfRule type="cellIs" dxfId="23" priority="30587" operator="lessThan">
      <formula>0</formula>
    </cfRule>
    <cfRule type="cellIs" dxfId="24" priority="30588" operator="lessThan">
      <formula>0</formula>
    </cfRule>
  </conditionalFormatting>
  <conditionalFormatting sqref="I1345">
    <cfRule type="expression" dxfId="22" priority="30586">
      <formula>$I1345=0</formula>
    </cfRule>
  </conditionalFormatting>
  <conditionalFormatting sqref="J1345">
    <cfRule type="expression" dxfId="22" priority="30585">
      <formula>$I1345=0</formula>
    </cfRule>
  </conditionalFormatting>
  <conditionalFormatting sqref="K1345">
    <cfRule type="expression" dxfId="22" priority="30582">
      <formula>$I1345=0</formula>
    </cfRule>
  </conditionalFormatting>
  <conditionalFormatting sqref="M1345">
    <cfRule type="expression" dxfId="22" priority="30578">
      <formula>$I1345=0</formula>
    </cfRule>
  </conditionalFormatting>
  <conditionalFormatting sqref="N1345:P1345">
    <cfRule type="expression" dxfId="22" priority="30577">
      <formula>$I1345=0</formula>
    </cfRule>
  </conditionalFormatting>
  <conditionalFormatting sqref="O1345:P1345">
    <cfRule type="cellIs" dxfId="23" priority="30575" operator="lessThan">
      <formula>0</formula>
    </cfRule>
    <cfRule type="cellIs" dxfId="24" priority="30576" operator="lessThan">
      <formula>0</formula>
    </cfRule>
  </conditionalFormatting>
  <conditionalFormatting sqref="Q1345">
    <cfRule type="expression" dxfId="22" priority="30574">
      <formula>$I1345=0</formula>
    </cfRule>
  </conditionalFormatting>
  <conditionalFormatting sqref="R1345:T1345">
    <cfRule type="expression" dxfId="22" priority="30573">
      <formula>$I1345=0</formula>
    </cfRule>
  </conditionalFormatting>
  <conditionalFormatting sqref="S1345:T1345">
    <cfRule type="cellIs" dxfId="23" priority="30571" operator="lessThan">
      <formula>0</formula>
    </cfRule>
    <cfRule type="cellIs" dxfId="24" priority="30572" operator="lessThan">
      <formula>0</formula>
    </cfRule>
  </conditionalFormatting>
  <conditionalFormatting sqref="U1345">
    <cfRule type="expression" dxfId="22" priority="30570">
      <formula>$I1345=0</formula>
    </cfRule>
  </conditionalFormatting>
  <conditionalFormatting sqref="B1346">
    <cfRule type="expression" dxfId="22" priority="30569">
      <formula>$I1346=0</formula>
    </cfRule>
  </conditionalFormatting>
  <conditionalFormatting sqref="C1346:E1346">
    <cfRule type="expression" dxfId="22" priority="6045">
      <formula>$I1346=0</formula>
    </cfRule>
  </conditionalFormatting>
  <conditionalFormatting sqref="D1346:E1346">
    <cfRule type="cellIs" dxfId="23" priority="6043" operator="lessThan">
      <formula>0</formula>
    </cfRule>
    <cfRule type="cellIs" dxfId="24" priority="6044" operator="lessThan">
      <formula>0</formula>
    </cfRule>
  </conditionalFormatting>
  <conditionalFormatting sqref="F1346">
    <cfRule type="expression" dxfId="22" priority="30568">
      <formula>$I1346=0</formula>
    </cfRule>
  </conditionalFormatting>
  <conditionalFormatting sqref="G1346:H1346">
    <cfRule type="cellIs" dxfId="23" priority="6040" operator="lessThan">
      <formula>0</formula>
    </cfRule>
    <cfRule type="cellIs" dxfId="24" priority="6041" operator="lessThan">
      <formula>0</formula>
    </cfRule>
  </conditionalFormatting>
  <conditionalFormatting sqref="I1346">
    <cfRule type="expression" dxfId="22" priority="30567">
      <formula>$I1346=0</formula>
    </cfRule>
  </conditionalFormatting>
  <conditionalFormatting sqref="J1346">
    <cfRule type="expression" dxfId="22" priority="6039">
      <formula>$I1346=0</formula>
    </cfRule>
  </conditionalFormatting>
  <conditionalFormatting sqref="K1346">
    <cfRule type="expression" dxfId="22" priority="30566">
      <formula>$I1346=0</formula>
    </cfRule>
  </conditionalFormatting>
  <conditionalFormatting sqref="M1346">
    <cfRule type="expression" dxfId="22" priority="30565">
      <formula>$I1346=0</formula>
    </cfRule>
  </conditionalFormatting>
  <conditionalFormatting sqref="N1346:P1346">
    <cfRule type="expression" dxfId="22" priority="6033">
      <formula>$I1346=0</formula>
    </cfRule>
  </conditionalFormatting>
  <conditionalFormatting sqref="O1346:P1346">
    <cfRule type="cellIs" dxfId="23" priority="6031" operator="lessThan">
      <formula>0</formula>
    </cfRule>
    <cfRule type="cellIs" dxfId="24" priority="6032" operator="lessThan">
      <formula>0</formula>
    </cfRule>
  </conditionalFormatting>
  <conditionalFormatting sqref="Q1346">
    <cfRule type="expression" dxfId="22" priority="30564">
      <formula>$I1346=0</formula>
    </cfRule>
  </conditionalFormatting>
  <conditionalFormatting sqref="R1346:T1346">
    <cfRule type="expression" dxfId="22" priority="6030">
      <formula>$I1346=0</formula>
    </cfRule>
  </conditionalFormatting>
  <conditionalFormatting sqref="S1346:T1346">
    <cfRule type="cellIs" dxfId="23" priority="6028" operator="lessThan">
      <formula>0</formula>
    </cfRule>
    <cfRule type="cellIs" dxfId="24" priority="6029" operator="lessThan">
      <formula>0</formula>
    </cfRule>
  </conditionalFormatting>
  <conditionalFormatting sqref="U1346">
    <cfRule type="expression" dxfId="22" priority="30563">
      <formula>$I1346=0</formula>
    </cfRule>
  </conditionalFormatting>
  <conditionalFormatting sqref="B1347">
    <cfRule type="expression" dxfId="22" priority="30559">
      <formula>$I1347=0</formula>
    </cfRule>
  </conditionalFormatting>
  <conditionalFormatting sqref="C1347:E1347">
    <cfRule type="expression" dxfId="22" priority="30558">
      <formula>$I1347=0</formula>
    </cfRule>
  </conditionalFormatting>
  <conditionalFormatting sqref="D1347:E1347">
    <cfRule type="cellIs" dxfId="23" priority="30556" operator="lessThan">
      <formula>0</formula>
    </cfRule>
    <cfRule type="cellIs" dxfId="24" priority="30557" operator="lessThan">
      <formula>0</formula>
    </cfRule>
  </conditionalFormatting>
  <conditionalFormatting sqref="F1347">
    <cfRule type="expression" dxfId="22" priority="30555">
      <formula>$I1347=0</formula>
    </cfRule>
  </conditionalFormatting>
  <conditionalFormatting sqref="G1347:H1347">
    <cfRule type="cellIs" dxfId="23" priority="30552" operator="lessThan">
      <formula>0</formula>
    </cfRule>
    <cfRule type="cellIs" dxfId="24" priority="30553" operator="lessThan">
      <formula>0</formula>
    </cfRule>
  </conditionalFormatting>
  <conditionalFormatting sqref="I1347">
    <cfRule type="expression" dxfId="22" priority="30551">
      <formula>$I1347=0</formula>
    </cfRule>
  </conditionalFormatting>
  <conditionalFormatting sqref="J1347">
    <cfRule type="expression" dxfId="22" priority="30550">
      <formula>$I1347=0</formula>
    </cfRule>
  </conditionalFormatting>
  <conditionalFormatting sqref="K1347">
    <cfRule type="expression" dxfId="22" priority="30547">
      <formula>$I1347=0</formula>
    </cfRule>
  </conditionalFormatting>
  <conditionalFormatting sqref="M1347">
    <cfRule type="expression" dxfId="22" priority="30543">
      <formula>$I1347=0</formula>
    </cfRule>
  </conditionalFormatting>
  <conditionalFormatting sqref="N1347:P1347">
    <cfRule type="expression" dxfId="22" priority="30542">
      <formula>$I1347=0</formula>
    </cfRule>
  </conditionalFormatting>
  <conditionalFormatting sqref="O1347:P1347">
    <cfRule type="cellIs" dxfId="23" priority="30540" operator="lessThan">
      <formula>0</formula>
    </cfRule>
    <cfRule type="cellIs" dxfId="24" priority="30541" operator="lessThan">
      <formula>0</formula>
    </cfRule>
  </conditionalFormatting>
  <conditionalFormatting sqref="Q1347">
    <cfRule type="expression" dxfId="22" priority="30539">
      <formula>$I1347=0</formula>
    </cfRule>
  </conditionalFormatting>
  <conditionalFormatting sqref="R1347:T1347">
    <cfRule type="expression" dxfId="22" priority="30538">
      <formula>$I1347=0</formula>
    </cfRule>
  </conditionalFormatting>
  <conditionalFormatting sqref="S1347:T1347">
    <cfRule type="cellIs" dxfId="23" priority="30536" operator="lessThan">
      <formula>0</formula>
    </cfRule>
    <cfRule type="cellIs" dxfId="24" priority="30537" operator="lessThan">
      <formula>0</formula>
    </cfRule>
  </conditionalFormatting>
  <conditionalFormatting sqref="U1347">
    <cfRule type="expression" dxfId="22" priority="30535">
      <formula>$I1347=0</formula>
    </cfRule>
  </conditionalFormatting>
  <conditionalFormatting sqref="B1348">
    <cfRule type="expression" dxfId="22" priority="30534">
      <formula>$I1348=0</formula>
    </cfRule>
  </conditionalFormatting>
  <conditionalFormatting sqref="C1348:E1348">
    <cfRule type="expression" dxfId="22" priority="6024">
      <formula>$I1348=0</formula>
    </cfRule>
  </conditionalFormatting>
  <conditionalFormatting sqref="D1348:E1348">
    <cfRule type="cellIs" dxfId="23" priority="6022" operator="lessThan">
      <formula>0</formula>
    </cfRule>
    <cfRule type="cellIs" dxfId="24" priority="6023" operator="lessThan">
      <formula>0</formula>
    </cfRule>
  </conditionalFormatting>
  <conditionalFormatting sqref="F1348">
    <cfRule type="expression" dxfId="22" priority="30533">
      <formula>$I1348=0</formula>
    </cfRule>
  </conditionalFormatting>
  <conditionalFormatting sqref="G1348:H1348">
    <cfRule type="cellIs" dxfId="23" priority="6019" operator="lessThan">
      <formula>0</formula>
    </cfRule>
    <cfRule type="cellIs" dxfId="24" priority="6020" operator="lessThan">
      <formula>0</formula>
    </cfRule>
  </conditionalFormatting>
  <conditionalFormatting sqref="I1348">
    <cfRule type="expression" dxfId="22" priority="30532">
      <formula>$I1348=0</formula>
    </cfRule>
  </conditionalFormatting>
  <conditionalFormatting sqref="J1348">
    <cfRule type="expression" dxfId="22" priority="6018">
      <formula>$I1348=0</formula>
    </cfRule>
  </conditionalFormatting>
  <conditionalFormatting sqref="K1348">
    <cfRule type="expression" dxfId="22" priority="30531">
      <formula>$I1348=0</formula>
    </cfRule>
  </conditionalFormatting>
  <conditionalFormatting sqref="M1348">
    <cfRule type="expression" dxfId="22" priority="30530">
      <formula>$I1348=0</formula>
    </cfRule>
  </conditionalFormatting>
  <conditionalFormatting sqref="N1348:P1348">
    <cfRule type="expression" dxfId="22" priority="6012">
      <formula>$I1348=0</formula>
    </cfRule>
  </conditionalFormatting>
  <conditionalFormatting sqref="O1348:P1348">
    <cfRule type="cellIs" dxfId="23" priority="6010" operator="lessThan">
      <formula>0</formula>
    </cfRule>
    <cfRule type="cellIs" dxfId="24" priority="6011" operator="lessThan">
      <formula>0</formula>
    </cfRule>
  </conditionalFormatting>
  <conditionalFormatting sqref="Q1348">
    <cfRule type="expression" dxfId="22" priority="30529">
      <formula>$I1348=0</formula>
    </cfRule>
  </conditionalFormatting>
  <conditionalFormatting sqref="R1348:T1348">
    <cfRule type="expression" dxfId="22" priority="6009">
      <formula>$I1348=0</formula>
    </cfRule>
  </conditionalFormatting>
  <conditionalFormatting sqref="S1348:T1348">
    <cfRule type="cellIs" dxfId="23" priority="6007" operator="lessThan">
      <formula>0</formula>
    </cfRule>
    <cfRule type="cellIs" dxfId="24" priority="6008" operator="lessThan">
      <formula>0</formula>
    </cfRule>
  </conditionalFormatting>
  <conditionalFormatting sqref="U1348">
    <cfRule type="expression" dxfId="22" priority="30528">
      <formula>$I1348=0</formula>
    </cfRule>
  </conditionalFormatting>
  <conditionalFormatting sqref="B1349">
    <cfRule type="expression" dxfId="22" priority="30524">
      <formula>$I1349=0</formula>
    </cfRule>
  </conditionalFormatting>
  <conditionalFormatting sqref="C1349:E1349">
    <cfRule type="expression" dxfId="22" priority="30523">
      <formula>$I1349=0</formula>
    </cfRule>
  </conditionalFormatting>
  <conditionalFormatting sqref="D1349:E1349">
    <cfRule type="cellIs" dxfId="23" priority="30521" operator="lessThan">
      <formula>0</formula>
    </cfRule>
    <cfRule type="cellIs" dxfId="24" priority="30522" operator="lessThan">
      <formula>0</formula>
    </cfRule>
  </conditionalFormatting>
  <conditionalFormatting sqref="F1349">
    <cfRule type="expression" dxfId="22" priority="30520">
      <formula>$I1349=0</formula>
    </cfRule>
  </conditionalFormatting>
  <conditionalFormatting sqref="G1349:H1349">
    <cfRule type="cellIs" dxfId="23" priority="30517" operator="lessThan">
      <formula>0</formula>
    </cfRule>
    <cfRule type="cellIs" dxfId="24" priority="30518" operator="lessThan">
      <formula>0</formula>
    </cfRule>
  </conditionalFormatting>
  <conditionalFormatting sqref="I1349">
    <cfRule type="expression" dxfId="22" priority="30516">
      <formula>$I1349=0</formula>
    </cfRule>
  </conditionalFormatting>
  <conditionalFormatting sqref="J1349">
    <cfRule type="expression" dxfId="22" priority="30515">
      <formula>$I1349=0</formula>
    </cfRule>
  </conditionalFormatting>
  <conditionalFormatting sqref="K1349">
    <cfRule type="expression" dxfId="22" priority="30512">
      <formula>$I1349=0</formula>
    </cfRule>
  </conditionalFormatting>
  <conditionalFormatting sqref="M1349">
    <cfRule type="expression" dxfId="22" priority="30508">
      <formula>$I1349=0</formula>
    </cfRule>
  </conditionalFormatting>
  <conditionalFormatting sqref="N1349:P1349">
    <cfRule type="expression" dxfId="22" priority="30507">
      <formula>$I1349=0</formula>
    </cfRule>
  </conditionalFormatting>
  <conditionalFormatting sqref="O1349:P1349">
    <cfRule type="cellIs" dxfId="23" priority="30505" operator="lessThan">
      <formula>0</formula>
    </cfRule>
    <cfRule type="cellIs" dxfId="24" priority="30506" operator="lessThan">
      <formula>0</formula>
    </cfRule>
  </conditionalFormatting>
  <conditionalFormatting sqref="Q1349">
    <cfRule type="expression" dxfId="22" priority="30504">
      <formula>$I1349=0</formula>
    </cfRule>
  </conditionalFormatting>
  <conditionalFormatting sqref="R1349:T1349">
    <cfRule type="expression" dxfId="22" priority="30503">
      <formula>$I1349=0</formula>
    </cfRule>
  </conditionalFormatting>
  <conditionalFormatting sqref="S1349:T1349">
    <cfRule type="cellIs" dxfId="23" priority="30501" operator="lessThan">
      <formula>0</formula>
    </cfRule>
    <cfRule type="cellIs" dxfId="24" priority="30502" operator="lessThan">
      <formula>0</formula>
    </cfRule>
  </conditionalFormatting>
  <conditionalFormatting sqref="U1349">
    <cfRule type="expression" dxfId="22" priority="30500">
      <formula>$I1349=0</formula>
    </cfRule>
  </conditionalFormatting>
  <conditionalFormatting sqref="B1350">
    <cfRule type="expression" dxfId="22" priority="30499">
      <formula>$I1350=0</formula>
    </cfRule>
  </conditionalFormatting>
  <conditionalFormatting sqref="C1350:E1350">
    <cfRule type="expression" dxfId="22" priority="6003">
      <formula>$I1350=0</formula>
    </cfRule>
  </conditionalFormatting>
  <conditionalFormatting sqref="D1350:E1350">
    <cfRule type="cellIs" dxfId="23" priority="6001" operator="lessThan">
      <formula>0</formula>
    </cfRule>
    <cfRule type="cellIs" dxfId="24" priority="6002" operator="lessThan">
      <formula>0</formula>
    </cfRule>
  </conditionalFormatting>
  <conditionalFormatting sqref="F1350">
    <cfRule type="expression" dxfId="22" priority="30498">
      <formula>$I1350=0</formula>
    </cfRule>
  </conditionalFormatting>
  <conditionalFormatting sqref="G1350:H1350">
    <cfRule type="cellIs" dxfId="23" priority="5998" operator="lessThan">
      <formula>0</formula>
    </cfRule>
    <cfRule type="cellIs" dxfId="24" priority="5999" operator="lessThan">
      <formula>0</formula>
    </cfRule>
  </conditionalFormatting>
  <conditionalFormatting sqref="I1350">
    <cfRule type="expression" dxfId="22" priority="30497">
      <formula>$I1350=0</formula>
    </cfRule>
  </conditionalFormatting>
  <conditionalFormatting sqref="J1350">
    <cfRule type="expression" dxfId="22" priority="5997">
      <formula>$I1350=0</formula>
    </cfRule>
  </conditionalFormatting>
  <conditionalFormatting sqref="K1350">
    <cfRule type="expression" dxfId="22" priority="30496">
      <formula>$I1350=0</formula>
    </cfRule>
  </conditionalFormatting>
  <conditionalFormatting sqref="M1350">
    <cfRule type="expression" dxfId="22" priority="30495">
      <formula>$I1350=0</formula>
    </cfRule>
  </conditionalFormatting>
  <conditionalFormatting sqref="N1350:P1350">
    <cfRule type="expression" dxfId="22" priority="5991">
      <formula>$I1350=0</formula>
    </cfRule>
  </conditionalFormatting>
  <conditionalFormatting sqref="O1350:P1350">
    <cfRule type="cellIs" dxfId="23" priority="5989" operator="lessThan">
      <formula>0</formula>
    </cfRule>
    <cfRule type="cellIs" dxfId="24" priority="5990" operator="lessThan">
      <formula>0</formula>
    </cfRule>
  </conditionalFormatting>
  <conditionalFormatting sqref="Q1350">
    <cfRule type="expression" dxfId="22" priority="30494">
      <formula>$I1350=0</formula>
    </cfRule>
  </conditionalFormatting>
  <conditionalFormatting sqref="R1350:T1350">
    <cfRule type="expression" dxfId="22" priority="5988">
      <formula>$I1350=0</formula>
    </cfRule>
  </conditionalFormatting>
  <conditionalFormatting sqref="S1350:T1350">
    <cfRule type="cellIs" dxfId="23" priority="5986" operator="lessThan">
      <formula>0</formula>
    </cfRule>
    <cfRule type="cellIs" dxfId="24" priority="5987" operator="lessThan">
      <formula>0</formula>
    </cfRule>
  </conditionalFormatting>
  <conditionalFormatting sqref="U1350">
    <cfRule type="expression" dxfId="22" priority="30493">
      <formula>$I1350=0</formula>
    </cfRule>
  </conditionalFormatting>
  <conditionalFormatting sqref="B1351">
    <cfRule type="expression" dxfId="22" priority="30489">
      <formula>$I1351=0</formula>
    </cfRule>
  </conditionalFormatting>
  <conditionalFormatting sqref="C1351:E1351">
    <cfRule type="expression" dxfId="22" priority="30488">
      <formula>$I1351=0</formula>
    </cfRule>
  </conditionalFormatting>
  <conditionalFormatting sqref="D1351:E1351">
    <cfRule type="cellIs" dxfId="23" priority="30486" operator="lessThan">
      <formula>0</formula>
    </cfRule>
    <cfRule type="cellIs" dxfId="24" priority="30487" operator="lessThan">
      <formula>0</formula>
    </cfRule>
  </conditionalFormatting>
  <conditionalFormatting sqref="F1351">
    <cfRule type="expression" dxfId="22" priority="30485">
      <formula>$I1351=0</formula>
    </cfRule>
  </conditionalFormatting>
  <conditionalFormatting sqref="G1351:H1351">
    <cfRule type="cellIs" dxfId="23" priority="30482" operator="lessThan">
      <formula>0</formula>
    </cfRule>
    <cfRule type="cellIs" dxfId="24" priority="30483" operator="lessThan">
      <formula>0</formula>
    </cfRule>
  </conditionalFormatting>
  <conditionalFormatting sqref="I1351">
    <cfRule type="expression" dxfId="22" priority="30481">
      <formula>$I1351=0</formula>
    </cfRule>
  </conditionalFormatting>
  <conditionalFormatting sqref="J1351">
    <cfRule type="expression" dxfId="22" priority="30480">
      <formula>$I1351=0</formula>
    </cfRule>
  </conditionalFormatting>
  <conditionalFormatting sqref="K1351">
    <cfRule type="expression" dxfId="22" priority="30477">
      <formula>$I1351=0</formula>
    </cfRule>
  </conditionalFormatting>
  <conditionalFormatting sqref="M1351">
    <cfRule type="expression" dxfId="22" priority="30473">
      <formula>$I1351=0</formula>
    </cfRule>
  </conditionalFormatting>
  <conditionalFormatting sqref="N1351:P1351">
    <cfRule type="expression" dxfId="22" priority="30472">
      <formula>$I1351=0</formula>
    </cfRule>
  </conditionalFormatting>
  <conditionalFormatting sqref="O1351:P1351">
    <cfRule type="cellIs" dxfId="23" priority="30470" operator="lessThan">
      <formula>0</formula>
    </cfRule>
    <cfRule type="cellIs" dxfId="24" priority="30471" operator="lessThan">
      <formula>0</formula>
    </cfRule>
  </conditionalFormatting>
  <conditionalFormatting sqref="Q1351">
    <cfRule type="expression" dxfId="22" priority="30469">
      <formula>$I1351=0</formula>
    </cfRule>
  </conditionalFormatting>
  <conditionalFormatting sqref="R1351:T1351">
    <cfRule type="expression" dxfId="22" priority="30468">
      <formula>$I1351=0</formula>
    </cfRule>
  </conditionalFormatting>
  <conditionalFormatting sqref="S1351:T1351">
    <cfRule type="cellIs" dxfId="23" priority="30466" operator="lessThan">
      <formula>0</formula>
    </cfRule>
    <cfRule type="cellIs" dxfId="24" priority="30467" operator="lessThan">
      <formula>0</formula>
    </cfRule>
  </conditionalFormatting>
  <conditionalFormatting sqref="U1351">
    <cfRule type="expression" dxfId="22" priority="30465">
      <formula>$I1351=0</formula>
    </cfRule>
  </conditionalFormatting>
  <conditionalFormatting sqref="B1352">
    <cfRule type="expression" dxfId="22" priority="30464">
      <formula>$I1352=0</formula>
    </cfRule>
  </conditionalFormatting>
  <conditionalFormatting sqref="C1352:E1352">
    <cfRule type="expression" dxfId="22" priority="5982">
      <formula>$I1352=0</formula>
    </cfRule>
  </conditionalFormatting>
  <conditionalFormatting sqref="D1352:E1352">
    <cfRule type="cellIs" dxfId="23" priority="5980" operator="lessThan">
      <formula>0</formula>
    </cfRule>
    <cfRule type="cellIs" dxfId="24" priority="5981" operator="lessThan">
      <formula>0</formula>
    </cfRule>
  </conditionalFormatting>
  <conditionalFormatting sqref="F1352">
    <cfRule type="expression" dxfId="22" priority="30463">
      <formula>$I1352=0</formula>
    </cfRule>
  </conditionalFormatting>
  <conditionalFormatting sqref="G1352:H1352">
    <cfRule type="cellIs" dxfId="23" priority="5977" operator="lessThan">
      <formula>0</formula>
    </cfRule>
    <cfRule type="cellIs" dxfId="24" priority="5978" operator="lessThan">
      <formula>0</formula>
    </cfRule>
  </conditionalFormatting>
  <conditionalFormatting sqref="I1352">
    <cfRule type="expression" dxfId="22" priority="30462">
      <formula>$I1352=0</formula>
    </cfRule>
  </conditionalFormatting>
  <conditionalFormatting sqref="J1352">
    <cfRule type="expression" dxfId="22" priority="5976">
      <formula>$I1352=0</formula>
    </cfRule>
  </conditionalFormatting>
  <conditionalFormatting sqref="K1352">
    <cfRule type="expression" dxfId="22" priority="30461">
      <formula>$I1352=0</formula>
    </cfRule>
  </conditionalFormatting>
  <conditionalFormatting sqref="M1352">
    <cfRule type="expression" dxfId="22" priority="30460">
      <formula>$I1352=0</formula>
    </cfRule>
  </conditionalFormatting>
  <conditionalFormatting sqref="N1352:P1352">
    <cfRule type="expression" dxfId="22" priority="5970">
      <formula>$I1352=0</formula>
    </cfRule>
  </conditionalFormatting>
  <conditionalFormatting sqref="O1352:P1352">
    <cfRule type="cellIs" dxfId="23" priority="5968" operator="lessThan">
      <formula>0</formula>
    </cfRule>
    <cfRule type="cellIs" dxfId="24" priority="5969" operator="lessThan">
      <formula>0</formula>
    </cfRule>
  </conditionalFormatting>
  <conditionalFormatting sqref="Q1352">
    <cfRule type="expression" dxfId="22" priority="30459">
      <formula>$I1352=0</formula>
    </cfRule>
  </conditionalFormatting>
  <conditionalFormatting sqref="R1352:T1352">
    <cfRule type="expression" dxfId="22" priority="5967">
      <formula>$I1352=0</formula>
    </cfRule>
  </conditionalFormatting>
  <conditionalFormatting sqref="S1352:T1352">
    <cfRule type="cellIs" dxfId="23" priority="5965" operator="lessThan">
      <formula>0</formula>
    </cfRule>
    <cfRule type="cellIs" dxfId="24" priority="5966" operator="lessThan">
      <formula>0</formula>
    </cfRule>
  </conditionalFormatting>
  <conditionalFormatting sqref="U1352">
    <cfRule type="expression" dxfId="22" priority="30458">
      <formula>$I1352=0</formula>
    </cfRule>
  </conditionalFormatting>
  <conditionalFormatting sqref="B1353">
    <cfRule type="expression" dxfId="22" priority="30454">
      <formula>$I1353=0</formula>
    </cfRule>
  </conditionalFormatting>
  <conditionalFormatting sqref="C1353:E1353">
    <cfRule type="expression" dxfId="22" priority="30453">
      <formula>$I1353=0</formula>
    </cfRule>
  </conditionalFormatting>
  <conditionalFormatting sqref="D1353:E1353">
    <cfRule type="cellIs" dxfId="23" priority="30451" operator="lessThan">
      <formula>0</formula>
    </cfRule>
    <cfRule type="cellIs" dxfId="24" priority="30452" operator="lessThan">
      <formula>0</formula>
    </cfRule>
  </conditionalFormatting>
  <conditionalFormatting sqref="F1353">
    <cfRule type="expression" dxfId="22" priority="30450">
      <formula>$I1353=0</formula>
    </cfRule>
  </conditionalFormatting>
  <conditionalFormatting sqref="G1353:H1353">
    <cfRule type="cellIs" dxfId="23" priority="30447" operator="lessThan">
      <formula>0</formula>
    </cfRule>
    <cfRule type="cellIs" dxfId="24" priority="30448" operator="lessThan">
      <formula>0</formula>
    </cfRule>
  </conditionalFormatting>
  <conditionalFormatting sqref="I1353">
    <cfRule type="expression" dxfId="22" priority="30446">
      <formula>$I1353=0</formula>
    </cfRule>
  </conditionalFormatting>
  <conditionalFormatting sqref="J1353">
    <cfRule type="expression" dxfId="22" priority="30445">
      <formula>$I1353=0</formula>
    </cfRule>
  </conditionalFormatting>
  <conditionalFormatting sqref="K1353">
    <cfRule type="expression" dxfId="22" priority="30442">
      <formula>$I1353=0</formula>
    </cfRule>
  </conditionalFormatting>
  <conditionalFormatting sqref="M1353">
    <cfRule type="expression" dxfId="22" priority="30438">
      <formula>$I1353=0</formula>
    </cfRule>
  </conditionalFormatting>
  <conditionalFormatting sqref="N1353:P1353">
    <cfRule type="expression" dxfId="22" priority="30437">
      <formula>$I1353=0</formula>
    </cfRule>
  </conditionalFormatting>
  <conditionalFormatting sqref="O1353:P1353">
    <cfRule type="cellIs" dxfId="23" priority="30435" operator="lessThan">
      <formula>0</formula>
    </cfRule>
    <cfRule type="cellIs" dxfId="24" priority="30436" operator="lessThan">
      <formula>0</formula>
    </cfRule>
  </conditionalFormatting>
  <conditionalFormatting sqref="Q1353">
    <cfRule type="expression" dxfId="22" priority="30434">
      <formula>$I1353=0</formula>
    </cfRule>
  </conditionalFormatting>
  <conditionalFormatting sqref="R1353:T1353">
    <cfRule type="expression" dxfId="22" priority="30433">
      <formula>$I1353=0</formula>
    </cfRule>
  </conditionalFormatting>
  <conditionalFormatting sqref="S1353:T1353">
    <cfRule type="cellIs" dxfId="23" priority="30431" operator="lessThan">
      <formula>0</formula>
    </cfRule>
    <cfRule type="cellIs" dxfId="24" priority="30432" operator="lessThan">
      <formula>0</formula>
    </cfRule>
  </conditionalFormatting>
  <conditionalFormatting sqref="U1353">
    <cfRule type="expression" dxfId="22" priority="30430">
      <formula>$I1353=0</formula>
    </cfRule>
  </conditionalFormatting>
  <conditionalFormatting sqref="B1354">
    <cfRule type="expression" dxfId="22" priority="30429">
      <formula>$I1354=0</formula>
    </cfRule>
  </conditionalFormatting>
  <conditionalFormatting sqref="C1354:E1354">
    <cfRule type="expression" dxfId="22" priority="5961">
      <formula>$I1354=0</formula>
    </cfRule>
  </conditionalFormatting>
  <conditionalFormatting sqref="D1354:E1354">
    <cfRule type="cellIs" dxfId="23" priority="5959" operator="lessThan">
      <formula>0</formula>
    </cfRule>
    <cfRule type="cellIs" dxfId="24" priority="5960" operator="lessThan">
      <formula>0</formula>
    </cfRule>
  </conditionalFormatting>
  <conditionalFormatting sqref="F1354">
    <cfRule type="expression" dxfId="22" priority="30428">
      <formula>$I1354=0</formula>
    </cfRule>
  </conditionalFormatting>
  <conditionalFormatting sqref="G1354:H1354">
    <cfRule type="cellIs" dxfId="23" priority="5956" operator="lessThan">
      <formula>0</formula>
    </cfRule>
    <cfRule type="cellIs" dxfId="24" priority="5957" operator="lessThan">
      <formula>0</formula>
    </cfRule>
  </conditionalFormatting>
  <conditionalFormatting sqref="I1354">
    <cfRule type="expression" dxfId="22" priority="30427">
      <formula>$I1354=0</formula>
    </cfRule>
  </conditionalFormatting>
  <conditionalFormatting sqref="J1354">
    <cfRule type="expression" dxfId="22" priority="5955">
      <formula>$I1354=0</formula>
    </cfRule>
  </conditionalFormatting>
  <conditionalFormatting sqref="K1354">
    <cfRule type="expression" dxfId="22" priority="30426">
      <formula>$I1354=0</formula>
    </cfRule>
  </conditionalFormatting>
  <conditionalFormatting sqref="M1354">
    <cfRule type="expression" dxfId="22" priority="30425">
      <formula>$I1354=0</formula>
    </cfRule>
  </conditionalFormatting>
  <conditionalFormatting sqref="N1354:P1354">
    <cfRule type="expression" dxfId="22" priority="5949">
      <formula>$I1354=0</formula>
    </cfRule>
  </conditionalFormatting>
  <conditionalFormatting sqref="O1354:P1354">
    <cfRule type="cellIs" dxfId="23" priority="5947" operator="lessThan">
      <formula>0</formula>
    </cfRule>
    <cfRule type="cellIs" dxfId="24" priority="5948" operator="lessThan">
      <formula>0</formula>
    </cfRule>
  </conditionalFormatting>
  <conditionalFormatting sqref="Q1354">
    <cfRule type="expression" dxfId="22" priority="30424">
      <formula>$I1354=0</formula>
    </cfRule>
  </conditionalFormatting>
  <conditionalFormatting sqref="R1354:T1354">
    <cfRule type="expression" dxfId="22" priority="5946">
      <formula>$I1354=0</formula>
    </cfRule>
  </conditionalFormatting>
  <conditionalFormatting sqref="S1354:T1354">
    <cfRule type="cellIs" dxfId="23" priority="5944" operator="lessThan">
      <formula>0</formula>
    </cfRule>
    <cfRule type="cellIs" dxfId="24" priority="5945" operator="lessThan">
      <formula>0</formula>
    </cfRule>
  </conditionalFormatting>
  <conditionalFormatting sqref="U1354">
    <cfRule type="expression" dxfId="22" priority="30423">
      <formula>$I1354=0</formula>
    </cfRule>
  </conditionalFormatting>
  <conditionalFormatting sqref="B1355">
    <cfRule type="expression" dxfId="22" priority="30419">
      <formula>$I1355=0</formula>
    </cfRule>
  </conditionalFormatting>
  <conditionalFormatting sqref="C1355:E1355">
    <cfRule type="expression" dxfId="22" priority="30418">
      <formula>$I1355=0</formula>
    </cfRule>
  </conditionalFormatting>
  <conditionalFormatting sqref="D1355:E1355">
    <cfRule type="cellIs" dxfId="23" priority="30416" operator="lessThan">
      <formula>0</formula>
    </cfRule>
    <cfRule type="cellIs" dxfId="24" priority="30417" operator="lessThan">
      <formula>0</formula>
    </cfRule>
  </conditionalFormatting>
  <conditionalFormatting sqref="F1355">
    <cfRule type="expression" dxfId="22" priority="30415">
      <formula>$I1355=0</formula>
    </cfRule>
  </conditionalFormatting>
  <conditionalFormatting sqref="G1355:H1355">
    <cfRule type="cellIs" dxfId="23" priority="30412" operator="lessThan">
      <formula>0</formula>
    </cfRule>
    <cfRule type="cellIs" dxfId="24" priority="30413" operator="lessThan">
      <formula>0</formula>
    </cfRule>
  </conditionalFormatting>
  <conditionalFormatting sqref="I1355">
    <cfRule type="expression" dxfId="22" priority="30411">
      <formula>$I1355=0</formula>
    </cfRule>
  </conditionalFormatting>
  <conditionalFormatting sqref="J1355">
    <cfRule type="expression" dxfId="22" priority="30410">
      <formula>$I1355=0</formula>
    </cfRule>
  </conditionalFormatting>
  <conditionalFormatting sqref="K1355">
    <cfRule type="expression" dxfId="22" priority="30407">
      <formula>$I1355=0</formula>
    </cfRule>
  </conditionalFormatting>
  <conditionalFormatting sqref="M1355">
    <cfRule type="expression" dxfId="22" priority="30403">
      <formula>$I1355=0</formula>
    </cfRule>
  </conditionalFormatting>
  <conditionalFormatting sqref="N1355:P1355">
    <cfRule type="expression" dxfId="22" priority="30402">
      <formula>$I1355=0</formula>
    </cfRule>
  </conditionalFormatting>
  <conditionalFormatting sqref="O1355:P1355">
    <cfRule type="cellIs" dxfId="23" priority="30400" operator="lessThan">
      <formula>0</formula>
    </cfRule>
    <cfRule type="cellIs" dxfId="24" priority="30401" operator="lessThan">
      <formula>0</formula>
    </cfRule>
  </conditionalFormatting>
  <conditionalFormatting sqref="Q1355">
    <cfRule type="expression" dxfId="22" priority="30399">
      <formula>$I1355=0</formula>
    </cfRule>
  </conditionalFormatting>
  <conditionalFormatting sqref="R1355:T1355">
    <cfRule type="expression" dxfId="22" priority="30398">
      <formula>$I1355=0</formula>
    </cfRule>
  </conditionalFormatting>
  <conditionalFormatting sqref="S1355:T1355">
    <cfRule type="cellIs" dxfId="23" priority="30396" operator="lessThan">
      <formula>0</formula>
    </cfRule>
    <cfRule type="cellIs" dxfId="24" priority="30397" operator="lessThan">
      <formula>0</formula>
    </cfRule>
  </conditionalFormatting>
  <conditionalFormatting sqref="U1355">
    <cfRule type="expression" dxfId="22" priority="30395">
      <formula>$I1355=0</formula>
    </cfRule>
  </conditionalFormatting>
  <conditionalFormatting sqref="B1356">
    <cfRule type="expression" dxfId="22" priority="30394">
      <formula>$I1356=0</formula>
    </cfRule>
  </conditionalFormatting>
  <conditionalFormatting sqref="C1356:E1356">
    <cfRule type="expression" dxfId="22" priority="5940">
      <formula>$I1356=0</formula>
    </cfRule>
  </conditionalFormatting>
  <conditionalFormatting sqref="D1356:E1356">
    <cfRule type="cellIs" dxfId="23" priority="5938" operator="lessThan">
      <formula>0</formula>
    </cfRule>
    <cfRule type="cellIs" dxfId="24" priority="5939" operator="lessThan">
      <formula>0</formula>
    </cfRule>
  </conditionalFormatting>
  <conditionalFormatting sqref="F1356">
    <cfRule type="expression" dxfId="22" priority="30393">
      <formula>$I1356=0</formula>
    </cfRule>
  </conditionalFormatting>
  <conditionalFormatting sqref="G1356:H1356">
    <cfRule type="cellIs" dxfId="23" priority="5935" operator="lessThan">
      <formula>0</formula>
    </cfRule>
    <cfRule type="cellIs" dxfId="24" priority="5936" operator="lessThan">
      <formula>0</formula>
    </cfRule>
  </conditionalFormatting>
  <conditionalFormatting sqref="I1356">
    <cfRule type="expression" dxfId="22" priority="30392">
      <formula>$I1356=0</formula>
    </cfRule>
  </conditionalFormatting>
  <conditionalFormatting sqref="J1356">
    <cfRule type="expression" dxfId="22" priority="5934">
      <formula>$I1356=0</formula>
    </cfRule>
  </conditionalFormatting>
  <conditionalFormatting sqref="K1356">
    <cfRule type="expression" dxfId="22" priority="30391">
      <formula>$I1356=0</formula>
    </cfRule>
  </conditionalFormatting>
  <conditionalFormatting sqref="M1356">
    <cfRule type="expression" dxfId="22" priority="30390">
      <formula>$I1356=0</formula>
    </cfRule>
  </conditionalFormatting>
  <conditionalFormatting sqref="N1356:P1356">
    <cfRule type="expression" dxfId="22" priority="5928">
      <formula>$I1356=0</formula>
    </cfRule>
  </conditionalFormatting>
  <conditionalFormatting sqref="O1356:P1356">
    <cfRule type="cellIs" dxfId="23" priority="5926" operator="lessThan">
      <formula>0</formula>
    </cfRule>
    <cfRule type="cellIs" dxfId="24" priority="5927" operator="lessThan">
      <formula>0</formula>
    </cfRule>
  </conditionalFormatting>
  <conditionalFormatting sqref="Q1356">
    <cfRule type="expression" dxfId="22" priority="30389">
      <formula>$I1356=0</formula>
    </cfRule>
  </conditionalFormatting>
  <conditionalFormatting sqref="R1356:T1356">
    <cfRule type="expression" dxfId="22" priority="5925">
      <formula>$I1356=0</formula>
    </cfRule>
  </conditionalFormatting>
  <conditionalFormatting sqref="S1356:T1356">
    <cfRule type="cellIs" dxfId="23" priority="5923" operator="lessThan">
      <formula>0</formula>
    </cfRule>
    <cfRule type="cellIs" dxfId="24" priority="5924" operator="lessThan">
      <formula>0</formula>
    </cfRule>
  </conditionalFormatting>
  <conditionalFormatting sqref="U1356">
    <cfRule type="expression" dxfId="22" priority="30388">
      <formula>$I1356=0</formula>
    </cfRule>
  </conditionalFormatting>
  <conditionalFormatting sqref="B1357">
    <cfRule type="expression" dxfId="22" priority="30384">
      <formula>$I1357=0</formula>
    </cfRule>
  </conditionalFormatting>
  <conditionalFormatting sqref="C1357:E1357">
    <cfRule type="expression" dxfId="22" priority="30383">
      <formula>$I1357=0</formula>
    </cfRule>
  </conditionalFormatting>
  <conditionalFormatting sqref="D1357:E1357">
    <cfRule type="cellIs" dxfId="23" priority="30381" operator="lessThan">
      <formula>0</formula>
    </cfRule>
    <cfRule type="cellIs" dxfId="24" priority="30382" operator="lessThan">
      <formula>0</formula>
    </cfRule>
  </conditionalFormatting>
  <conditionalFormatting sqref="F1357">
    <cfRule type="expression" dxfId="22" priority="30380">
      <formula>$I1357=0</formula>
    </cfRule>
  </conditionalFormatting>
  <conditionalFormatting sqref="G1357:H1357">
    <cfRule type="cellIs" dxfId="23" priority="30377" operator="lessThan">
      <formula>0</formula>
    </cfRule>
    <cfRule type="cellIs" dxfId="24" priority="30378" operator="lessThan">
      <formula>0</formula>
    </cfRule>
  </conditionalFormatting>
  <conditionalFormatting sqref="I1357">
    <cfRule type="expression" dxfId="22" priority="30376">
      <formula>$I1357=0</formula>
    </cfRule>
  </conditionalFormatting>
  <conditionalFormatting sqref="J1357">
    <cfRule type="expression" dxfId="22" priority="30375">
      <formula>$I1357=0</formula>
    </cfRule>
  </conditionalFormatting>
  <conditionalFormatting sqref="K1357">
    <cfRule type="expression" dxfId="22" priority="30372">
      <formula>$I1357=0</formula>
    </cfRule>
  </conditionalFormatting>
  <conditionalFormatting sqref="M1357">
    <cfRule type="expression" dxfId="22" priority="30368">
      <formula>$I1357=0</formula>
    </cfRule>
  </conditionalFormatting>
  <conditionalFormatting sqref="N1357:P1357">
    <cfRule type="expression" dxfId="22" priority="30367">
      <formula>$I1357=0</formula>
    </cfRule>
  </conditionalFormatting>
  <conditionalFormatting sqref="O1357:P1357">
    <cfRule type="cellIs" dxfId="23" priority="30365" operator="lessThan">
      <formula>0</formula>
    </cfRule>
    <cfRule type="cellIs" dxfId="24" priority="30366" operator="lessThan">
      <formula>0</formula>
    </cfRule>
  </conditionalFormatting>
  <conditionalFormatting sqref="Q1357">
    <cfRule type="expression" dxfId="22" priority="30364">
      <formula>$I1357=0</formula>
    </cfRule>
  </conditionalFormatting>
  <conditionalFormatting sqref="R1357:T1357">
    <cfRule type="expression" dxfId="22" priority="30363">
      <formula>$I1357=0</formula>
    </cfRule>
  </conditionalFormatting>
  <conditionalFormatting sqref="S1357:T1357">
    <cfRule type="cellIs" dxfId="23" priority="30361" operator="lessThan">
      <formula>0</formula>
    </cfRule>
    <cfRule type="cellIs" dxfId="24" priority="30362" operator="lessThan">
      <formula>0</formula>
    </cfRule>
  </conditionalFormatting>
  <conditionalFormatting sqref="U1357">
    <cfRule type="expression" dxfId="22" priority="30360">
      <formula>$I1357=0</formula>
    </cfRule>
  </conditionalFormatting>
  <conditionalFormatting sqref="B1358">
    <cfRule type="expression" dxfId="22" priority="30359">
      <formula>$I1358=0</formula>
    </cfRule>
  </conditionalFormatting>
  <conditionalFormatting sqref="C1358:E1358">
    <cfRule type="expression" dxfId="22" priority="5919">
      <formula>$I1358=0</formula>
    </cfRule>
  </conditionalFormatting>
  <conditionalFormatting sqref="D1358:E1358">
    <cfRule type="cellIs" dxfId="23" priority="5917" operator="lessThan">
      <formula>0</formula>
    </cfRule>
    <cfRule type="cellIs" dxfId="24" priority="5918" operator="lessThan">
      <formula>0</formula>
    </cfRule>
  </conditionalFormatting>
  <conditionalFormatting sqref="F1358">
    <cfRule type="expression" dxfId="22" priority="30358">
      <formula>$I1358=0</formula>
    </cfRule>
  </conditionalFormatting>
  <conditionalFormatting sqref="G1358:H1358">
    <cfRule type="cellIs" dxfId="23" priority="5914" operator="lessThan">
      <formula>0</formula>
    </cfRule>
    <cfRule type="cellIs" dxfId="24" priority="5915" operator="lessThan">
      <formula>0</formula>
    </cfRule>
  </conditionalFormatting>
  <conditionalFormatting sqref="I1358">
    <cfRule type="expression" dxfId="22" priority="30357">
      <formula>$I1358=0</formula>
    </cfRule>
  </conditionalFormatting>
  <conditionalFormatting sqref="J1358">
    <cfRule type="expression" dxfId="22" priority="5913">
      <formula>$I1358=0</formula>
    </cfRule>
  </conditionalFormatting>
  <conditionalFormatting sqref="K1358">
    <cfRule type="expression" dxfId="22" priority="30356">
      <formula>$I1358=0</formula>
    </cfRule>
  </conditionalFormatting>
  <conditionalFormatting sqref="M1358">
    <cfRule type="expression" dxfId="22" priority="30355">
      <formula>$I1358=0</formula>
    </cfRule>
  </conditionalFormatting>
  <conditionalFormatting sqref="N1358:P1358">
    <cfRule type="expression" dxfId="22" priority="5907">
      <formula>$I1358=0</formula>
    </cfRule>
  </conditionalFormatting>
  <conditionalFormatting sqref="O1358:P1358">
    <cfRule type="cellIs" dxfId="23" priority="5905" operator="lessThan">
      <formula>0</formula>
    </cfRule>
    <cfRule type="cellIs" dxfId="24" priority="5906" operator="lessThan">
      <formula>0</formula>
    </cfRule>
  </conditionalFormatting>
  <conditionalFormatting sqref="Q1358">
    <cfRule type="expression" dxfId="22" priority="30354">
      <formula>$I1358=0</formula>
    </cfRule>
  </conditionalFormatting>
  <conditionalFormatting sqref="R1358:T1358">
    <cfRule type="expression" dxfId="22" priority="5904">
      <formula>$I1358=0</formula>
    </cfRule>
  </conditionalFormatting>
  <conditionalFormatting sqref="S1358:T1358">
    <cfRule type="cellIs" dxfId="23" priority="5902" operator="lessThan">
      <formula>0</formula>
    </cfRule>
    <cfRule type="cellIs" dxfId="24" priority="5903" operator="lessThan">
      <formula>0</formula>
    </cfRule>
  </conditionalFormatting>
  <conditionalFormatting sqref="U1358">
    <cfRule type="expression" dxfId="22" priority="30353">
      <formula>$I1358=0</formula>
    </cfRule>
  </conditionalFormatting>
  <conditionalFormatting sqref="B1359">
    <cfRule type="expression" dxfId="22" priority="30349">
      <formula>$I1359=0</formula>
    </cfRule>
  </conditionalFormatting>
  <conditionalFormatting sqref="C1359:E1359">
    <cfRule type="expression" dxfId="22" priority="30348">
      <formula>$I1359=0</formula>
    </cfRule>
  </conditionalFormatting>
  <conditionalFormatting sqref="D1359:E1359">
    <cfRule type="cellIs" dxfId="23" priority="30346" operator="lessThan">
      <formula>0</formula>
    </cfRule>
    <cfRule type="cellIs" dxfId="24" priority="30347" operator="lessThan">
      <formula>0</formula>
    </cfRule>
  </conditionalFormatting>
  <conditionalFormatting sqref="F1359">
    <cfRule type="expression" dxfId="22" priority="30345">
      <formula>$I1359=0</formula>
    </cfRule>
  </conditionalFormatting>
  <conditionalFormatting sqref="G1359:H1359">
    <cfRule type="cellIs" dxfId="23" priority="30342" operator="lessThan">
      <formula>0</formula>
    </cfRule>
    <cfRule type="cellIs" dxfId="24" priority="30343" operator="lessThan">
      <formula>0</formula>
    </cfRule>
  </conditionalFormatting>
  <conditionalFormatting sqref="I1359">
    <cfRule type="expression" dxfId="22" priority="30341">
      <formula>$I1359=0</formula>
    </cfRule>
  </conditionalFormatting>
  <conditionalFormatting sqref="J1359">
    <cfRule type="expression" dxfId="22" priority="30340">
      <formula>$I1359=0</formula>
    </cfRule>
  </conditionalFormatting>
  <conditionalFormatting sqref="K1359">
    <cfRule type="expression" dxfId="22" priority="30337">
      <formula>$I1359=0</formula>
    </cfRule>
  </conditionalFormatting>
  <conditionalFormatting sqref="M1359">
    <cfRule type="expression" dxfId="22" priority="30333">
      <formula>$I1359=0</formula>
    </cfRule>
  </conditionalFormatting>
  <conditionalFormatting sqref="N1359:P1359">
    <cfRule type="expression" dxfId="22" priority="30332">
      <formula>$I1359=0</formula>
    </cfRule>
  </conditionalFormatting>
  <conditionalFormatting sqref="O1359:P1359">
    <cfRule type="cellIs" dxfId="23" priority="30330" operator="lessThan">
      <formula>0</formula>
    </cfRule>
    <cfRule type="cellIs" dxfId="24" priority="30331" operator="lessThan">
      <formula>0</formula>
    </cfRule>
  </conditionalFormatting>
  <conditionalFormatting sqref="Q1359">
    <cfRule type="expression" dxfId="22" priority="30329">
      <formula>$I1359=0</formula>
    </cfRule>
  </conditionalFormatting>
  <conditionalFormatting sqref="R1359:T1359">
    <cfRule type="expression" dxfId="22" priority="30328">
      <formula>$I1359=0</formula>
    </cfRule>
  </conditionalFormatting>
  <conditionalFormatting sqref="S1359:T1359">
    <cfRule type="cellIs" dxfId="23" priority="30326" operator="lessThan">
      <formula>0</formula>
    </cfRule>
    <cfRule type="cellIs" dxfId="24" priority="30327" operator="lessThan">
      <formula>0</formula>
    </cfRule>
  </conditionalFormatting>
  <conditionalFormatting sqref="U1359">
    <cfRule type="expression" dxfId="22" priority="30325">
      <formula>$I1359=0</formula>
    </cfRule>
  </conditionalFormatting>
  <conditionalFormatting sqref="B1360">
    <cfRule type="expression" dxfId="22" priority="30324">
      <formula>$I1360=0</formula>
    </cfRule>
  </conditionalFormatting>
  <conditionalFormatting sqref="C1360:E1360">
    <cfRule type="expression" dxfId="22" priority="5898">
      <formula>$I1360=0</formula>
    </cfRule>
  </conditionalFormatting>
  <conditionalFormatting sqref="D1360:E1360">
    <cfRule type="cellIs" dxfId="23" priority="5896" operator="lessThan">
      <formula>0</formula>
    </cfRule>
    <cfRule type="cellIs" dxfId="24" priority="5897" operator="lessThan">
      <formula>0</formula>
    </cfRule>
  </conditionalFormatting>
  <conditionalFormatting sqref="F1360">
    <cfRule type="expression" dxfId="22" priority="30323">
      <formula>$I1360=0</formula>
    </cfRule>
  </conditionalFormatting>
  <conditionalFormatting sqref="G1360:H1360">
    <cfRule type="cellIs" dxfId="23" priority="5893" operator="lessThan">
      <formula>0</formula>
    </cfRule>
    <cfRule type="cellIs" dxfId="24" priority="5894" operator="lessThan">
      <formula>0</formula>
    </cfRule>
  </conditionalFormatting>
  <conditionalFormatting sqref="I1360">
    <cfRule type="expression" dxfId="22" priority="30322">
      <formula>$I1360=0</formula>
    </cfRule>
  </conditionalFormatting>
  <conditionalFormatting sqref="J1360">
    <cfRule type="expression" dxfId="22" priority="5892">
      <formula>$I1360=0</formula>
    </cfRule>
  </conditionalFormatting>
  <conditionalFormatting sqref="K1360">
    <cfRule type="expression" dxfId="22" priority="30321">
      <formula>$I1360=0</formula>
    </cfRule>
  </conditionalFormatting>
  <conditionalFormatting sqref="M1360">
    <cfRule type="expression" dxfId="22" priority="30320">
      <formula>$I1360=0</formula>
    </cfRule>
  </conditionalFormatting>
  <conditionalFormatting sqref="N1360:P1360">
    <cfRule type="expression" dxfId="22" priority="5886">
      <formula>$I1360=0</formula>
    </cfRule>
  </conditionalFormatting>
  <conditionalFormatting sqref="O1360:P1360">
    <cfRule type="cellIs" dxfId="23" priority="5884" operator="lessThan">
      <formula>0</formula>
    </cfRule>
    <cfRule type="cellIs" dxfId="24" priority="5885" operator="lessThan">
      <formula>0</formula>
    </cfRule>
  </conditionalFormatting>
  <conditionalFormatting sqref="Q1360">
    <cfRule type="expression" dxfId="22" priority="30319">
      <formula>$I1360=0</formula>
    </cfRule>
  </conditionalFormatting>
  <conditionalFormatting sqref="R1360:T1360">
    <cfRule type="expression" dxfId="22" priority="5883">
      <formula>$I1360=0</formula>
    </cfRule>
  </conditionalFormatting>
  <conditionalFormatting sqref="S1360:T1360">
    <cfRule type="cellIs" dxfId="23" priority="5881" operator="lessThan">
      <formula>0</formula>
    </cfRule>
    <cfRule type="cellIs" dxfId="24" priority="5882" operator="lessThan">
      <formula>0</formula>
    </cfRule>
  </conditionalFormatting>
  <conditionalFormatting sqref="U1360">
    <cfRule type="expression" dxfId="22" priority="30318">
      <formula>$I1360=0</formula>
    </cfRule>
  </conditionalFormatting>
  <conditionalFormatting sqref="B1361">
    <cfRule type="expression" dxfId="22" priority="30314">
      <formula>$I1361=0</formula>
    </cfRule>
  </conditionalFormatting>
  <conditionalFormatting sqref="C1361:E1361">
    <cfRule type="expression" dxfId="22" priority="30313">
      <formula>$I1361=0</formula>
    </cfRule>
  </conditionalFormatting>
  <conditionalFormatting sqref="D1361:E1361">
    <cfRule type="cellIs" dxfId="23" priority="30311" operator="lessThan">
      <formula>0</formula>
    </cfRule>
    <cfRule type="cellIs" dxfId="24" priority="30312" operator="lessThan">
      <formula>0</formula>
    </cfRule>
  </conditionalFormatting>
  <conditionalFormatting sqref="F1361">
    <cfRule type="expression" dxfId="22" priority="30310">
      <formula>$I1361=0</formula>
    </cfRule>
  </conditionalFormatting>
  <conditionalFormatting sqref="G1361:H1361">
    <cfRule type="cellIs" dxfId="23" priority="30307" operator="lessThan">
      <formula>0</formula>
    </cfRule>
    <cfRule type="cellIs" dxfId="24" priority="30308" operator="lessThan">
      <formula>0</formula>
    </cfRule>
  </conditionalFormatting>
  <conditionalFormatting sqref="I1361">
    <cfRule type="expression" dxfId="22" priority="30306">
      <formula>$I1361=0</formula>
    </cfRule>
  </conditionalFormatting>
  <conditionalFormatting sqref="J1361">
    <cfRule type="expression" dxfId="22" priority="30305">
      <formula>$I1361=0</formula>
    </cfRule>
  </conditionalFormatting>
  <conditionalFormatting sqref="K1361">
    <cfRule type="expression" dxfId="22" priority="30302">
      <formula>$I1361=0</formula>
    </cfRule>
  </conditionalFormatting>
  <conditionalFormatting sqref="M1361">
    <cfRule type="expression" dxfId="22" priority="30298">
      <formula>$I1361=0</formula>
    </cfRule>
  </conditionalFormatting>
  <conditionalFormatting sqref="N1361:P1361">
    <cfRule type="expression" dxfId="22" priority="30297">
      <formula>$I1361=0</formula>
    </cfRule>
  </conditionalFormatting>
  <conditionalFormatting sqref="O1361:P1361">
    <cfRule type="cellIs" dxfId="23" priority="30295" operator="lessThan">
      <formula>0</formula>
    </cfRule>
    <cfRule type="cellIs" dxfId="24" priority="30296" operator="lessThan">
      <formula>0</formula>
    </cfRule>
  </conditionalFormatting>
  <conditionalFormatting sqref="Q1361">
    <cfRule type="expression" dxfId="22" priority="30294">
      <formula>$I1361=0</formula>
    </cfRule>
  </conditionalFormatting>
  <conditionalFormatting sqref="R1361:T1361">
    <cfRule type="expression" dxfId="22" priority="30293">
      <formula>$I1361=0</formula>
    </cfRule>
  </conditionalFormatting>
  <conditionalFormatting sqref="S1361:T1361">
    <cfRule type="cellIs" dxfId="23" priority="30291" operator="lessThan">
      <formula>0</formula>
    </cfRule>
    <cfRule type="cellIs" dxfId="24" priority="30292" operator="lessThan">
      <formula>0</formula>
    </cfRule>
  </conditionalFormatting>
  <conditionalFormatting sqref="U1361">
    <cfRule type="expression" dxfId="22" priority="30290">
      <formula>$I1361=0</formula>
    </cfRule>
  </conditionalFormatting>
  <conditionalFormatting sqref="B1362">
    <cfRule type="expression" dxfId="22" priority="30289">
      <formula>$I1362=0</formula>
    </cfRule>
  </conditionalFormatting>
  <conditionalFormatting sqref="C1362:E1362">
    <cfRule type="expression" dxfId="22" priority="5877">
      <formula>$I1362=0</formula>
    </cfRule>
  </conditionalFormatting>
  <conditionalFormatting sqref="D1362:E1362">
    <cfRule type="cellIs" dxfId="23" priority="5875" operator="lessThan">
      <formula>0</formula>
    </cfRule>
    <cfRule type="cellIs" dxfId="24" priority="5876" operator="lessThan">
      <formula>0</formula>
    </cfRule>
  </conditionalFormatting>
  <conditionalFormatting sqref="F1362">
    <cfRule type="expression" dxfId="22" priority="30288">
      <formula>$I1362=0</formula>
    </cfRule>
  </conditionalFormatting>
  <conditionalFormatting sqref="G1362:H1362">
    <cfRule type="cellIs" dxfId="23" priority="5872" operator="lessThan">
      <formula>0</formula>
    </cfRule>
    <cfRule type="cellIs" dxfId="24" priority="5873" operator="lessThan">
      <formula>0</formula>
    </cfRule>
  </conditionalFormatting>
  <conditionalFormatting sqref="I1362">
    <cfRule type="expression" dxfId="22" priority="30287">
      <formula>$I1362=0</formula>
    </cfRule>
  </conditionalFormatting>
  <conditionalFormatting sqref="J1362">
    <cfRule type="expression" dxfId="22" priority="5871">
      <formula>$I1362=0</formula>
    </cfRule>
  </conditionalFormatting>
  <conditionalFormatting sqref="K1362">
    <cfRule type="expression" dxfId="22" priority="30286">
      <formula>$I1362=0</formula>
    </cfRule>
  </conditionalFormatting>
  <conditionalFormatting sqref="M1362">
    <cfRule type="expression" dxfId="22" priority="30285">
      <formula>$I1362=0</formula>
    </cfRule>
  </conditionalFormatting>
  <conditionalFormatting sqref="N1362:P1362">
    <cfRule type="expression" dxfId="22" priority="5865">
      <formula>$I1362=0</formula>
    </cfRule>
  </conditionalFormatting>
  <conditionalFormatting sqref="O1362:P1362">
    <cfRule type="cellIs" dxfId="23" priority="5863" operator="lessThan">
      <formula>0</formula>
    </cfRule>
    <cfRule type="cellIs" dxfId="24" priority="5864" operator="lessThan">
      <formula>0</formula>
    </cfRule>
  </conditionalFormatting>
  <conditionalFormatting sqref="Q1362">
    <cfRule type="expression" dxfId="22" priority="30284">
      <formula>$I1362=0</formula>
    </cfRule>
  </conditionalFormatting>
  <conditionalFormatting sqref="R1362:T1362">
    <cfRule type="expression" dxfId="22" priority="5862">
      <formula>$I1362=0</formula>
    </cfRule>
  </conditionalFormatting>
  <conditionalFormatting sqref="S1362:T1362">
    <cfRule type="cellIs" dxfId="23" priority="5860" operator="lessThan">
      <formula>0</formula>
    </cfRule>
    <cfRule type="cellIs" dxfId="24" priority="5861" operator="lessThan">
      <formula>0</formula>
    </cfRule>
  </conditionalFormatting>
  <conditionalFormatting sqref="U1362">
    <cfRule type="expression" dxfId="22" priority="30283">
      <formula>$I1362=0</formula>
    </cfRule>
  </conditionalFormatting>
  <conditionalFormatting sqref="B1363">
    <cfRule type="expression" dxfId="22" priority="30279">
      <formula>$I1363=0</formula>
    </cfRule>
  </conditionalFormatting>
  <conditionalFormatting sqref="C1363:E1363">
    <cfRule type="expression" dxfId="22" priority="30278">
      <formula>$I1363=0</formula>
    </cfRule>
  </conditionalFormatting>
  <conditionalFormatting sqref="D1363:E1363">
    <cfRule type="cellIs" dxfId="23" priority="30276" operator="lessThan">
      <formula>0</formula>
    </cfRule>
    <cfRule type="cellIs" dxfId="24" priority="30277" operator="lessThan">
      <formula>0</formula>
    </cfRule>
  </conditionalFormatting>
  <conditionalFormatting sqref="F1363">
    <cfRule type="expression" dxfId="22" priority="30275">
      <formula>$I1363=0</formula>
    </cfRule>
  </conditionalFormatting>
  <conditionalFormatting sqref="G1363:H1363">
    <cfRule type="cellIs" dxfId="23" priority="30272" operator="lessThan">
      <formula>0</formula>
    </cfRule>
    <cfRule type="cellIs" dxfId="24" priority="30273" operator="lessThan">
      <formula>0</formula>
    </cfRule>
  </conditionalFormatting>
  <conditionalFormatting sqref="I1363">
    <cfRule type="expression" dxfId="22" priority="30271">
      <formula>$I1363=0</formula>
    </cfRule>
  </conditionalFormatting>
  <conditionalFormatting sqref="J1363">
    <cfRule type="expression" dxfId="22" priority="30270">
      <formula>$I1363=0</formula>
    </cfRule>
  </conditionalFormatting>
  <conditionalFormatting sqref="K1363">
    <cfRule type="expression" dxfId="22" priority="30267">
      <formula>$I1363=0</formula>
    </cfRule>
  </conditionalFormatting>
  <conditionalFormatting sqref="M1363">
    <cfRule type="expression" dxfId="22" priority="30263">
      <formula>$I1363=0</formula>
    </cfRule>
  </conditionalFormatting>
  <conditionalFormatting sqref="N1363:P1363">
    <cfRule type="expression" dxfId="22" priority="30262">
      <formula>$I1363=0</formula>
    </cfRule>
  </conditionalFormatting>
  <conditionalFormatting sqref="O1363:P1363">
    <cfRule type="cellIs" dxfId="23" priority="30260" operator="lessThan">
      <formula>0</formula>
    </cfRule>
    <cfRule type="cellIs" dxfId="24" priority="30261" operator="lessThan">
      <formula>0</formula>
    </cfRule>
  </conditionalFormatting>
  <conditionalFormatting sqref="Q1363">
    <cfRule type="expression" dxfId="22" priority="30259">
      <formula>$I1363=0</formula>
    </cfRule>
  </conditionalFormatting>
  <conditionalFormatting sqref="R1363:T1363">
    <cfRule type="expression" dxfId="22" priority="30258">
      <formula>$I1363=0</formula>
    </cfRule>
  </conditionalFormatting>
  <conditionalFormatting sqref="S1363:T1363">
    <cfRule type="cellIs" dxfId="23" priority="30256" operator="lessThan">
      <formula>0</formula>
    </cfRule>
    <cfRule type="cellIs" dxfId="24" priority="30257" operator="lessThan">
      <formula>0</formula>
    </cfRule>
  </conditionalFormatting>
  <conditionalFormatting sqref="U1363">
    <cfRule type="expression" dxfId="22" priority="30255">
      <formula>$I1363=0</formula>
    </cfRule>
  </conditionalFormatting>
  <conditionalFormatting sqref="B1364">
    <cfRule type="expression" dxfId="22" priority="30254">
      <formula>$I1364=0</formula>
    </cfRule>
  </conditionalFormatting>
  <conditionalFormatting sqref="C1364:E1364">
    <cfRule type="expression" dxfId="22" priority="5856">
      <formula>$I1364=0</formula>
    </cfRule>
  </conditionalFormatting>
  <conditionalFormatting sqref="D1364:E1364">
    <cfRule type="cellIs" dxfId="23" priority="5854" operator="lessThan">
      <formula>0</formula>
    </cfRule>
    <cfRule type="cellIs" dxfId="24" priority="5855" operator="lessThan">
      <formula>0</formula>
    </cfRule>
  </conditionalFormatting>
  <conditionalFormatting sqref="F1364">
    <cfRule type="expression" dxfId="22" priority="30253">
      <formula>$I1364=0</formula>
    </cfRule>
  </conditionalFormatting>
  <conditionalFormatting sqref="G1364:H1364">
    <cfRule type="cellIs" dxfId="23" priority="5851" operator="lessThan">
      <formula>0</formula>
    </cfRule>
    <cfRule type="cellIs" dxfId="24" priority="5852" operator="lessThan">
      <formula>0</formula>
    </cfRule>
  </conditionalFormatting>
  <conditionalFormatting sqref="I1364">
    <cfRule type="expression" dxfId="22" priority="30252">
      <formula>$I1364=0</formula>
    </cfRule>
  </conditionalFormatting>
  <conditionalFormatting sqref="J1364">
    <cfRule type="expression" dxfId="22" priority="5850">
      <formula>$I1364=0</formula>
    </cfRule>
  </conditionalFormatting>
  <conditionalFormatting sqref="K1364">
    <cfRule type="expression" dxfId="22" priority="30251">
      <formula>$I1364=0</formula>
    </cfRule>
  </conditionalFormatting>
  <conditionalFormatting sqref="M1364">
    <cfRule type="expression" dxfId="22" priority="30250">
      <formula>$I1364=0</formula>
    </cfRule>
  </conditionalFormatting>
  <conditionalFormatting sqref="N1364:P1364">
    <cfRule type="expression" dxfId="22" priority="5844">
      <formula>$I1364=0</formula>
    </cfRule>
  </conditionalFormatting>
  <conditionalFormatting sqref="O1364:P1364">
    <cfRule type="cellIs" dxfId="23" priority="5842" operator="lessThan">
      <formula>0</formula>
    </cfRule>
    <cfRule type="cellIs" dxfId="24" priority="5843" operator="lessThan">
      <formula>0</formula>
    </cfRule>
  </conditionalFormatting>
  <conditionalFormatting sqref="Q1364">
    <cfRule type="expression" dxfId="22" priority="30249">
      <formula>$I1364=0</formula>
    </cfRule>
  </conditionalFormatting>
  <conditionalFormatting sqref="R1364:T1364">
    <cfRule type="expression" dxfId="22" priority="5841">
      <formula>$I1364=0</formula>
    </cfRule>
  </conditionalFormatting>
  <conditionalFormatting sqref="S1364:T1364">
    <cfRule type="cellIs" dxfId="23" priority="5839" operator="lessThan">
      <formula>0</formula>
    </cfRule>
    <cfRule type="cellIs" dxfId="24" priority="5840" operator="lessThan">
      <formula>0</formula>
    </cfRule>
  </conditionalFormatting>
  <conditionalFormatting sqref="U1364">
    <cfRule type="expression" dxfId="22" priority="30248">
      <formula>$I1364=0</formula>
    </cfRule>
  </conditionalFormatting>
  <conditionalFormatting sqref="B1365">
    <cfRule type="expression" dxfId="22" priority="30244">
      <formula>$I1365=0</formula>
    </cfRule>
  </conditionalFormatting>
  <conditionalFormatting sqref="C1365:E1365">
    <cfRule type="expression" dxfId="22" priority="30243">
      <formula>$I1365=0</formula>
    </cfRule>
  </conditionalFormatting>
  <conditionalFormatting sqref="D1365:E1365">
    <cfRule type="cellIs" dxfId="23" priority="30241" operator="lessThan">
      <formula>0</formula>
    </cfRule>
    <cfRule type="cellIs" dxfId="24" priority="30242" operator="lessThan">
      <formula>0</formula>
    </cfRule>
  </conditionalFormatting>
  <conditionalFormatting sqref="F1365">
    <cfRule type="expression" dxfId="22" priority="30240">
      <formula>$I1365=0</formula>
    </cfRule>
  </conditionalFormatting>
  <conditionalFormatting sqref="G1365:H1365">
    <cfRule type="cellIs" dxfId="23" priority="30237" operator="lessThan">
      <formula>0</formula>
    </cfRule>
    <cfRule type="cellIs" dxfId="24" priority="30238" operator="lessThan">
      <formula>0</formula>
    </cfRule>
  </conditionalFormatting>
  <conditionalFormatting sqref="I1365">
    <cfRule type="expression" dxfId="22" priority="30236">
      <formula>$I1365=0</formula>
    </cfRule>
  </conditionalFormatting>
  <conditionalFormatting sqref="J1365">
    <cfRule type="expression" dxfId="22" priority="30235">
      <formula>$I1365=0</formula>
    </cfRule>
  </conditionalFormatting>
  <conditionalFormatting sqref="K1365">
    <cfRule type="expression" dxfId="22" priority="30232">
      <formula>$I1365=0</formula>
    </cfRule>
  </conditionalFormatting>
  <conditionalFormatting sqref="M1365">
    <cfRule type="expression" dxfId="22" priority="30228">
      <formula>$I1365=0</formula>
    </cfRule>
  </conditionalFormatting>
  <conditionalFormatting sqref="N1365:P1365">
    <cfRule type="expression" dxfId="22" priority="30227">
      <formula>$I1365=0</formula>
    </cfRule>
  </conditionalFormatting>
  <conditionalFormatting sqref="O1365:P1365">
    <cfRule type="cellIs" dxfId="23" priority="30225" operator="lessThan">
      <formula>0</formula>
    </cfRule>
    <cfRule type="cellIs" dxfId="24" priority="30226" operator="lessThan">
      <formula>0</formula>
    </cfRule>
  </conditionalFormatting>
  <conditionalFormatting sqref="Q1365">
    <cfRule type="expression" dxfId="22" priority="30224">
      <formula>$I1365=0</formula>
    </cfRule>
  </conditionalFormatting>
  <conditionalFormatting sqref="R1365:T1365">
    <cfRule type="expression" dxfId="22" priority="30223">
      <formula>$I1365=0</formula>
    </cfRule>
  </conditionalFormatting>
  <conditionalFormatting sqref="S1365:T1365">
    <cfRule type="cellIs" dxfId="23" priority="30221" operator="lessThan">
      <formula>0</formula>
    </cfRule>
    <cfRule type="cellIs" dxfId="24" priority="30222" operator="lessThan">
      <formula>0</formula>
    </cfRule>
  </conditionalFormatting>
  <conditionalFormatting sqref="U1365">
    <cfRule type="expression" dxfId="22" priority="30220">
      <formula>$I1365=0</formula>
    </cfRule>
  </conditionalFormatting>
  <conditionalFormatting sqref="B1366">
    <cfRule type="expression" dxfId="22" priority="30219">
      <formula>$I1366=0</formula>
    </cfRule>
  </conditionalFormatting>
  <conditionalFormatting sqref="C1366:E1366">
    <cfRule type="expression" dxfId="22" priority="5835">
      <formula>$I1366=0</formula>
    </cfRule>
  </conditionalFormatting>
  <conditionalFormatting sqref="D1366:E1366">
    <cfRule type="cellIs" dxfId="23" priority="5833" operator="lessThan">
      <formula>0</formula>
    </cfRule>
    <cfRule type="cellIs" dxfId="24" priority="5834" operator="lessThan">
      <formula>0</formula>
    </cfRule>
  </conditionalFormatting>
  <conditionalFormatting sqref="F1366">
    <cfRule type="expression" dxfId="22" priority="30218">
      <formula>$I1366=0</formula>
    </cfRule>
  </conditionalFormatting>
  <conditionalFormatting sqref="G1366:H1366">
    <cfRule type="cellIs" dxfId="23" priority="5830" operator="lessThan">
      <formula>0</formula>
    </cfRule>
    <cfRule type="cellIs" dxfId="24" priority="5831" operator="lessThan">
      <formula>0</formula>
    </cfRule>
  </conditionalFormatting>
  <conditionalFormatting sqref="I1366">
    <cfRule type="expression" dxfId="22" priority="30217">
      <formula>$I1366=0</formula>
    </cfRule>
  </conditionalFormatting>
  <conditionalFormatting sqref="J1366">
    <cfRule type="expression" dxfId="22" priority="5829">
      <formula>$I1366=0</formula>
    </cfRule>
  </conditionalFormatting>
  <conditionalFormatting sqref="K1366">
    <cfRule type="expression" dxfId="22" priority="30216">
      <formula>$I1366=0</formula>
    </cfRule>
  </conditionalFormatting>
  <conditionalFormatting sqref="M1366">
    <cfRule type="expression" dxfId="22" priority="30215">
      <formula>$I1366=0</formula>
    </cfRule>
  </conditionalFormatting>
  <conditionalFormatting sqref="N1366:P1366">
    <cfRule type="expression" dxfId="22" priority="5823">
      <formula>$I1366=0</formula>
    </cfRule>
  </conditionalFormatting>
  <conditionalFormatting sqref="O1366:P1366">
    <cfRule type="cellIs" dxfId="23" priority="5821" operator="lessThan">
      <formula>0</formula>
    </cfRule>
    <cfRule type="cellIs" dxfId="24" priority="5822" operator="lessThan">
      <formula>0</formula>
    </cfRule>
  </conditionalFormatting>
  <conditionalFormatting sqref="Q1366">
    <cfRule type="expression" dxfId="22" priority="30214">
      <formula>$I1366=0</formula>
    </cfRule>
  </conditionalFormatting>
  <conditionalFormatting sqref="R1366:T1366">
    <cfRule type="expression" dxfId="22" priority="5820">
      <formula>$I1366=0</formula>
    </cfRule>
  </conditionalFormatting>
  <conditionalFormatting sqref="S1366:T1366">
    <cfRule type="cellIs" dxfId="23" priority="5818" operator="lessThan">
      <formula>0</formula>
    </cfRule>
    <cfRule type="cellIs" dxfId="24" priority="5819" operator="lessThan">
      <formula>0</formula>
    </cfRule>
  </conditionalFormatting>
  <conditionalFormatting sqref="U1366">
    <cfRule type="expression" dxfId="22" priority="30213">
      <formula>$I1366=0</formula>
    </cfRule>
  </conditionalFormatting>
  <conditionalFormatting sqref="B1367">
    <cfRule type="expression" dxfId="22" priority="30209">
      <formula>$I1367=0</formula>
    </cfRule>
  </conditionalFormatting>
  <conditionalFormatting sqref="C1367:E1367">
    <cfRule type="expression" dxfId="22" priority="30208">
      <formula>$I1367=0</formula>
    </cfRule>
  </conditionalFormatting>
  <conditionalFormatting sqref="D1367:E1367">
    <cfRule type="cellIs" dxfId="23" priority="30206" operator="lessThan">
      <formula>0</formula>
    </cfRule>
    <cfRule type="cellIs" dxfId="24" priority="30207" operator="lessThan">
      <formula>0</formula>
    </cfRule>
  </conditionalFormatting>
  <conditionalFormatting sqref="F1367">
    <cfRule type="expression" dxfId="22" priority="30205">
      <formula>$I1367=0</formula>
    </cfRule>
  </conditionalFormatting>
  <conditionalFormatting sqref="G1367:H1367">
    <cfRule type="cellIs" dxfId="23" priority="30202" operator="lessThan">
      <formula>0</formula>
    </cfRule>
    <cfRule type="cellIs" dxfId="24" priority="30203" operator="lessThan">
      <formula>0</formula>
    </cfRule>
  </conditionalFormatting>
  <conditionalFormatting sqref="I1367">
    <cfRule type="expression" dxfId="22" priority="30201">
      <formula>$I1367=0</formula>
    </cfRule>
  </conditionalFormatting>
  <conditionalFormatting sqref="J1367">
    <cfRule type="expression" dxfId="22" priority="30200">
      <formula>$I1367=0</formula>
    </cfRule>
  </conditionalFormatting>
  <conditionalFormatting sqref="K1367">
    <cfRule type="expression" dxfId="22" priority="30197">
      <formula>$I1367=0</formula>
    </cfRule>
  </conditionalFormatting>
  <conditionalFormatting sqref="M1367">
    <cfRule type="expression" dxfId="22" priority="30193">
      <formula>$I1367=0</formula>
    </cfRule>
  </conditionalFormatting>
  <conditionalFormatting sqref="N1367:P1367">
    <cfRule type="expression" dxfId="22" priority="30192">
      <formula>$I1367=0</formula>
    </cfRule>
  </conditionalFormatting>
  <conditionalFormatting sqref="O1367:P1367">
    <cfRule type="cellIs" dxfId="23" priority="30190" operator="lessThan">
      <formula>0</formula>
    </cfRule>
    <cfRule type="cellIs" dxfId="24" priority="30191" operator="lessThan">
      <formula>0</formula>
    </cfRule>
  </conditionalFormatting>
  <conditionalFormatting sqref="Q1367">
    <cfRule type="expression" dxfId="22" priority="30189">
      <formula>$I1367=0</formula>
    </cfRule>
  </conditionalFormatting>
  <conditionalFormatting sqref="R1367:T1367">
    <cfRule type="expression" dxfId="22" priority="30188">
      <formula>$I1367=0</formula>
    </cfRule>
  </conditionalFormatting>
  <conditionalFormatting sqref="S1367:T1367">
    <cfRule type="cellIs" dxfId="23" priority="30186" operator="lessThan">
      <formula>0</formula>
    </cfRule>
    <cfRule type="cellIs" dxfId="24" priority="30187" operator="lessThan">
      <formula>0</formula>
    </cfRule>
  </conditionalFormatting>
  <conditionalFormatting sqref="U1367">
    <cfRule type="expression" dxfId="22" priority="30185">
      <formula>$I1367=0</formula>
    </cfRule>
  </conditionalFormatting>
  <conditionalFormatting sqref="B1368">
    <cfRule type="expression" dxfId="22" priority="30184">
      <formula>$I1368=0</formula>
    </cfRule>
  </conditionalFormatting>
  <conditionalFormatting sqref="C1368:E1368">
    <cfRule type="expression" dxfId="22" priority="5814">
      <formula>$I1368=0</formula>
    </cfRule>
  </conditionalFormatting>
  <conditionalFormatting sqref="D1368:E1368">
    <cfRule type="cellIs" dxfId="23" priority="5812" operator="lessThan">
      <formula>0</formula>
    </cfRule>
    <cfRule type="cellIs" dxfId="24" priority="5813" operator="lessThan">
      <formula>0</formula>
    </cfRule>
  </conditionalFormatting>
  <conditionalFormatting sqref="F1368">
    <cfRule type="expression" dxfId="22" priority="30183">
      <formula>$I1368=0</formula>
    </cfRule>
  </conditionalFormatting>
  <conditionalFormatting sqref="G1368:H1368">
    <cfRule type="cellIs" dxfId="23" priority="5809" operator="lessThan">
      <formula>0</formula>
    </cfRule>
    <cfRule type="cellIs" dxfId="24" priority="5810" operator="lessThan">
      <formula>0</formula>
    </cfRule>
  </conditionalFormatting>
  <conditionalFormatting sqref="I1368">
    <cfRule type="expression" dxfId="22" priority="30182">
      <formula>$I1368=0</formula>
    </cfRule>
  </conditionalFormatting>
  <conditionalFormatting sqref="J1368">
    <cfRule type="expression" dxfId="22" priority="5808">
      <formula>$I1368=0</formula>
    </cfRule>
  </conditionalFormatting>
  <conditionalFormatting sqref="K1368">
    <cfRule type="expression" dxfId="22" priority="30181">
      <formula>$I1368=0</formula>
    </cfRule>
  </conditionalFormatting>
  <conditionalFormatting sqref="M1368">
    <cfRule type="expression" dxfId="22" priority="30180">
      <formula>$I1368=0</formula>
    </cfRule>
  </conditionalFormatting>
  <conditionalFormatting sqref="N1368:P1368">
    <cfRule type="expression" dxfId="22" priority="5802">
      <formula>$I1368=0</formula>
    </cfRule>
  </conditionalFormatting>
  <conditionalFormatting sqref="O1368:P1368">
    <cfRule type="cellIs" dxfId="23" priority="5800" operator="lessThan">
      <formula>0</formula>
    </cfRule>
    <cfRule type="cellIs" dxfId="24" priority="5801" operator="lessThan">
      <formula>0</formula>
    </cfRule>
  </conditionalFormatting>
  <conditionalFormatting sqref="Q1368">
    <cfRule type="expression" dxfId="22" priority="30179">
      <formula>$I1368=0</formula>
    </cfRule>
  </conditionalFormatting>
  <conditionalFormatting sqref="R1368:T1368">
    <cfRule type="expression" dxfId="22" priority="5799">
      <formula>$I1368=0</formula>
    </cfRule>
  </conditionalFormatting>
  <conditionalFormatting sqref="S1368:T1368">
    <cfRule type="cellIs" dxfId="23" priority="5797" operator="lessThan">
      <formula>0</formula>
    </cfRule>
    <cfRule type="cellIs" dxfId="24" priority="5798" operator="lessThan">
      <formula>0</formula>
    </cfRule>
  </conditionalFormatting>
  <conditionalFormatting sqref="U1368">
    <cfRule type="expression" dxfId="22" priority="30178">
      <formula>$I1368=0</formula>
    </cfRule>
  </conditionalFormatting>
  <conditionalFormatting sqref="B1369">
    <cfRule type="expression" dxfId="22" priority="30174">
      <formula>$I1369=0</formula>
    </cfRule>
  </conditionalFormatting>
  <conditionalFormatting sqref="C1369:E1369">
    <cfRule type="expression" dxfId="22" priority="30173">
      <formula>$I1369=0</formula>
    </cfRule>
  </conditionalFormatting>
  <conditionalFormatting sqref="D1369:E1369">
    <cfRule type="cellIs" dxfId="23" priority="30171" operator="lessThan">
      <formula>0</formula>
    </cfRule>
    <cfRule type="cellIs" dxfId="24" priority="30172" operator="lessThan">
      <formula>0</formula>
    </cfRule>
  </conditionalFormatting>
  <conditionalFormatting sqref="F1369">
    <cfRule type="expression" dxfId="22" priority="30170">
      <formula>$I1369=0</formula>
    </cfRule>
  </conditionalFormatting>
  <conditionalFormatting sqref="G1369:H1369">
    <cfRule type="cellIs" dxfId="23" priority="30167" operator="lessThan">
      <formula>0</formula>
    </cfRule>
    <cfRule type="cellIs" dxfId="24" priority="30168" operator="lessThan">
      <formula>0</formula>
    </cfRule>
  </conditionalFormatting>
  <conditionalFormatting sqref="I1369">
    <cfRule type="expression" dxfId="22" priority="30166">
      <formula>$I1369=0</formula>
    </cfRule>
  </conditionalFormatting>
  <conditionalFormatting sqref="J1369">
    <cfRule type="expression" dxfId="22" priority="30165">
      <formula>$I1369=0</formula>
    </cfRule>
  </conditionalFormatting>
  <conditionalFormatting sqref="K1369">
    <cfRule type="expression" dxfId="22" priority="30162">
      <formula>$I1369=0</formula>
    </cfRule>
  </conditionalFormatting>
  <conditionalFormatting sqref="M1369">
    <cfRule type="expression" dxfId="22" priority="30158">
      <formula>$I1369=0</formula>
    </cfRule>
  </conditionalFormatting>
  <conditionalFormatting sqref="N1369:P1369">
    <cfRule type="expression" dxfId="22" priority="30157">
      <formula>$I1369=0</formula>
    </cfRule>
  </conditionalFormatting>
  <conditionalFormatting sqref="O1369:P1369">
    <cfRule type="cellIs" dxfId="23" priority="30155" operator="lessThan">
      <formula>0</formula>
    </cfRule>
    <cfRule type="cellIs" dxfId="24" priority="30156" operator="lessThan">
      <formula>0</formula>
    </cfRule>
  </conditionalFormatting>
  <conditionalFormatting sqref="Q1369">
    <cfRule type="expression" dxfId="22" priority="30154">
      <formula>$I1369=0</formula>
    </cfRule>
  </conditionalFormatting>
  <conditionalFormatting sqref="R1369:T1369">
    <cfRule type="expression" dxfId="22" priority="30153">
      <formula>$I1369=0</formula>
    </cfRule>
  </conditionalFormatting>
  <conditionalFormatting sqref="S1369:T1369">
    <cfRule type="cellIs" dxfId="23" priority="30151" operator="lessThan">
      <formula>0</formula>
    </cfRule>
    <cfRule type="cellIs" dxfId="24" priority="30152" operator="lessThan">
      <formula>0</formula>
    </cfRule>
  </conditionalFormatting>
  <conditionalFormatting sqref="U1369">
    <cfRule type="expression" dxfId="22" priority="30150">
      <formula>$I1369=0</formula>
    </cfRule>
  </conditionalFormatting>
  <conditionalFormatting sqref="B1370">
    <cfRule type="expression" dxfId="22" priority="30149">
      <formula>$I1370=0</formula>
    </cfRule>
  </conditionalFormatting>
  <conditionalFormatting sqref="C1370:E1370">
    <cfRule type="expression" dxfId="22" priority="5793">
      <formula>$I1370=0</formula>
    </cfRule>
  </conditionalFormatting>
  <conditionalFormatting sqref="D1370:E1370">
    <cfRule type="cellIs" dxfId="23" priority="5791" operator="lessThan">
      <formula>0</formula>
    </cfRule>
    <cfRule type="cellIs" dxfId="24" priority="5792" operator="lessThan">
      <formula>0</formula>
    </cfRule>
  </conditionalFormatting>
  <conditionalFormatting sqref="F1370">
    <cfRule type="expression" dxfId="22" priority="30148">
      <formula>$I1370=0</formula>
    </cfRule>
  </conditionalFormatting>
  <conditionalFormatting sqref="G1370:H1370">
    <cfRule type="cellIs" dxfId="23" priority="5788" operator="lessThan">
      <formula>0</formula>
    </cfRule>
    <cfRule type="cellIs" dxfId="24" priority="5789" operator="lessThan">
      <formula>0</formula>
    </cfRule>
  </conditionalFormatting>
  <conditionalFormatting sqref="I1370">
    <cfRule type="expression" dxfId="22" priority="30147">
      <formula>$I1370=0</formula>
    </cfRule>
  </conditionalFormatting>
  <conditionalFormatting sqref="J1370">
    <cfRule type="expression" dxfId="22" priority="5787">
      <formula>$I1370=0</formula>
    </cfRule>
  </conditionalFormatting>
  <conditionalFormatting sqref="K1370">
    <cfRule type="expression" dxfId="22" priority="30146">
      <formula>$I1370=0</formula>
    </cfRule>
  </conditionalFormatting>
  <conditionalFormatting sqref="M1370">
    <cfRule type="expression" dxfId="22" priority="30145">
      <formula>$I1370=0</formula>
    </cfRule>
  </conditionalFormatting>
  <conditionalFormatting sqref="N1370:P1370">
    <cfRule type="expression" dxfId="22" priority="5781">
      <formula>$I1370=0</formula>
    </cfRule>
  </conditionalFormatting>
  <conditionalFormatting sqref="O1370:P1370">
    <cfRule type="cellIs" dxfId="23" priority="5779" operator="lessThan">
      <formula>0</formula>
    </cfRule>
    <cfRule type="cellIs" dxfId="24" priority="5780" operator="lessThan">
      <formula>0</formula>
    </cfRule>
  </conditionalFormatting>
  <conditionalFormatting sqref="Q1370">
    <cfRule type="expression" dxfId="22" priority="30144">
      <formula>$I1370=0</formula>
    </cfRule>
  </conditionalFormatting>
  <conditionalFormatting sqref="R1370:T1370">
    <cfRule type="expression" dxfId="22" priority="5778">
      <formula>$I1370=0</formula>
    </cfRule>
  </conditionalFormatting>
  <conditionalFormatting sqref="S1370:T1370">
    <cfRule type="cellIs" dxfId="23" priority="5776" operator="lessThan">
      <formula>0</formula>
    </cfRule>
    <cfRule type="cellIs" dxfId="24" priority="5777" operator="lessThan">
      <formula>0</formula>
    </cfRule>
  </conditionalFormatting>
  <conditionalFormatting sqref="U1370">
    <cfRule type="expression" dxfId="22" priority="30143">
      <formula>$I1370=0</formula>
    </cfRule>
  </conditionalFormatting>
  <conditionalFormatting sqref="B1371">
    <cfRule type="expression" dxfId="22" priority="30139">
      <formula>$I1371=0</formula>
    </cfRule>
  </conditionalFormatting>
  <conditionalFormatting sqref="C1371:E1371">
    <cfRule type="expression" dxfId="22" priority="30138">
      <formula>$I1371=0</formula>
    </cfRule>
  </conditionalFormatting>
  <conditionalFormatting sqref="D1371:E1371">
    <cfRule type="cellIs" dxfId="23" priority="30136" operator="lessThan">
      <formula>0</formula>
    </cfRule>
    <cfRule type="cellIs" dxfId="24" priority="30137" operator="lessThan">
      <formula>0</formula>
    </cfRule>
  </conditionalFormatting>
  <conditionalFormatting sqref="F1371">
    <cfRule type="expression" dxfId="22" priority="30135">
      <formula>$I1371=0</formula>
    </cfRule>
  </conditionalFormatting>
  <conditionalFormatting sqref="G1371:H1371">
    <cfRule type="cellIs" dxfId="23" priority="30132" operator="lessThan">
      <formula>0</formula>
    </cfRule>
    <cfRule type="cellIs" dxfId="24" priority="30133" operator="lessThan">
      <formula>0</formula>
    </cfRule>
  </conditionalFormatting>
  <conditionalFormatting sqref="I1371">
    <cfRule type="expression" dxfId="22" priority="30131">
      <formula>$I1371=0</formula>
    </cfRule>
  </conditionalFormatting>
  <conditionalFormatting sqref="J1371">
    <cfRule type="expression" dxfId="22" priority="30130">
      <formula>$I1371=0</formula>
    </cfRule>
  </conditionalFormatting>
  <conditionalFormatting sqref="K1371">
    <cfRule type="expression" dxfId="22" priority="30127">
      <formula>$I1371=0</formula>
    </cfRule>
  </conditionalFormatting>
  <conditionalFormatting sqref="M1371">
    <cfRule type="expression" dxfId="22" priority="30123">
      <formula>$I1371=0</formula>
    </cfRule>
  </conditionalFormatting>
  <conditionalFormatting sqref="N1371:P1371">
    <cfRule type="expression" dxfId="22" priority="30122">
      <formula>$I1371=0</formula>
    </cfRule>
  </conditionalFormatting>
  <conditionalFormatting sqref="O1371:P1371">
    <cfRule type="cellIs" dxfId="23" priority="30120" operator="lessThan">
      <formula>0</formula>
    </cfRule>
    <cfRule type="cellIs" dxfId="24" priority="30121" operator="lessThan">
      <formula>0</formula>
    </cfRule>
  </conditionalFormatting>
  <conditionalFormatting sqref="Q1371">
    <cfRule type="expression" dxfId="22" priority="30119">
      <formula>$I1371=0</formula>
    </cfRule>
  </conditionalFormatting>
  <conditionalFormatting sqref="R1371:T1371">
    <cfRule type="expression" dxfId="22" priority="30118">
      <formula>$I1371=0</formula>
    </cfRule>
  </conditionalFormatting>
  <conditionalFormatting sqref="S1371:T1371">
    <cfRule type="cellIs" dxfId="23" priority="30116" operator="lessThan">
      <formula>0</formula>
    </cfRule>
    <cfRule type="cellIs" dxfId="24" priority="30117" operator="lessThan">
      <formula>0</formula>
    </cfRule>
  </conditionalFormatting>
  <conditionalFormatting sqref="U1371">
    <cfRule type="expression" dxfId="22" priority="30115">
      <formula>$I1371=0</formula>
    </cfRule>
  </conditionalFormatting>
  <conditionalFormatting sqref="B1372">
    <cfRule type="expression" dxfId="22" priority="30114">
      <formula>$I1372=0</formula>
    </cfRule>
  </conditionalFormatting>
  <conditionalFormatting sqref="C1372:E1372">
    <cfRule type="expression" dxfId="22" priority="5772">
      <formula>$I1372=0</formula>
    </cfRule>
  </conditionalFormatting>
  <conditionalFormatting sqref="D1372:E1372">
    <cfRule type="cellIs" dxfId="23" priority="5770" operator="lessThan">
      <formula>0</formula>
    </cfRule>
    <cfRule type="cellIs" dxfId="24" priority="5771" operator="lessThan">
      <formula>0</formula>
    </cfRule>
  </conditionalFormatting>
  <conditionalFormatting sqref="F1372">
    <cfRule type="expression" dxfId="22" priority="30113">
      <formula>$I1372=0</formula>
    </cfRule>
  </conditionalFormatting>
  <conditionalFormatting sqref="G1372:H1372">
    <cfRule type="cellIs" dxfId="23" priority="5767" operator="lessThan">
      <formula>0</formula>
    </cfRule>
    <cfRule type="cellIs" dxfId="24" priority="5768" operator="lessThan">
      <formula>0</formula>
    </cfRule>
  </conditionalFormatting>
  <conditionalFormatting sqref="I1372">
    <cfRule type="expression" dxfId="22" priority="30112">
      <formula>$I1372=0</formula>
    </cfRule>
  </conditionalFormatting>
  <conditionalFormatting sqref="J1372">
    <cfRule type="expression" dxfId="22" priority="5766">
      <formula>$I1372=0</formula>
    </cfRule>
  </conditionalFormatting>
  <conditionalFormatting sqref="K1372">
    <cfRule type="expression" dxfId="22" priority="30111">
      <formula>$I1372=0</formula>
    </cfRule>
  </conditionalFormatting>
  <conditionalFormatting sqref="M1372">
    <cfRule type="expression" dxfId="22" priority="30110">
      <formula>$I1372=0</formula>
    </cfRule>
  </conditionalFormatting>
  <conditionalFormatting sqref="N1372:P1372">
    <cfRule type="expression" dxfId="22" priority="5760">
      <formula>$I1372=0</formula>
    </cfRule>
  </conditionalFormatting>
  <conditionalFormatting sqref="O1372:P1372">
    <cfRule type="cellIs" dxfId="23" priority="5758" operator="lessThan">
      <formula>0</formula>
    </cfRule>
    <cfRule type="cellIs" dxfId="24" priority="5759" operator="lessThan">
      <formula>0</formula>
    </cfRule>
  </conditionalFormatting>
  <conditionalFormatting sqref="Q1372">
    <cfRule type="expression" dxfId="22" priority="30109">
      <formula>$I1372=0</formula>
    </cfRule>
  </conditionalFormatting>
  <conditionalFormatting sqref="R1372:T1372">
    <cfRule type="expression" dxfId="22" priority="5757">
      <formula>$I1372=0</formula>
    </cfRule>
  </conditionalFormatting>
  <conditionalFormatting sqref="S1372:T1372">
    <cfRule type="cellIs" dxfId="23" priority="5755" operator="lessThan">
      <formula>0</formula>
    </cfRule>
    <cfRule type="cellIs" dxfId="24" priority="5756" operator="lessThan">
      <formula>0</formula>
    </cfRule>
  </conditionalFormatting>
  <conditionalFormatting sqref="U1372">
    <cfRule type="expression" dxfId="22" priority="30108">
      <formula>$I1372=0</formula>
    </cfRule>
  </conditionalFormatting>
  <conditionalFormatting sqref="B1373">
    <cfRule type="expression" dxfId="22" priority="30104">
      <formula>$I1373=0</formula>
    </cfRule>
  </conditionalFormatting>
  <conditionalFormatting sqref="C1373:E1373">
    <cfRule type="expression" dxfId="22" priority="30103">
      <formula>$I1373=0</formula>
    </cfRule>
  </conditionalFormatting>
  <conditionalFormatting sqref="D1373:E1373">
    <cfRule type="cellIs" dxfId="23" priority="30101" operator="lessThan">
      <formula>0</formula>
    </cfRule>
    <cfRule type="cellIs" dxfId="24" priority="30102" operator="lessThan">
      <formula>0</formula>
    </cfRule>
  </conditionalFormatting>
  <conditionalFormatting sqref="F1373">
    <cfRule type="expression" dxfId="22" priority="30100">
      <formula>$I1373=0</formula>
    </cfRule>
  </conditionalFormatting>
  <conditionalFormatting sqref="G1373:H1373">
    <cfRule type="cellIs" dxfId="23" priority="30097" operator="lessThan">
      <formula>0</formula>
    </cfRule>
    <cfRule type="cellIs" dxfId="24" priority="30098" operator="lessThan">
      <formula>0</formula>
    </cfRule>
  </conditionalFormatting>
  <conditionalFormatting sqref="I1373">
    <cfRule type="expression" dxfId="22" priority="30096">
      <formula>$I1373=0</formula>
    </cfRule>
  </conditionalFormatting>
  <conditionalFormatting sqref="J1373">
    <cfRule type="expression" dxfId="22" priority="30095">
      <formula>$I1373=0</formula>
    </cfRule>
  </conditionalFormatting>
  <conditionalFormatting sqref="K1373">
    <cfRule type="expression" dxfId="22" priority="30092">
      <formula>$I1373=0</formula>
    </cfRule>
  </conditionalFormatting>
  <conditionalFormatting sqref="M1373">
    <cfRule type="expression" dxfId="22" priority="30088">
      <formula>$I1373=0</formula>
    </cfRule>
  </conditionalFormatting>
  <conditionalFormatting sqref="N1373:P1373">
    <cfRule type="expression" dxfId="22" priority="30087">
      <formula>$I1373=0</formula>
    </cfRule>
  </conditionalFormatting>
  <conditionalFormatting sqref="O1373:P1373">
    <cfRule type="cellIs" dxfId="23" priority="30085" operator="lessThan">
      <formula>0</formula>
    </cfRule>
    <cfRule type="cellIs" dxfId="24" priority="30086" operator="lessThan">
      <formula>0</formula>
    </cfRule>
  </conditionalFormatting>
  <conditionalFormatting sqref="Q1373">
    <cfRule type="expression" dxfId="22" priority="30084">
      <formula>$I1373=0</formula>
    </cfRule>
  </conditionalFormatting>
  <conditionalFormatting sqref="R1373:T1373">
    <cfRule type="expression" dxfId="22" priority="30083">
      <formula>$I1373=0</formula>
    </cfRule>
  </conditionalFormatting>
  <conditionalFormatting sqref="S1373:T1373">
    <cfRule type="cellIs" dxfId="23" priority="30081" operator="lessThan">
      <formula>0</formula>
    </cfRule>
    <cfRule type="cellIs" dxfId="24" priority="30082" operator="lessThan">
      <formula>0</formula>
    </cfRule>
  </conditionalFormatting>
  <conditionalFormatting sqref="U1373">
    <cfRule type="expression" dxfId="22" priority="30080">
      <formula>$I1373=0</formula>
    </cfRule>
  </conditionalFormatting>
  <conditionalFormatting sqref="B1374">
    <cfRule type="expression" dxfId="22" priority="30079">
      <formula>$I1374=0</formula>
    </cfRule>
  </conditionalFormatting>
  <conditionalFormatting sqref="C1374:E1374">
    <cfRule type="expression" dxfId="22" priority="5751">
      <formula>$I1374=0</formula>
    </cfRule>
  </conditionalFormatting>
  <conditionalFormatting sqref="D1374:E1374">
    <cfRule type="cellIs" dxfId="23" priority="5749" operator="lessThan">
      <formula>0</formula>
    </cfRule>
    <cfRule type="cellIs" dxfId="24" priority="5750" operator="lessThan">
      <formula>0</formula>
    </cfRule>
  </conditionalFormatting>
  <conditionalFormatting sqref="F1374">
    <cfRule type="expression" dxfId="22" priority="30078">
      <formula>$I1374=0</formula>
    </cfRule>
  </conditionalFormatting>
  <conditionalFormatting sqref="G1374:H1374">
    <cfRule type="cellIs" dxfId="23" priority="5746" operator="lessThan">
      <formula>0</formula>
    </cfRule>
    <cfRule type="cellIs" dxfId="24" priority="5747" operator="lessThan">
      <formula>0</formula>
    </cfRule>
  </conditionalFormatting>
  <conditionalFormatting sqref="I1374">
    <cfRule type="expression" dxfId="22" priority="30077">
      <formula>$I1374=0</formula>
    </cfRule>
  </conditionalFormatting>
  <conditionalFormatting sqref="J1374">
    <cfRule type="expression" dxfId="22" priority="5745">
      <formula>$I1374=0</formula>
    </cfRule>
  </conditionalFormatting>
  <conditionalFormatting sqref="K1374">
    <cfRule type="expression" dxfId="22" priority="30076">
      <formula>$I1374=0</formula>
    </cfRule>
  </conditionalFormatting>
  <conditionalFormatting sqref="M1374">
    <cfRule type="expression" dxfId="22" priority="30075">
      <formula>$I1374=0</formula>
    </cfRule>
  </conditionalFormatting>
  <conditionalFormatting sqref="N1374:P1374">
    <cfRule type="expression" dxfId="22" priority="5739">
      <formula>$I1374=0</formula>
    </cfRule>
  </conditionalFormatting>
  <conditionalFormatting sqref="O1374:P1374">
    <cfRule type="cellIs" dxfId="23" priority="5737" operator="lessThan">
      <formula>0</formula>
    </cfRule>
    <cfRule type="cellIs" dxfId="24" priority="5738" operator="lessThan">
      <formula>0</formula>
    </cfRule>
  </conditionalFormatting>
  <conditionalFormatting sqref="Q1374">
    <cfRule type="expression" dxfId="22" priority="30074">
      <formula>$I1374=0</formula>
    </cfRule>
  </conditionalFormatting>
  <conditionalFormatting sqref="R1374:T1374">
    <cfRule type="expression" dxfId="22" priority="5736">
      <formula>$I1374=0</formula>
    </cfRule>
  </conditionalFormatting>
  <conditionalFormatting sqref="S1374:T1374">
    <cfRule type="cellIs" dxfId="23" priority="5734" operator="lessThan">
      <formula>0</formula>
    </cfRule>
    <cfRule type="cellIs" dxfId="24" priority="5735" operator="lessThan">
      <formula>0</formula>
    </cfRule>
  </conditionalFormatting>
  <conditionalFormatting sqref="U1374">
    <cfRule type="expression" dxfId="22" priority="30073">
      <formula>$I1374=0</formula>
    </cfRule>
  </conditionalFormatting>
  <conditionalFormatting sqref="B1375">
    <cfRule type="expression" dxfId="22" priority="30069">
      <formula>$I1375=0</formula>
    </cfRule>
  </conditionalFormatting>
  <conditionalFormatting sqref="C1375:E1375">
    <cfRule type="expression" dxfId="22" priority="30068">
      <formula>$I1375=0</formula>
    </cfRule>
  </conditionalFormatting>
  <conditionalFormatting sqref="D1375:E1375">
    <cfRule type="cellIs" dxfId="23" priority="30066" operator="lessThan">
      <formula>0</formula>
    </cfRule>
    <cfRule type="cellIs" dxfId="24" priority="30067" operator="lessThan">
      <formula>0</formula>
    </cfRule>
  </conditionalFormatting>
  <conditionalFormatting sqref="F1375">
    <cfRule type="expression" dxfId="22" priority="30065">
      <formula>$I1375=0</formula>
    </cfRule>
  </conditionalFormatting>
  <conditionalFormatting sqref="G1375:H1375">
    <cfRule type="cellIs" dxfId="23" priority="30062" operator="lessThan">
      <formula>0</formula>
    </cfRule>
    <cfRule type="cellIs" dxfId="24" priority="30063" operator="lessThan">
      <formula>0</formula>
    </cfRule>
  </conditionalFormatting>
  <conditionalFormatting sqref="I1375">
    <cfRule type="expression" dxfId="22" priority="30061">
      <formula>$I1375=0</formula>
    </cfRule>
  </conditionalFormatting>
  <conditionalFormatting sqref="J1375">
    <cfRule type="expression" dxfId="22" priority="30060">
      <formula>$I1375=0</formula>
    </cfRule>
  </conditionalFormatting>
  <conditionalFormatting sqref="K1375">
    <cfRule type="expression" dxfId="22" priority="30057">
      <formula>$I1375=0</formula>
    </cfRule>
  </conditionalFormatting>
  <conditionalFormatting sqref="M1375">
    <cfRule type="expression" dxfId="22" priority="30053">
      <formula>$I1375=0</formula>
    </cfRule>
  </conditionalFormatting>
  <conditionalFormatting sqref="N1375:P1375">
    <cfRule type="expression" dxfId="22" priority="30052">
      <formula>$I1375=0</formula>
    </cfRule>
  </conditionalFormatting>
  <conditionalFormatting sqref="O1375:P1375">
    <cfRule type="cellIs" dxfId="23" priority="30050" operator="lessThan">
      <formula>0</formula>
    </cfRule>
    <cfRule type="cellIs" dxfId="24" priority="30051" operator="lessThan">
      <formula>0</formula>
    </cfRule>
  </conditionalFormatting>
  <conditionalFormatting sqref="Q1375">
    <cfRule type="expression" dxfId="22" priority="30049">
      <formula>$I1375=0</formula>
    </cfRule>
  </conditionalFormatting>
  <conditionalFormatting sqref="R1375:T1375">
    <cfRule type="expression" dxfId="22" priority="30048">
      <formula>$I1375=0</formula>
    </cfRule>
  </conditionalFormatting>
  <conditionalFormatting sqref="S1375:T1375">
    <cfRule type="cellIs" dxfId="23" priority="30046" operator="lessThan">
      <formula>0</formula>
    </cfRule>
    <cfRule type="cellIs" dxfId="24" priority="30047" operator="lessThan">
      <formula>0</formula>
    </cfRule>
  </conditionalFormatting>
  <conditionalFormatting sqref="U1375">
    <cfRule type="expression" dxfId="22" priority="30045">
      <formula>$I1375=0</formula>
    </cfRule>
  </conditionalFormatting>
  <conditionalFormatting sqref="B1376">
    <cfRule type="expression" dxfId="22" priority="30044">
      <formula>$I1376=0</formula>
    </cfRule>
  </conditionalFormatting>
  <conditionalFormatting sqref="C1376:E1376">
    <cfRule type="expression" dxfId="22" priority="5730">
      <formula>$I1376=0</formula>
    </cfRule>
  </conditionalFormatting>
  <conditionalFormatting sqref="D1376:E1376">
    <cfRule type="cellIs" dxfId="23" priority="5728" operator="lessThan">
      <formula>0</formula>
    </cfRule>
    <cfRule type="cellIs" dxfId="24" priority="5729" operator="lessThan">
      <formula>0</formula>
    </cfRule>
  </conditionalFormatting>
  <conditionalFormatting sqref="F1376">
    <cfRule type="expression" dxfId="22" priority="30043">
      <formula>$I1376=0</formula>
    </cfRule>
  </conditionalFormatting>
  <conditionalFormatting sqref="G1376:H1376">
    <cfRule type="cellIs" dxfId="23" priority="5725" operator="lessThan">
      <formula>0</formula>
    </cfRule>
    <cfRule type="cellIs" dxfId="24" priority="5726" operator="lessThan">
      <formula>0</formula>
    </cfRule>
  </conditionalFormatting>
  <conditionalFormatting sqref="I1376">
    <cfRule type="expression" dxfId="22" priority="30042">
      <formula>$I1376=0</formula>
    </cfRule>
  </conditionalFormatting>
  <conditionalFormatting sqref="J1376">
    <cfRule type="expression" dxfId="22" priority="5724">
      <formula>$I1376=0</formula>
    </cfRule>
  </conditionalFormatting>
  <conditionalFormatting sqref="K1376">
    <cfRule type="expression" dxfId="22" priority="30041">
      <formula>$I1376=0</formula>
    </cfRule>
  </conditionalFormatting>
  <conditionalFormatting sqref="M1376">
    <cfRule type="expression" dxfId="22" priority="30040">
      <formula>$I1376=0</formula>
    </cfRule>
  </conditionalFormatting>
  <conditionalFormatting sqref="N1376:P1376">
    <cfRule type="expression" dxfId="22" priority="5718">
      <formula>$I1376=0</formula>
    </cfRule>
  </conditionalFormatting>
  <conditionalFormatting sqref="O1376:P1376">
    <cfRule type="cellIs" dxfId="23" priority="5716" operator="lessThan">
      <formula>0</formula>
    </cfRule>
    <cfRule type="cellIs" dxfId="24" priority="5717" operator="lessThan">
      <formula>0</formula>
    </cfRule>
  </conditionalFormatting>
  <conditionalFormatting sqref="Q1376">
    <cfRule type="expression" dxfId="22" priority="30039">
      <formula>$I1376=0</formula>
    </cfRule>
  </conditionalFormatting>
  <conditionalFormatting sqref="R1376:T1376">
    <cfRule type="expression" dxfId="22" priority="5715">
      <formula>$I1376=0</formula>
    </cfRule>
  </conditionalFormatting>
  <conditionalFormatting sqref="S1376:T1376">
    <cfRule type="cellIs" dxfId="23" priority="5713" operator="lessThan">
      <formula>0</formula>
    </cfRule>
    <cfRule type="cellIs" dxfId="24" priority="5714" operator="lessThan">
      <formula>0</formula>
    </cfRule>
  </conditionalFormatting>
  <conditionalFormatting sqref="U1376">
    <cfRule type="expression" dxfId="22" priority="30038">
      <formula>$I1376=0</formula>
    </cfRule>
  </conditionalFormatting>
  <conditionalFormatting sqref="B1377">
    <cfRule type="expression" dxfId="22" priority="30034">
      <formula>$I1377=0</formula>
    </cfRule>
  </conditionalFormatting>
  <conditionalFormatting sqref="C1377:E1377">
    <cfRule type="expression" dxfId="22" priority="30033">
      <formula>$I1377=0</formula>
    </cfRule>
  </conditionalFormatting>
  <conditionalFormatting sqref="D1377:E1377">
    <cfRule type="cellIs" dxfId="23" priority="30031" operator="lessThan">
      <formula>0</formula>
    </cfRule>
    <cfRule type="cellIs" dxfId="24" priority="30032" operator="lessThan">
      <formula>0</formula>
    </cfRule>
  </conditionalFormatting>
  <conditionalFormatting sqref="F1377">
    <cfRule type="expression" dxfId="22" priority="30030">
      <formula>$I1377=0</formula>
    </cfRule>
  </conditionalFormatting>
  <conditionalFormatting sqref="G1377:H1377">
    <cfRule type="cellIs" dxfId="23" priority="30027" operator="lessThan">
      <formula>0</formula>
    </cfRule>
    <cfRule type="cellIs" dxfId="24" priority="30028" operator="lessThan">
      <formula>0</formula>
    </cfRule>
  </conditionalFormatting>
  <conditionalFormatting sqref="I1377">
    <cfRule type="expression" dxfId="22" priority="30026">
      <formula>$I1377=0</formula>
    </cfRule>
  </conditionalFormatting>
  <conditionalFormatting sqref="J1377">
    <cfRule type="expression" dxfId="22" priority="30025">
      <formula>$I1377=0</formula>
    </cfRule>
  </conditionalFormatting>
  <conditionalFormatting sqref="K1377">
    <cfRule type="expression" dxfId="22" priority="30022">
      <formula>$I1377=0</formula>
    </cfRule>
  </conditionalFormatting>
  <conditionalFormatting sqref="M1377">
    <cfRule type="expression" dxfId="22" priority="30018">
      <formula>$I1377=0</formula>
    </cfRule>
  </conditionalFormatting>
  <conditionalFormatting sqref="N1377:P1377">
    <cfRule type="expression" dxfId="22" priority="30017">
      <formula>$I1377=0</formula>
    </cfRule>
  </conditionalFormatting>
  <conditionalFormatting sqref="O1377:P1377">
    <cfRule type="cellIs" dxfId="23" priority="30015" operator="lessThan">
      <formula>0</formula>
    </cfRule>
    <cfRule type="cellIs" dxfId="24" priority="30016" operator="lessThan">
      <formula>0</formula>
    </cfRule>
  </conditionalFormatting>
  <conditionalFormatting sqref="Q1377">
    <cfRule type="expression" dxfId="22" priority="30014">
      <formula>$I1377=0</formula>
    </cfRule>
  </conditionalFormatting>
  <conditionalFormatting sqref="R1377:T1377">
    <cfRule type="expression" dxfId="22" priority="30013">
      <formula>$I1377=0</formula>
    </cfRule>
  </conditionalFormatting>
  <conditionalFormatting sqref="S1377:T1377">
    <cfRule type="cellIs" dxfId="23" priority="30011" operator="lessThan">
      <formula>0</formula>
    </cfRule>
    <cfRule type="cellIs" dxfId="24" priority="30012" operator="lessThan">
      <formula>0</formula>
    </cfRule>
  </conditionalFormatting>
  <conditionalFormatting sqref="U1377">
    <cfRule type="expression" dxfId="22" priority="30010">
      <formula>$I1377=0</formula>
    </cfRule>
  </conditionalFormatting>
  <conditionalFormatting sqref="B1378">
    <cfRule type="expression" dxfId="22" priority="30009">
      <formula>$I1378=0</formula>
    </cfRule>
  </conditionalFormatting>
  <conditionalFormatting sqref="C1378:E1378">
    <cfRule type="expression" dxfId="22" priority="5709">
      <formula>$I1378=0</formula>
    </cfRule>
  </conditionalFormatting>
  <conditionalFormatting sqref="D1378:E1378">
    <cfRule type="cellIs" dxfId="23" priority="5707" operator="lessThan">
      <formula>0</formula>
    </cfRule>
    <cfRule type="cellIs" dxfId="24" priority="5708" operator="lessThan">
      <formula>0</formula>
    </cfRule>
  </conditionalFormatting>
  <conditionalFormatting sqref="F1378">
    <cfRule type="expression" dxfId="22" priority="30008">
      <formula>$I1378=0</formula>
    </cfRule>
  </conditionalFormatting>
  <conditionalFormatting sqref="G1378:H1378">
    <cfRule type="cellIs" dxfId="23" priority="5704" operator="lessThan">
      <formula>0</formula>
    </cfRule>
    <cfRule type="cellIs" dxfId="24" priority="5705" operator="lessThan">
      <formula>0</formula>
    </cfRule>
  </conditionalFormatting>
  <conditionalFormatting sqref="I1378">
    <cfRule type="expression" dxfId="22" priority="30007">
      <formula>$I1378=0</formula>
    </cfRule>
  </conditionalFormatting>
  <conditionalFormatting sqref="J1378">
    <cfRule type="expression" dxfId="22" priority="5703">
      <formula>$I1378=0</formula>
    </cfRule>
  </conditionalFormatting>
  <conditionalFormatting sqref="K1378">
    <cfRule type="expression" dxfId="22" priority="30006">
      <formula>$I1378=0</formula>
    </cfRule>
  </conditionalFormatting>
  <conditionalFormatting sqref="M1378">
    <cfRule type="expression" dxfId="22" priority="30005">
      <formula>$I1378=0</formula>
    </cfRule>
  </conditionalFormatting>
  <conditionalFormatting sqref="N1378:P1378">
    <cfRule type="expression" dxfId="22" priority="5697">
      <formula>$I1378=0</formula>
    </cfRule>
  </conditionalFormatting>
  <conditionalFormatting sqref="O1378:P1378">
    <cfRule type="cellIs" dxfId="23" priority="5695" operator="lessThan">
      <formula>0</formula>
    </cfRule>
    <cfRule type="cellIs" dxfId="24" priority="5696" operator="lessThan">
      <formula>0</formula>
    </cfRule>
  </conditionalFormatting>
  <conditionalFormatting sqref="Q1378">
    <cfRule type="expression" dxfId="22" priority="30004">
      <formula>$I1378=0</formula>
    </cfRule>
  </conditionalFormatting>
  <conditionalFormatting sqref="R1378:T1378">
    <cfRule type="expression" dxfId="22" priority="5694">
      <formula>$I1378=0</formula>
    </cfRule>
  </conditionalFormatting>
  <conditionalFormatting sqref="S1378:T1378">
    <cfRule type="cellIs" dxfId="23" priority="5692" operator="lessThan">
      <formula>0</formula>
    </cfRule>
    <cfRule type="cellIs" dxfId="24" priority="5693" operator="lessThan">
      <formula>0</formula>
    </cfRule>
  </conditionalFormatting>
  <conditionalFormatting sqref="U1378">
    <cfRule type="expression" dxfId="22" priority="30003">
      <formula>$I1378=0</formula>
    </cfRule>
  </conditionalFormatting>
  <conditionalFormatting sqref="B1379">
    <cfRule type="expression" dxfId="22" priority="29999">
      <formula>$I1379=0</formula>
    </cfRule>
  </conditionalFormatting>
  <conditionalFormatting sqref="C1379:E1379">
    <cfRule type="expression" dxfId="22" priority="29998">
      <formula>$I1379=0</formula>
    </cfRule>
  </conditionalFormatting>
  <conditionalFormatting sqref="D1379:E1379">
    <cfRule type="cellIs" dxfId="23" priority="29996" operator="lessThan">
      <formula>0</formula>
    </cfRule>
    <cfRule type="cellIs" dxfId="24" priority="29997" operator="lessThan">
      <formula>0</formula>
    </cfRule>
  </conditionalFormatting>
  <conditionalFormatting sqref="F1379">
    <cfRule type="expression" dxfId="22" priority="29995">
      <formula>$I1379=0</formula>
    </cfRule>
  </conditionalFormatting>
  <conditionalFormatting sqref="G1379:H1379">
    <cfRule type="cellIs" dxfId="23" priority="29992" operator="lessThan">
      <formula>0</formula>
    </cfRule>
    <cfRule type="cellIs" dxfId="24" priority="29993" operator="lessThan">
      <formula>0</formula>
    </cfRule>
  </conditionalFormatting>
  <conditionalFormatting sqref="I1379">
    <cfRule type="expression" dxfId="22" priority="29991">
      <formula>$I1379=0</formula>
    </cfRule>
  </conditionalFormatting>
  <conditionalFormatting sqref="J1379">
    <cfRule type="expression" dxfId="22" priority="29990">
      <formula>$I1379=0</formula>
    </cfRule>
  </conditionalFormatting>
  <conditionalFormatting sqref="K1379">
    <cfRule type="expression" dxfId="22" priority="29987">
      <formula>$I1379=0</formula>
    </cfRule>
  </conditionalFormatting>
  <conditionalFormatting sqref="M1379">
    <cfRule type="expression" dxfId="22" priority="29983">
      <formula>$I1379=0</formula>
    </cfRule>
  </conditionalFormatting>
  <conditionalFormatting sqref="N1379:P1379">
    <cfRule type="expression" dxfId="22" priority="29982">
      <formula>$I1379=0</formula>
    </cfRule>
  </conditionalFormatting>
  <conditionalFormatting sqref="O1379:P1379">
    <cfRule type="cellIs" dxfId="23" priority="29980" operator="lessThan">
      <formula>0</formula>
    </cfRule>
    <cfRule type="cellIs" dxfId="24" priority="29981" operator="lessThan">
      <formula>0</formula>
    </cfRule>
  </conditionalFormatting>
  <conditionalFormatting sqref="Q1379">
    <cfRule type="expression" dxfId="22" priority="29979">
      <formula>$I1379=0</formula>
    </cfRule>
  </conditionalFormatting>
  <conditionalFormatting sqref="R1379:T1379">
    <cfRule type="expression" dxfId="22" priority="29978">
      <formula>$I1379=0</formula>
    </cfRule>
  </conditionalFormatting>
  <conditionalFormatting sqref="S1379:T1379">
    <cfRule type="cellIs" dxfId="23" priority="29976" operator="lessThan">
      <formula>0</formula>
    </cfRule>
    <cfRule type="cellIs" dxfId="24" priority="29977" operator="lessThan">
      <formula>0</formula>
    </cfRule>
  </conditionalFormatting>
  <conditionalFormatting sqref="U1379">
    <cfRule type="expression" dxfId="22" priority="29975">
      <formula>$I1379=0</formula>
    </cfRule>
  </conditionalFormatting>
  <conditionalFormatting sqref="B1380">
    <cfRule type="expression" dxfId="22" priority="29974">
      <formula>$I1380=0</formula>
    </cfRule>
  </conditionalFormatting>
  <conditionalFormatting sqref="C1380:E1380">
    <cfRule type="expression" dxfId="22" priority="5688">
      <formula>$I1380=0</formula>
    </cfRule>
  </conditionalFormatting>
  <conditionalFormatting sqref="D1380:E1380">
    <cfRule type="cellIs" dxfId="23" priority="5686" operator="lessThan">
      <formula>0</formula>
    </cfRule>
    <cfRule type="cellIs" dxfId="24" priority="5687" operator="lessThan">
      <formula>0</formula>
    </cfRule>
  </conditionalFormatting>
  <conditionalFormatting sqref="F1380">
    <cfRule type="expression" dxfId="22" priority="29973">
      <formula>$I1380=0</formula>
    </cfRule>
  </conditionalFormatting>
  <conditionalFormatting sqref="G1380:H1380">
    <cfRule type="cellIs" dxfId="23" priority="5683" operator="lessThan">
      <formula>0</formula>
    </cfRule>
    <cfRule type="cellIs" dxfId="24" priority="5684" operator="lessThan">
      <formula>0</formula>
    </cfRule>
  </conditionalFormatting>
  <conditionalFormatting sqref="I1380">
    <cfRule type="expression" dxfId="22" priority="29972">
      <formula>$I1380=0</formula>
    </cfRule>
  </conditionalFormatting>
  <conditionalFormatting sqref="J1380">
    <cfRule type="expression" dxfId="22" priority="5682">
      <formula>$I1380=0</formula>
    </cfRule>
  </conditionalFormatting>
  <conditionalFormatting sqref="K1380">
    <cfRule type="expression" dxfId="22" priority="29971">
      <formula>$I1380=0</formula>
    </cfRule>
  </conditionalFormatting>
  <conditionalFormatting sqref="M1380">
    <cfRule type="expression" dxfId="22" priority="29970">
      <formula>$I1380=0</formula>
    </cfRule>
  </conditionalFormatting>
  <conditionalFormatting sqref="N1380:P1380">
    <cfRule type="expression" dxfId="22" priority="5676">
      <formula>$I1380=0</formula>
    </cfRule>
  </conditionalFormatting>
  <conditionalFormatting sqref="O1380:P1380">
    <cfRule type="cellIs" dxfId="23" priority="5674" operator="lessThan">
      <formula>0</formula>
    </cfRule>
    <cfRule type="cellIs" dxfId="24" priority="5675" operator="lessThan">
      <formula>0</formula>
    </cfRule>
  </conditionalFormatting>
  <conditionalFormatting sqref="Q1380">
    <cfRule type="expression" dxfId="22" priority="29969">
      <formula>$I1380=0</formula>
    </cfRule>
  </conditionalFormatting>
  <conditionalFormatting sqref="R1380:T1380">
    <cfRule type="expression" dxfId="22" priority="5673">
      <formula>$I1380=0</formula>
    </cfRule>
  </conditionalFormatting>
  <conditionalFormatting sqref="S1380:T1380">
    <cfRule type="cellIs" dxfId="23" priority="5671" operator="lessThan">
      <formula>0</formula>
    </cfRule>
    <cfRule type="cellIs" dxfId="24" priority="5672" operator="lessThan">
      <formula>0</formula>
    </cfRule>
  </conditionalFormatting>
  <conditionalFormatting sqref="U1380">
    <cfRule type="expression" dxfId="22" priority="29968">
      <formula>$I1380=0</formula>
    </cfRule>
  </conditionalFormatting>
  <conditionalFormatting sqref="B1381">
    <cfRule type="expression" dxfId="22" priority="29964">
      <formula>$I1381=0</formula>
    </cfRule>
  </conditionalFormatting>
  <conditionalFormatting sqref="C1381:E1381">
    <cfRule type="expression" dxfId="22" priority="29963">
      <formula>$I1381=0</formula>
    </cfRule>
  </conditionalFormatting>
  <conditionalFormatting sqref="D1381:E1381">
    <cfRule type="cellIs" dxfId="23" priority="29961" operator="lessThan">
      <formula>0</formula>
    </cfRule>
    <cfRule type="cellIs" dxfId="24" priority="29962" operator="lessThan">
      <formula>0</formula>
    </cfRule>
  </conditionalFormatting>
  <conditionalFormatting sqref="F1381">
    <cfRule type="expression" dxfId="22" priority="29960">
      <formula>$I1381=0</formula>
    </cfRule>
  </conditionalFormatting>
  <conditionalFormatting sqref="G1381:H1381">
    <cfRule type="cellIs" dxfId="23" priority="29957" operator="lessThan">
      <formula>0</formula>
    </cfRule>
    <cfRule type="cellIs" dxfId="24" priority="29958" operator="lessThan">
      <formula>0</formula>
    </cfRule>
  </conditionalFormatting>
  <conditionalFormatting sqref="I1381">
    <cfRule type="expression" dxfId="22" priority="29956">
      <formula>$I1381=0</formula>
    </cfRule>
  </conditionalFormatting>
  <conditionalFormatting sqref="J1381">
    <cfRule type="expression" dxfId="22" priority="29955">
      <formula>$I1381=0</formula>
    </cfRule>
  </conditionalFormatting>
  <conditionalFormatting sqref="K1381">
    <cfRule type="expression" dxfId="22" priority="29952">
      <formula>$I1381=0</formula>
    </cfRule>
  </conditionalFormatting>
  <conditionalFormatting sqref="M1381">
    <cfRule type="expression" dxfId="22" priority="29948">
      <formula>$I1381=0</formula>
    </cfRule>
  </conditionalFormatting>
  <conditionalFormatting sqref="N1381:P1381">
    <cfRule type="expression" dxfId="22" priority="29947">
      <formula>$I1381=0</formula>
    </cfRule>
  </conditionalFormatting>
  <conditionalFormatting sqref="O1381:P1381">
    <cfRule type="cellIs" dxfId="23" priority="29945" operator="lessThan">
      <formula>0</formula>
    </cfRule>
    <cfRule type="cellIs" dxfId="24" priority="29946" operator="lessThan">
      <formula>0</formula>
    </cfRule>
  </conditionalFormatting>
  <conditionalFormatting sqref="Q1381">
    <cfRule type="expression" dxfId="22" priority="29944">
      <formula>$I1381=0</formula>
    </cfRule>
  </conditionalFormatting>
  <conditionalFormatting sqref="R1381:T1381">
    <cfRule type="expression" dxfId="22" priority="29943">
      <formula>$I1381=0</formula>
    </cfRule>
  </conditionalFormatting>
  <conditionalFormatting sqref="S1381:T1381">
    <cfRule type="cellIs" dxfId="23" priority="29941" operator="lessThan">
      <formula>0</formula>
    </cfRule>
    <cfRule type="cellIs" dxfId="24" priority="29942" operator="lessThan">
      <formula>0</formula>
    </cfRule>
  </conditionalFormatting>
  <conditionalFormatting sqref="U1381">
    <cfRule type="expression" dxfId="22" priority="29940">
      <formula>$I1381=0</formula>
    </cfRule>
  </conditionalFormatting>
  <conditionalFormatting sqref="B1382">
    <cfRule type="expression" dxfId="22" priority="29939">
      <formula>$I1382=0</formula>
    </cfRule>
  </conditionalFormatting>
  <conditionalFormatting sqref="C1382:E1382">
    <cfRule type="expression" dxfId="22" priority="5667">
      <formula>$I1382=0</formula>
    </cfRule>
  </conditionalFormatting>
  <conditionalFormatting sqref="D1382:E1382">
    <cfRule type="cellIs" dxfId="23" priority="5665" operator="lessThan">
      <formula>0</formula>
    </cfRule>
    <cfRule type="cellIs" dxfId="24" priority="5666" operator="lessThan">
      <formula>0</formula>
    </cfRule>
  </conditionalFormatting>
  <conditionalFormatting sqref="F1382">
    <cfRule type="expression" dxfId="22" priority="29938">
      <formula>$I1382=0</formula>
    </cfRule>
  </conditionalFormatting>
  <conditionalFormatting sqref="G1382:H1382">
    <cfRule type="cellIs" dxfId="23" priority="5662" operator="lessThan">
      <formula>0</formula>
    </cfRule>
    <cfRule type="cellIs" dxfId="24" priority="5663" operator="lessThan">
      <formula>0</formula>
    </cfRule>
  </conditionalFormatting>
  <conditionalFormatting sqref="I1382">
    <cfRule type="expression" dxfId="22" priority="29937">
      <formula>$I1382=0</formula>
    </cfRule>
  </conditionalFormatting>
  <conditionalFormatting sqref="J1382">
    <cfRule type="expression" dxfId="22" priority="5661">
      <formula>$I1382=0</formula>
    </cfRule>
  </conditionalFormatting>
  <conditionalFormatting sqref="K1382">
    <cfRule type="expression" dxfId="22" priority="29936">
      <formula>$I1382=0</formula>
    </cfRule>
  </conditionalFormatting>
  <conditionalFormatting sqref="M1382">
    <cfRule type="expression" dxfId="22" priority="29935">
      <formula>$I1382=0</formula>
    </cfRule>
  </conditionalFormatting>
  <conditionalFormatting sqref="N1382:P1382">
    <cfRule type="expression" dxfId="22" priority="5655">
      <formula>$I1382=0</formula>
    </cfRule>
  </conditionalFormatting>
  <conditionalFormatting sqref="O1382:P1382">
    <cfRule type="cellIs" dxfId="23" priority="5653" operator="lessThan">
      <formula>0</formula>
    </cfRule>
    <cfRule type="cellIs" dxfId="24" priority="5654" operator="lessThan">
      <formula>0</formula>
    </cfRule>
  </conditionalFormatting>
  <conditionalFormatting sqref="Q1382">
    <cfRule type="expression" dxfId="22" priority="29934">
      <formula>$I1382=0</formula>
    </cfRule>
  </conditionalFormatting>
  <conditionalFormatting sqref="R1382:T1382">
    <cfRule type="expression" dxfId="22" priority="5652">
      <formula>$I1382=0</formula>
    </cfRule>
  </conditionalFormatting>
  <conditionalFormatting sqref="S1382:T1382">
    <cfRule type="cellIs" dxfId="23" priority="5650" operator="lessThan">
      <formula>0</formula>
    </cfRule>
    <cfRule type="cellIs" dxfId="24" priority="5651" operator="lessThan">
      <formula>0</formula>
    </cfRule>
  </conditionalFormatting>
  <conditionalFormatting sqref="U1382">
    <cfRule type="expression" dxfId="22" priority="29933">
      <formula>$I1382=0</formula>
    </cfRule>
  </conditionalFormatting>
  <conditionalFormatting sqref="B1383">
    <cfRule type="expression" dxfId="22" priority="29929">
      <formula>$I1383=0</formula>
    </cfRule>
  </conditionalFormatting>
  <conditionalFormatting sqref="C1383:E1383">
    <cfRule type="expression" dxfId="22" priority="29928">
      <formula>$I1383=0</formula>
    </cfRule>
  </conditionalFormatting>
  <conditionalFormatting sqref="D1383:E1383">
    <cfRule type="cellIs" dxfId="23" priority="29926" operator="lessThan">
      <formula>0</formula>
    </cfRule>
    <cfRule type="cellIs" dxfId="24" priority="29927" operator="lessThan">
      <formula>0</formula>
    </cfRule>
  </conditionalFormatting>
  <conditionalFormatting sqref="F1383">
    <cfRule type="expression" dxfId="22" priority="29925">
      <formula>$I1383=0</formula>
    </cfRule>
  </conditionalFormatting>
  <conditionalFormatting sqref="G1383:H1383">
    <cfRule type="cellIs" dxfId="23" priority="29922" operator="lessThan">
      <formula>0</formula>
    </cfRule>
    <cfRule type="cellIs" dxfId="24" priority="29923" operator="lessThan">
      <formula>0</formula>
    </cfRule>
  </conditionalFormatting>
  <conditionalFormatting sqref="I1383">
    <cfRule type="expression" dxfId="22" priority="29921">
      <formula>$I1383=0</formula>
    </cfRule>
  </conditionalFormatting>
  <conditionalFormatting sqref="J1383">
    <cfRule type="expression" dxfId="22" priority="29920">
      <formula>$I1383=0</formula>
    </cfRule>
  </conditionalFormatting>
  <conditionalFormatting sqref="K1383">
    <cfRule type="expression" dxfId="22" priority="29917">
      <formula>$I1383=0</formula>
    </cfRule>
  </conditionalFormatting>
  <conditionalFormatting sqref="M1383">
    <cfRule type="expression" dxfId="22" priority="29913">
      <formula>$I1383=0</formula>
    </cfRule>
  </conditionalFormatting>
  <conditionalFormatting sqref="N1383:P1383">
    <cfRule type="expression" dxfId="22" priority="29912">
      <formula>$I1383=0</formula>
    </cfRule>
  </conditionalFormatting>
  <conditionalFormatting sqref="O1383:P1383">
    <cfRule type="cellIs" dxfId="23" priority="29910" operator="lessThan">
      <formula>0</formula>
    </cfRule>
    <cfRule type="cellIs" dxfId="24" priority="29911" operator="lessThan">
      <formula>0</formula>
    </cfRule>
  </conditionalFormatting>
  <conditionalFormatting sqref="Q1383">
    <cfRule type="expression" dxfId="22" priority="29909">
      <formula>$I1383=0</formula>
    </cfRule>
  </conditionalFormatting>
  <conditionalFormatting sqref="R1383:T1383">
    <cfRule type="expression" dxfId="22" priority="29908">
      <formula>$I1383=0</formula>
    </cfRule>
  </conditionalFormatting>
  <conditionalFormatting sqref="S1383:T1383">
    <cfRule type="cellIs" dxfId="23" priority="29906" operator="lessThan">
      <formula>0</formula>
    </cfRule>
    <cfRule type="cellIs" dxfId="24" priority="29907" operator="lessThan">
      <formula>0</formula>
    </cfRule>
  </conditionalFormatting>
  <conditionalFormatting sqref="U1383">
    <cfRule type="expression" dxfId="22" priority="29905">
      <formula>$I1383=0</formula>
    </cfRule>
  </conditionalFormatting>
  <conditionalFormatting sqref="B1384">
    <cfRule type="expression" dxfId="22" priority="29904">
      <formula>$I1384=0</formula>
    </cfRule>
  </conditionalFormatting>
  <conditionalFormatting sqref="C1384:E1384">
    <cfRule type="expression" dxfId="22" priority="5646">
      <formula>$I1384=0</formula>
    </cfRule>
  </conditionalFormatting>
  <conditionalFormatting sqref="D1384:E1384">
    <cfRule type="cellIs" dxfId="23" priority="5644" operator="lessThan">
      <formula>0</formula>
    </cfRule>
    <cfRule type="cellIs" dxfId="24" priority="5645" operator="lessThan">
      <formula>0</formula>
    </cfRule>
  </conditionalFormatting>
  <conditionalFormatting sqref="F1384">
    <cfRule type="expression" dxfId="22" priority="29903">
      <formula>$I1384=0</formula>
    </cfRule>
  </conditionalFormatting>
  <conditionalFormatting sqref="G1384:H1384">
    <cfRule type="cellIs" dxfId="23" priority="5641" operator="lessThan">
      <formula>0</formula>
    </cfRule>
    <cfRule type="cellIs" dxfId="24" priority="5642" operator="lessThan">
      <formula>0</formula>
    </cfRule>
  </conditionalFormatting>
  <conditionalFormatting sqref="I1384">
    <cfRule type="expression" dxfId="22" priority="29902">
      <formula>$I1384=0</formula>
    </cfRule>
  </conditionalFormatting>
  <conditionalFormatting sqref="J1384">
    <cfRule type="expression" dxfId="22" priority="5640">
      <formula>$I1384=0</formula>
    </cfRule>
  </conditionalFormatting>
  <conditionalFormatting sqref="K1384">
    <cfRule type="expression" dxfId="22" priority="29901">
      <formula>$I1384=0</formula>
    </cfRule>
  </conditionalFormatting>
  <conditionalFormatting sqref="M1384">
    <cfRule type="expression" dxfId="22" priority="29900">
      <formula>$I1384=0</formula>
    </cfRule>
  </conditionalFormatting>
  <conditionalFormatting sqref="N1384:P1384">
    <cfRule type="expression" dxfId="22" priority="5634">
      <formula>$I1384=0</formula>
    </cfRule>
  </conditionalFormatting>
  <conditionalFormatting sqref="O1384:P1384">
    <cfRule type="cellIs" dxfId="23" priority="5632" operator="lessThan">
      <formula>0</formula>
    </cfRule>
    <cfRule type="cellIs" dxfId="24" priority="5633" operator="lessThan">
      <formula>0</formula>
    </cfRule>
  </conditionalFormatting>
  <conditionalFormatting sqref="Q1384">
    <cfRule type="expression" dxfId="22" priority="29899">
      <formula>$I1384=0</formula>
    </cfRule>
  </conditionalFormatting>
  <conditionalFormatting sqref="R1384:T1384">
    <cfRule type="expression" dxfId="22" priority="5631">
      <formula>$I1384=0</formula>
    </cfRule>
  </conditionalFormatting>
  <conditionalFormatting sqref="S1384:T1384">
    <cfRule type="cellIs" dxfId="23" priority="5629" operator="lessThan">
      <formula>0</formula>
    </cfRule>
    <cfRule type="cellIs" dxfId="24" priority="5630" operator="lessThan">
      <formula>0</formula>
    </cfRule>
  </conditionalFormatting>
  <conditionalFormatting sqref="U1384">
    <cfRule type="expression" dxfId="22" priority="29898">
      <formula>$I1384=0</formula>
    </cfRule>
  </conditionalFormatting>
  <conditionalFormatting sqref="B1385">
    <cfRule type="expression" dxfId="22" priority="29894">
      <formula>$I1385=0</formula>
    </cfRule>
  </conditionalFormatting>
  <conditionalFormatting sqref="C1385:E1385">
    <cfRule type="expression" dxfId="22" priority="29893">
      <formula>$I1385=0</formula>
    </cfRule>
  </conditionalFormatting>
  <conditionalFormatting sqref="D1385:E1385">
    <cfRule type="cellIs" dxfId="23" priority="29891" operator="lessThan">
      <formula>0</formula>
    </cfRule>
    <cfRule type="cellIs" dxfId="24" priority="29892" operator="lessThan">
      <formula>0</formula>
    </cfRule>
  </conditionalFormatting>
  <conditionalFormatting sqref="F1385">
    <cfRule type="expression" dxfId="22" priority="29890">
      <formula>$I1385=0</formula>
    </cfRule>
  </conditionalFormatting>
  <conditionalFormatting sqref="G1385:H1385">
    <cfRule type="cellIs" dxfId="23" priority="29887" operator="lessThan">
      <formula>0</formula>
    </cfRule>
    <cfRule type="cellIs" dxfId="24" priority="29888" operator="lessThan">
      <formula>0</formula>
    </cfRule>
  </conditionalFormatting>
  <conditionalFormatting sqref="I1385">
    <cfRule type="expression" dxfId="22" priority="29886">
      <formula>$I1385=0</formula>
    </cfRule>
  </conditionalFormatting>
  <conditionalFormatting sqref="J1385">
    <cfRule type="expression" dxfId="22" priority="29885">
      <formula>$I1385=0</formula>
    </cfRule>
  </conditionalFormatting>
  <conditionalFormatting sqref="K1385">
    <cfRule type="expression" dxfId="22" priority="29882">
      <formula>$I1385=0</formula>
    </cfRule>
  </conditionalFormatting>
  <conditionalFormatting sqref="M1385">
    <cfRule type="expression" dxfId="22" priority="29878">
      <formula>$I1385=0</formula>
    </cfRule>
  </conditionalFormatting>
  <conditionalFormatting sqref="N1385:P1385">
    <cfRule type="expression" dxfId="22" priority="29877">
      <formula>$I1385=0</formula>
    </cfRule>
  </conditionalFormatting>
  <conditionalFormatting sqref="O1385:P1385">
    <cfRule type="cellIs" dxfId="23" priority="29875" operator="lessThan">
      <formula>0</formula>
    </cfRule>
    <cfRule type="cellIs" dxfId="24" priority="29876" operator="lessThan">
      <formula>0</formula>
    </cfRule>
  </conditionalFormatting>
  <conditionalFormatting sqref="Q1385">
    <cfRule type="expression" dxfId="22" priority="29874">
      <formula>$I1385=0</formula>
    </cfRule>
  </conditionalFormatting>
  <conditionalFormatting sqref="R1385:T1385">
    <cfRule type="expression" dxfId="22" priority="29873">
      <formula>$I1385=0</formula>
    </cfRule>
  </conditionalFormatting>
  <conditionalFormatting sqref="S1385:T1385">
    <cfRule type="cellIs" dxfId="23" priority="29871" operator="lessThan">
      <formula>0</formula>
    </cfRule>
    <cfRule type="cellIs" dxfId="24" priority="29872" operator="lessThan">
      <formula>0</formula>
    </cfRule>
  </conditionalFormatting>
  <conditionalFormatting sqref="U1385">
    <cfRule type="expression" dxfId="22" priority="29870">
      <formula>$I1385=0</formula>
    </cfRule>
  </conditionalFormatting>
  <conditionalFormatting sqref="B1386">
    <cfRule type="expression" dxfId="22" priority="29869">
      <formula>$I1386=0</formula>
    </cfRule>
  </conditionalFormatting>
  <conditionalFormatting sqref="C1386:E1386">
    <cfRule type="expression" dxfId="22" priority="5625">
      <formula>$I1386=0</formula>
    </cfRule>
  </conditionalFormatting>
  <conditionalFormatting sqref="D1386:E1386">
    <cfRule type="cellIs" dxfId="23" priority="5623" operator="lessThan">
      <formula>0</formula>
    </cfRule>
    <cfRule type="cellIs" dxfId="24" priority="5624" operator="lessThan">
      <formula>0</formula>
    </cfRule>
  </conditionalFormatting>
  <conditionalFormatting sqref="F1386">
    <cfRule type="expression" dxfId="22" priority="29868">
      <formula>$I1386=0</formula>
    </cfRule>
  </conditionalFormatting>
  <conditionalFormatting sqref="G1386:H1386">
    <cfRule type="cellIs" dxfId="23" priority="5620" operator="lessThan">
      <formula>0</formula>
    </cfRule>
    <cfRule type="cellIs" dxfId="24" priority="5621" operator="lessThan">
      <formula>0</formula>
    </cfRule>
  </conditionalFormatting>
  <conditionalFormatting sqref="I1386">
    <cfRule type="expression" dxfId="22" priority="29867">
      <formula>$I1386=0</formula>
    </cfRule>
  </conditionalFormatting>
  <conditionalFormatting sqref="J1386">
    <cfRule type="expression" dxfId="22" priority="5619">
      <formula>$I1386=0</formula>
    </cfRule>
  </conditionalFormatting>
  <conditionalFormatting sqref="K1386">
    <cfRule type="expression" dxfId="22" priority="29866">
      <formula>$I1386=0</formula>
    </cfRule>
  </conditionalFormatting>
  <conditionalFormatting sqref="M1386">
    <cfRule type="expression" dxfId="22" priority="29865">
      <formula>$I1386=0</formula>
    </cfRule>
  </conditionalFormatting>
  <conditionalFormatting sqref="N1386:P1386">
    <cfRule type="expression" dxfId="22" priority="5613">
      <formula>$I1386=0</formula>
    </cfRule>
  </conditionalFormatting>
  <conditionalFormatting sqref="O1386:P1386">
    <cfRule type="cellIs" dxfId="23" priority="5611" operator="lessThan">
      <formula>0</formula>
    </cfRule>
    <cfRule type="cellIs" dxfId="24" priority="5612" operator="lessThan">
      <formula>0</formula>
    </cfRule>
  </conditionalFormatting>
  <conditionalFormatting sqref="Q1386">
    <cfRule type="expression" dxfId="22" priority="29864">
      <formula>$I1386=0</formula>
    </cfRule>
  </conditionalFormatting>
  <conditionalFormatting sqref="R1386:T1386">
    <cfRule type="expression" dxfId="22" priority="5610">
      <formula>$I1386=0</formula>
    </cfRule>
  </conditionalFormatting>
  <conditionalFormatting sqref="S1386:T1386">
    <cfRule type="cellIs" dxfId="23" priority="5608" operator="lessThan">
      <formula>0</formula>
    </cfRule>
    <cfRule type="cellIs" dxfId="24" priority="5609" operator="lessThan">
      <formula>0</formula>
    </cfRule>
  </conditionalFormatting>
  <conditionalFormatting sqref="U1386">
    <cfRule type="expression" dxfId="22" priority="29863">
      <formula>$I1386=0</formula>
    </cfRule>
  </conditionalFormatting>
  <conditionalFormatting sqref="B1387">
    <cfRule type="expression" dxfId="22" priority="29859">
      <formula>$I1387=0</formula>
    </cfRule>
  </conditionalFormatting>
  <conditionalFormatting sqref="C1387:E1387">
    <cfRule type="expression" dxfId="22" priority="29858">
      <formula>$I1387=0</formula>
    </cfRule>
  </conditionalFormatting>
  <conditionalFormatting sqref="D1387:E1387">
    <cfRule type="cellIs" dxfId="23" priority="29856" operator="lessThan">
      <formula>0</formula>
    </cfRule>
    <cfRule type="cellIs" dxfId="24" priority="29857" operator="lessThan">
      <formula>0</formula>
    </cfRule>
  </conditionalFormatting>
  <conditionalFormatting sqref="F1387">
    <cfRule type="expression" dxfId="22" priority="29855">
      <formula>$I1387=0</formula>
    </cfRule>
  </conditionalFormatting>
  <conditionalFormatting sqref="G1387:H1387">
    <cfRule type="cellIs" dxfId="23" priority="29852" operator="lessThan">
      <formula>0</formula>
    </cfRule>
    <cfRule type="cellIs" dxfId="24" priority="29853" operator="lessThan">
      <formula>0</formula>
    </cfRule>
  </conditionalFormatting>
  <conditionalFormatting sqref="I1387">
    <cfRule type="expression" dxfId="22" priority="29851">
      <formula>$I1387=0</formula>
    </cfRule>
  </conditionalFormatting>
  <conditionalFormatting sqref="J1387">
    <cfRule type="expression" dxfId="22" priority="29850">
      <formula>$I1387=0</formula>
    </cfRule>
  </conditionalFormatting>
  <conditionalFormatting sqref="K1387">
    <cfRule type="expression" dxfId="22" priority="29847">
      <formula>$I1387=0</formula>
    </cfRule>
  </conditionalFormatting>
  <conditionalFormatting sqref="M1387">
    <cfRule type="expression" dxfId="22" priority="29843">
      <formula>$I1387=0</formula>
    </cfRule>
  </conditionalFormatting>
  <conditionalFormatting sqref="N1387:P1387">
    <cfRule type="expression" dxfId="22" priority="29842">
      <formula>$I1387=0</formula>
    </cfRule>
  </conditionalFormatting>
  <conditionalFormatting sqref="O1387:P1387">
    <cfRule type="cellIs" dxfId="23" priority="29840" operator="lessThan">
      <formula>0</formula>
    </cfRule>
    <cfRule type="cellIs" dxfId="24" priority="29841" operator="lessThan">
      <formula>0</formula>
    </cfRule>
  </conditionalFormatting>
  <conditionalFormatting sqref="Q1387">
    <cfRule type="expression" dxfId="22" priority="29839">
      <formula>$I1387=0</formula>
    </cfRule>
  </conditionalFormatting>
  <conditionalFormatting sqref="R1387:T1387">
    <cfRule type="expression" dxfId="22" priority="29838">
      <formula>$I1387=0</formula>
    </cfRule>
  </conditionalFormatting>
  <conditionalFormatting sqref="S1387:T1387">
    <cfRule type="cellIs" dxfId="23" priority="29836" operator="lessThan">
      <formula>0</formula>
    </cfRule>
    <cfRule type="cellIs" dxfId="24" priority="29837" operator="lessThan">
      <formula>0</formula>
    </cfRule>
  </conditionalFormatting>
  <conditionalFormatting sqref="U1387">
    <cfRule type="expression" dxfId="22" priority="29835">
      <formula>$I1387=0</formula>
    </cfRule>
  </conditionalFormatting>
  <conditionalFormatting sqref="B1388">
    <cfRule type="expression" dxfId="22" priority="29834">
      <formula>$I1388=0</formula>
    </cfRule>
  </conditionalFormatting>
  <conditionalFormatting sqref="C1388:E1388">
    <cfRule type="expression" dxfId="22" priority="5604">
      <formula>$I1388=0</formula>
    </cfRule>
  </conditionalFormatting>
  <conditionalFormatting sqref="D1388:E1388">
    <cfRule type="cellIs" dxfId="23" priority="5602" operator="lessThan">
      <formula>0</formula>
    </cfRule>
    <cfRule type="cellIs" dxfId="24" priority="5603" operator="lessThan">
      <formula>0</formula>
    </cfRule>
  </conditionalFormatting>
  <conditionalFormatting sqref="F1388">
    <cfRule type="expression" dxfId="22" priority="29833">
      <formula>$I1388=0</formula>
    </cfRule>
  </conditionalFormatting>
  <conditionalFormatting sqref="G1388:H1388">
    <cfRule type="cellIs" dxfId="23" priority="5599" operator="lessThan">
      <formula>0</formula>
    </cfRule>
    <cfRule type="cellIs" dxfId="24" priority="5600" operator="lessThan">
      <formula>0</formula>
    </cfRule>
  </conditionalFormatting>
  <conditionalFormatting sqref="I1388">
    <cfRule type="expression" dxfId="22" priority="29832">
      <formula>$I1388=0</formula>
    </cfRule>
  </conditionalFormatting>
  <conditionalFormatting sqref="J1388">
    <cfRule type="expression" dxfId="22" priority="5598">
      <formula>$I1388=0</formula>
    </cfRule>
  </conditionalFormatting>
  <conditionalFormatting sqref="K1388">
    <cfRule type="expression" dxfId="22" priority="29831">
      <formula>$I1388=0</formula>
    </cfRule>
  </conditionalFormatting>
  <conditionalFormatting sqref="M1388">
    <cfRule type="expression" dxfId="22" priority="29830">
      <formula>$I1388=0</formula>
    </cfRule>
  </conditionalFormatting>
  <conditionalFormatting sqref="N1388:P1388">
    <cfRule type="expression" dxfId="22" priority="5592">
      <formula>$I1388=0</formula>
    </cfRule>
  </conditionalFormatting>
  <conditionalFormatting sqref="O1388:P1388">
    <cfRule type="cellIs" dxfId="23" priority="5590" operator="lessThan">
      <formula>0</formula>
    </cfRule>
    <cfRule type="cellIs" dxfId="24" priority="5591" operator="lessThan">
      <formula>0</formula>
    </cfRule>
  </conditionalFormatting>
  <conditionalFormatting sqref="Q1388">
    <cfRule type="expression" dxfId="22" priority="29829">
      <formula>$I1388=0</formula>
    </cfRule>
  </conditionalFormatting>
  <conditionalFormatting sqref="R1388:T1388">
    <cfRule type="expression" dxfId="22" priority="5589">
      <formula>$I1388=0</formula>
    </cfRule>
  </conditionalFormatting>
  <conditionalFormatting sqref="S1388:T1388">
    <cfRule type="cellIs" dxfId="23" priority="5587" operator="lessThan">
      <formula>0</formula>
    </cfRule>
    <cfRule type="cellIs" dxfId="24" priority="5588" operator="lessThan">
      <formula>0</formula>
    </cfRule>
  </conditionalFormatting>
  <conditionalFormatting sqref="U1388">
    <cfRule type="expression" dxfId="22" priority="29828">
      <formula>$I1388=0</formula>
    </cfRule>
  </conditionalFormatting>
  <conditionalFormatting sqref="B1389">
    <cfRule type="expression" dxfId="22" priority="29824">
      <formula>$I1389=0</formula>
    </cfRule>
  </conditionalFormatting>
  <conditionalFormatting sqref="C1389:E1389">
    <cfRule type="expression" dxfId="22" priority="29823">
      <formula>$I1389=0</formula>
    </cfRule>
  </conditionalFormatting>
  <conditionalFormatting sqref="D1389:E1389">
    <cfRule type="cellIs" dxfId="23" priority="29821" operator="lessThan">
      <formula>0</formula>
    </cfRule>
    <cfRule type="cellIs" dxfId="24" priority="29822" operator="lessThan">
      <formula>0</formula>
    </cfRule>
  </conditionalFormatting>
  <conditionalFormatting sqref="F1389">
    <cfRule type="expression" dxfId="22" priority="29820">
      <formula>$I1389=0</formula>
    </cfRule>
  </conditionalFormatting>
  <conditionalFormatting sqref="G1389:H1389">
    <cfRule type="cellIs" dxfId="23" priority="29817" operator="lessThan">
      <formula>0</formula>
    </cfRule>
    <cfRule type="cellIs" dxfId="24" priority="29818" operator="lessThan">
      <formula>0</formula>
    </cfRule>
  </conditionalFormatting>
  <conditionalFormatting sqref="I1389">
    <cfRule type="expression" dxfId="22" priority="29816">
      <formula>$I1389=0</formula>
    </cfRule>
  </conditionalFormatting>
  <conditionalFormatting sqref="J1389">
    <cfRule type="expression" dxfId="22" priority="29815">
      <formula>$I1389=0</formula>
    </cfRule>
  </conditionalFormatting>
  <conditionalFormatting sqref="K1389">
    <cfRule type="expression" dxfId="22" priority="29812">
      <formula>$I1389=0</formula>
    </cfRule>
  </conditionalFormatting>
  <conditionalFormatting sqref="M1389">
    <cfRule type="expression" dxfId="22" priority="29808">
      <formula>$I1389=0</formula>
    </cfRule>
  </conditionalFormatting>
  <conditionalFormatting sqref="N1389:P1389">
    <cfRule type="expression" dxfId="22" priority="29807">
      <formula>$I1389=0</formula>
    </cfRule>
  </conditionalFormatting>
  <conditionalFormatting sqref="O1389:P1389">
    <cfRule type="cellIs" dxfId="23" priority="29805" operator="lessThan">
      <formula>0</formula>
    </cfRule>
    <cfRule type="cellIs" dxfId="24" priority="29806" operator="lessThan">
      <formula>0</formula>
    </cfRule>
  </conditionalFormatting>
  <conditionalFormatting sqref="Q1389">
    <cfRule type="expression" dxfId="22" priority="29804">
      <formula>$I1389=0</formula>
    </cfRule>
  </conditionalFormatting>
  <conditionalFormatting sqref="R1389:T1389">
    <cfRule type="expression" dxfId="22" priority="29803">
      <formula>$I1389=0</formula>
    </cfRule>
  </conditionalFormatting>
  <conditionalFormatting sqref="S1389:T1389">
    <cfRule type="cellIs" dxfId="23" priority="29801" operator="lessThan">
      <formula>0</formula>
    </cfRule>
    <cfRule type="cellIs" dxfId="24" priority="29802" operator="lessThan">
      <formula>0</formula>
    </cfRule>
  </conditionalFormatting>
  <conditionalFormatting sqref="U1389">
    <cfRule type="expression" dxfId="22" priority="29800">
      <formula>$I1389=0</formula>
    </cfRule>
  </conditionalFormatting>
  <conditionalFormatting sqref="B1390">
    <cfRule type="expression" dxfId="22" priority="29799">
      <formula>$I1390=0</formula>
    </cfRule>
  </conditionalFormatting>
  <conditionalFormatting sqref="C1390:E1390">
    <cfRule type="expression" dxfId="22" priority="5583">
      <formula>$I1390=0</formula>
    </cfRule>
  </conditionalFormatting>
  <conditionalFormatting sqref="D1390:E1390">
    <cfRule type="cellIs" dxfId="23" priority="5581" operator="lessThan">
      <formula>0</formula>
    </cfRule>
    <cfRule type="cellIs" dxfId="24" priority="5582" operator="lessThan">
      <formula>0</formula>
    </cfRule>
  </conditionalFormatting>
  <conditionalFormatting sqref="F1390">
    <cfRule type="expression" dxfId="22" priority="29798">
      <formula>$I1390=0</formula>
    </cfRule>
  </conditionalFormatting>
  <conditionalFormatting sqref="G1390:H1390">
    <cfRule type="cellIs" dxfId="23" priority="5578" operator="lessThan">
      <formula>0</formula>
    </cfRule>
    <cfRule type="cellIs" dxfId="24" priority="5579" operator="lessThan">
      <formula>0</formula>
    </cfRule>
  </conditionalFormatting>
  <conditionalFormatting sqref="I1390">
    <cfRule type="expression" dxfId="22" priority="29797">
      <formula>$I1390=0</formula>
    </cfRule>
  </conditionalFormatting>
  <conditionalFormatting sqref="J1390">
    <cfRule type="expression" dxfId="22" priority="5577">
      <formula>$I1390=0</formula>
    </cfRule>
  </conditionalFormatting>
  <conditionalFormatting sqref="K1390">
    <cfRule type="expression" dxfId="22" priority="29796">
      <formula>$I1390=0</formula>
    </cfRule>
  </conditionalFormatting>
  <conditionalFormatting sqref="M1390">
    <cfRule type="expression" dxfId="22" priority="29795">
      <formula>$I1390=0</formula>
    </cfRule>
  </conditionalFormatting>
  <conditionalFormatting sqref="N1390:P1390">
    <cfRule type="expression" dxfId="22" priority="5571">
      <formula>$I1390=0</formula>
    </cfRule>
  </conditionalFormatting>
  <conditionalFormatting sqref="O1390:P1390">
    <cfRule type="cellIs" dxfId="23" priority="5569" operator="lessThan">
      <formula>0</formula>
    </cfRule>
    <cfRule type="cellIs" dxfId="24" priority="5570" operator="lessThan">
      <formula>0</formula>
    </cfRule>
  </conditionalFormatting>
  <conditionalFormatting sqref="Q1390">
    <cfRule type="expression" dxfId="22" priority="29794">
      <formula>$I1390=0</formula>
    </cfRule>
  </conditionalFormatting>
  <conditionalFormatting sqref="R1390:T1390">
    <cfRule type="expression" dxfId="22" priority="5568">
      <formula>$I1390=0</formula>
    </cfRule>
  </conditionalFormatting>
  <conditionalFormatting sqref="S1390:T1390">
    <cfRule type="cellIs" dxfId="23" priority="5566" operator="lessThan">
      <formula>0</formula>
    </cfRule>
    <cfRule type="cellIs" dxfId="24" priority="5567" operator="lessThan">
      <formula>0</formula>
    </cfRule>
  </conditionalFormatting>
  <conditionalFormatting sqref="U1390">
    <cfRule type="expression" dxfId="22" priority="29793">
      <formula>$I1390=0</formula>
    </cfRule>
  </conditionalFormatting>
  <conditionalFormatting sqref="B1391">
    <cfRule type="expression" dxfId="22" priority="29789">
      <formula>$I1391=0</formula>
    </cfRule>
  </conditionalFormatting>
  <conditionalFormatting sqref="C1391:E1391">
    <cfRule type="expression" dxfId="22" priority="29788">
      <formula>$I1391=0</formula>
    </cfRule>
  </conditionalFormatting>
  <conditionalFormatting sqref="D1391:E1391">
    <cfRule type="cellIs" dxfId="23" priority="29786" operator="lessThan">
      <formula>0</formula>
    </cfRule>
    <cfRule type="cellIs" dxfId="24" priority="29787" operator="lessThan">
      <formula>0</formula>
    </cfRule>
  </conditionalFormatting>
  <conditionalFormatting sqref="F1391">
    <cfRule type="expression" dxfId="22" priority="29785">
      <formula>$I1391=0</formula>
    </cfRule>
  </conditionalFormatting>
  <conditionalFormatting sqref="G1391:H1391">
    <cfRule type="cellIs" dxfId="23" priority="29782" operator="lessThan">
      <formula>0</formula>
    </cfRule>
    <cfRule type="cellIs" dxfId="24" priority="29783" operator="lessThan">
      <formula>0</formula>
    </cfRule>
  </conditionalFormatting>
  <conditionalFormatting sqref="I1391">
    <cfRule type="expression" dxfId="22" priority="29781">
      <formula>$I1391=0</formula>
    </cfRule>
  </conditionalFormatting>
  <conditionalFormatting sqref="J1391">
    <cfRule type="expression" dxfId="22" priority="29780">
      <formula>$I1391=0</formula>
    </cfRule>
  </conditionalFormatting>
  <conditionalFormatting sqref="K1391">
    <cfRule type="expression" dxfId="22" priority="29777">
      <formula>$I1391=0</formula>
    </cfRule>
  </conditionalFormatting>
  <conditionalFormatting sqref="M1391">
    <cfRule type="expression" dxfId="22" priority="29773">
      <formula>$I1391=0</formula>
    </cfRule>
  </conditionalFormatting>
  <conditionalFormatting sqref="N1391:P1391">
    <cfRule type="expression" dxfId="22" priority="29772">
      <formula>$I1391=0</formula>
    </cfRule>
  </conditionalFormatting>
  <conditionalFormatting sqref="O1391:P1391">
    <cfRule type="cellIs" dxfId="23" priority="29770" operator="lessThan">
      <formula>0</formula>
    </cfRule>
    <cfRule type="cellIs" dxfId="24" priority="29771" operator="lessThan">
      <formula>0</formula>
    </cfRule>
  </conditionalFormatting>
  <conditionalFormatting sqref="Q1391">
    <cfRule type="expression" dxfId="22" priority="29769">
      <formula>$I1391=0</formula>
    </cfRule>
  </conditionalFormatting>
  <conditionalFormatting sqref="R1391:T1391">
    <cfRule type="expression" dxfId="22" priority="29768">
      <formula>$I1391=0</formula>
    </cfRule>
  </conditionalFormatting>
  <conditionalFormatting sqref="S1391:T1391">
    <cfRule type="cellIs" dxfId="23" priority="29766" operator="lessThan">
      <formula>0</formula>
    </cfRule>
    <cfRule type="cellIs" dxfId="24" priority="29767" operator="lessThan">
      <formula>0</formula>
    </cfRule>
  </conditionalFormatting>
  <conditionalFormatting sqref="U1391">
    <cfRule type="expression" dxfId="22" priority="29765">
      <formula>$I1391=0</formula>
    </cfRule>
  </conditionalFormatting>
  <conditionalFormatting sqref="B1392">
    <cfRule type="expression" dxfId="22" priority="29764">
      <formula>$I1392=0</formula>
    </cfRule>
  </conditionalFormatting>
  <conditionalFormatting sqref="C1392:E1392">
    <cfRule type="expression" dxfId="22" priority="5562">
      <formula>$I1392=0</formula>
    </cfRule>
  </conditionalFormatting>
  <conditionalFormatting sqref="D1392:E1392">
    <cfRule type="cellIs" dxfId="23" priority="5560" operator="lessThan">
      <formula>0</formula>
    </cfRule>
    <cfRule type="cellIs" dxfId="24" priority="5561" operator="lessThan">
      <formula>0</formula>
    </cfRule>
  </conditionalFormatting>
  <conditionalFormatting sqref="F1392">
    <cfRule type="expression" dxfId="22" priority="29763">
      <formula>$I1392=0</formula>
    </cfRule>
  </conditionalFormatting>
  <conditionalFormatting sqref="G1392:H1392">
    <cfRule type="cellIs" dxfId="23" priority="5557" operator="lessThan">
      <formula>0</formula>
    </cfRule>
    <cfRule type="cellIs" dxfId="24" priority="5558" operator="lessThan">
      <formula>0</formula>
    </cfRule>
  </conditionalFormatting>
  <conditionalFormatting sqref="I1392">
    <cfRule type="expression" dxfId="22" priority="29762">
      <formula>$I1392=0</formula>
    </cfRule>
  </conditionalFormatting>
  <conditionalFormatting sqref="J1392">
    <cfRule type="expression" dxfId="22" priority="5556">
      <formula>$I1392=0</formula>
    </cfRule>
  </conditionalFormatting>
  <conditionalFormatting sqref="K1392">
    <cfRule type="expression" dxfId="22" priority="29761">
      <formula>$I1392=0</formula>
    </cfRule>
  </conditionalFormatting>
  <conditionalFormatting sqref="M1392">
    <cfRule type="expression" dxfId="22" priority="29760">
      <formula>$I1392=0</formula>
    </cfRule>
  </conditionalFormatting>
  <conditionalFormatting sqref="N1392:P1392">
    <cfRule type="expression" dxfId="22" priority="5550">
      <formula>$I1392=0</formula>
    </cfRule>
  </conditionalFormatting>
  <conditionalFormatting sqref="O1392:P1392">
    <cfRule type="cellIs" dxfId="23" priority="5548" operator="lessThan">
      <formula>0</formula>
    </cfRule>
    <cfRule type="cellIs" dxfId="24" priority="5549" operator="lessThan">
      <formula>0</formula>
    </cfRule>
  </conditionalFormatting>
  <conditionalFormatting sqref="Q1392">
    <cfRule type="expression" dxfId="22" priority="29759">
      <formula>$I1392=0</formula>
    </cfRule>
  </conditionalFormatting>
  <conditionalFormatting sqref="R1392:T1392">
    <cfRule type="expression" dxfId="22" priority="5547">
      <formula>$I1392=0</formula>
    </cfRule>
  </conditionalFormatting>
  <conditionalFormatting sqref="S1392:T1392">
    <cfRule type="cellIs" dxfId="23" priority="5545" operator="lessThan">
      <formula>0</formula>
    </cfRule>
    <cfRule type="cellIs" dxfId="24" priority="5546" operator="lessThan">
      <formula>0</formula>
    </cfRule>
  </conditionalFormatting>
  <conditionalFormatting sqref="U1392">
    <cfRule type="expression" dxfId="22" priority="29758">
      <formula>$I1392=0</formula>
    </cfRule>
  </conditionalFormatting>
  <conditionalFormatting sqref="B1393">
    <cfRule type="expression" dxfId="22" priority="29754">
      <formula>$I1393=0</formula>
    </cfRule>
  </conditionalFormatting>
  <conditionalFormatting sqref="C1393:E1393">
    <cfRule type="expression" dxfId="22" priority="29753">
      <formula>$I1393=0</formula>
    </cfRule>
  </conditionalFormatting>
  <conditionalFormatting sqref="D1393:E1393">
    <cfRule type="cellIs" dxfId="23" priority="29751" operator="lessThan">
      <formula>0</formula>
    </cfRule>
    <cfRule type="cellIs" dxfId="24" priority="29752" operator="lessThan">
      <formula>0</formula>
    </cfRule>
  </conditionalFormatting>
  <conditionalFormatting sqref="F1393">
    <cfRule type="expression" dxfId="22" priority="29750">
      <formula>$I1393=0</formula>
    </cfRule>
  </conditionalFormatting>
  <conditionalFormatting sqref="G1393:H1393">
    <cfRule type="cellIs" dxfId="23" priority="29747" operator="lessThan">
      <formula>0</formula>
    </cfRule>
    <cfRule type="cellIs" dxfId="24" priority="29748" operator="lessThan">
      <formula>0</formula>
    </cfRule>
  </conditionalFormatting>
  <conditionalFormatting sqref="I1393">
    <cfRule type="expression" dxfId="22" priority="29746">
      <formula>$I1393=0</formula>
    </cfRule>
  </conditionalFormatting>
  <conditionalFormatting sqref="J1393">
    <cfRule type="expression" dxfId="22" priority="29745">
      <formula>$I1393=0</formula>
    </cfRule>
  </conditionalFormatting>
  <conditionalFormatting sqref="K1393">
    <cfRule type="expression" dxfId="22" priority="29742">
      <formula>$I1393=0</formula>
    </cfRule>
  </conditionalFormatting>
  <conditionalFormatting sqref="M1393">
    <cfRule type="expression" dxfId="22" priority="29738">
      <formula>$I1393=0</formula>
    </cfRule>
  </conditionalFormatting>
  <conditionalFormatting sqref="N1393:P1393">
    <cfRule type="expression" dxfId="22" priority="29737">
      <formula>$I1393=0</formula>
    </cfRule>
  </conditionalFormatting>
  <conditionalFormatting sqref="O1393:P1393">
    <cfRule type="cellIs" dxfId="23" priority="29735" operator="lessThan">
      <formula>0</formula>
    </cfRule>
    <cfRule type="cellIs" dxfId="24" priority="29736" operator="lessThan">
      <formula>0</formula>
    </cfRule>
  </conditionalFormatting>
  <conditionalFormatting sqref="Q1393">
    <cfRule type="expression" dxfId="22" priority="29734">
      <formula>$I1393=0</formula>
    </cfRule>
  </conditionalFormatting>
  <conditionalFormatting sqref="R1393:T1393">
    <cfRule type="expression" dxfId="22" priority="29733">
      <formula>$I1393=0</formula>
    </cfRule>
  </conditionalFormatting>
  <conditionalFormatting sqref="S1393:T1393">
    <cfRule type="cellIs" dxfId="23" priority="29731" operator="lessThan">
      <formula>0</formula>
    </cfRule>
    <cfRule type="cellIs" dxfId="24" priority="29732" operator="lessThan">
      <formula>0</formula>
    </cfRule>
  </conditionalFormatting>
  <conditionalFormatting sqref="U1393">
    <cfRule type="expression" dxfId="22" priority="29730">
      <formula>$I1393=0</formula>
    </cfRule>
  </conditionalFormatting>
  <conditionalFormatting sqref="B1394">
    <cfRule type="expression" dxfId="22" priority="29729">
      <formula>$I1394=0</formula>
    </cfRule>
  </conditionalFormatting>
  <conditionalFormatting sqref="C1394:E1394">
    <cfRule type="expression" dxfId="22" priority="5541">
      <formula>$I1394=0</formula>
    </cfRule>
  </conditionalFormatting>
  <conditionalFormatting sqref="D1394:E1394">
    <cfRule type="cellIs" dxfId="23" priority="5539" operator="lessThan">
      <formula>0</formula>
    </cfRule>
    <cfRule type="cellIs" dxfId="24" priority="5540" operator="lessThan">
      <formula>0</formula>
    </cfRule>
  </conditionalFormatting>
  <conditionalFormatting sqref="F1394">
    <cfRule type="expression" dxfId="22" priority="29728">
      <formula>$I1394=0</formula>
    </cfRule>
  </conditionalFormatting>
  <conditionalFormatting sqref="G1394:H1394">
    <cfRule type="cellIs" dxfId="23" priority="5536" operator="lessThan">
      <formula>0</formula>
    </cfRule>
    <cfRule type="cellIs" dxfId="24" priority="5537" operator="lessThan">
      <formula>0</formula>
    </cfRule>
  </conditionalFormatting>
  <conditionalFormatting sqref="I1394">
    <cfRule type="expression" dxfId="22" priority="29727">
      <formula>$I1394=0</formula>
    </cfRule>
  </conditionalFormatting>
  <conditionalFormatting sqref="J1394">
    <cfRule type="expression" dxfId="22" priority="5535">
      <formula>$I1394=0</formula>
    </cfRule>
  </conditionalFormatting>
  <conditionalFormatting sqref="K1394">
    <cfRule type="expression" dxfId="22" priority="29726">
      <formula>$I1394=0</formula>
    </cfRule>
  </conditionalFormatting>
  <conditionalFormatting sqref="M1394">
    <cfRule type="expression" dxfId="22" priority="29725">
      <formula>$I1394=0</formula>
    </cfRule>
  </conditionalFormatting>
  <conditionalFormatting sqref="N1394:P1394">
    <cfRule type="expression" dxfId="22" priority="5529">
      <formula>$I1394=0</formula>
    </cfRule>
  </conditionalFormatting>
  <conditionalFormatting sqref="O1394:P1394">
    <cfRule type="cellIs" dxfId="23" priority="5527" operator="lessThan">
      <formula>0</formula>
    </cfRule>
    <cfRule type="cellIs" dxfId="24" priority="5528" operator="lessThan">
      <formula>0</formula>
    </cfRule>
  </conditionalFormatting>
  <conditionalFormatting sqref="Q1394">
    <cfRule type="expression" dxfId="22" priority="29724">
      <formula>$I1394=0</formula>
    </cfRule>
  </conditionalFormatting>
  <conditionalFormatting sqref="R1394:T1394">
    <cfRule type="expression" dxfId="22" priority="5526">
      <formula>$I1394=0</formula>
    </cfRule>
  </conditionalFormatting>
  <conditionalFormatting sqref="S1394:T1394">
    <cfRule type="cellIs" dxfId="23" priority="5524" operator="lessThan">
      <formula>0</formula>
    </cfRule>
    <cfRule type="cellIs" dxfId="24" priority="5525" operator="lessThan">
      <formula>0</formula>
    </cfRule>
  </conditionalFormatting>
  <conditionalFormatting sqref="U1394">
    <cfRule type="expression" dxfId="22" priority="29723">
      <formula>$I1394=0</formula>
    </cfRule>
  </conditionalFormatting>
  <conditionalFormatting sqref="B1395">
    <cfRule type="expression" dxfId="22" priority="29719">
      <formula>$I1395=0</formula>
    </cfRule>
  </conditionalFormatting>
  <conditionalFormatting sqref="C1395:E1395">
    <cfRule type="expression" dxfId="22" priority="29718">
      <formula>$I1395=0</formula>
    </cfRule>
  </conditionalFormatting>
  <conditionalFormatting sqref="D1395:E1395">
    <cfRule type="cellIs" dxfId="23" priority="29716" operator="lessThan">
      <formula>0</formula>
    </cfRule>
    <cfRule type="cellIs" dxfId="24" priority="29717" operator="lessThan">
      <formula>0</formula>
    </cfRule>
  </conditionalFormatting>
  <conditionalFormatting sqref="F1395">
    <cfRule type="expression" dxfId="22" priority="29715">
      <formula>$I1395=0</formula>
    </cfRule>
  </conditionalFormatting>
  <conditionalFormatting sqref="G1395:H1395">
    <cfRule type="cellIs" dxfId="23" priority="29712" operator="lessThan">
      <formula>0</formula>
    </cfRule>
    <cfRule type="cellIs" dxfId="24" priority="29713" operator="lessThan">
      <formula>0</formula>
    </cfRule>
  </conditionalFormatting>
  <conditionalFormatting sqref="I1395">
    <cfRule type="expression" dxfId="22" priority="29711">
      <formula>$I1395=0</formula>
    </cfRule>
  </conditionalFormatting>
  <conditionalFormatting sqref="J1395">
    <cfRule type="expression" dxfId="22" priority="29710">
      <formula>$I1395=0</formula>
    </cfRule>
  </conditionalFormatting>
  <conditionalFormatting sqref="K1395">
    <cfRule type="expression" dxfId="22" priority="29707">
      <formula>$I1395=0</formula>
    </cfRule>
  </conditionalFormatting>
  <conditionalFormatting sqref="M1395">
    <cfRule type="expression" dxfId="22" priority="29703">
      <formula>$I1395=0</formula>
    </cfRule>
  </conditionalFormatting>
  <conditionalFormatting sqref="N1395:P1395">
    <cfRule type="expression" dxfId="22" priority="29702">
      <formula>$I1395=0</formula>
    </cfRule>
  </conditionalFormatting>
  <conditionalFormatting sqref="O1395:P1395">
    <cfRule type="cellIs" dxfId="23" priority="29700" operator="lessThan">
      <formula>0</formula>
    </cfRule>
    <cfRule type="cellIs" dxfId="24" priority="29701" operator="lessThan">
      <formula>0</formula>
    </cfRule>
  </conditionalFormatting>
  <conditionalFormatting sqref="Q1395">
    <cfRule type="expression" dxfId="22" priority="29699">
      <formula>$I1395=0</formula>
    </cfRule>
  </conditionalFormatting>
  <conditionalFormatting sqref="R1395:T1395">
    <cfRule type="expression" dxfId="22" priority="29698">
      <formula>$I1395=0</formula>
    </cfRule>
  </conditionalFormatting>
  <conditionalFormatting sqref="S1395:T1395">
    <cfRule type="cellIs" dxfId="23" priority="29696" operator="lessThan">
      <formula>0</formula>
    </cfRule>
    <cfRule type="cellIs" dxfId="24" priority="29697" operator="lessThan">
      <formula>0</formula>
    </cfRule>
  </conditionalFormatting>
  <conditionalFormatting sqref="U1395">
    <cfRule type="expression" dxfId="22" priority="29695">
      <formula>$I1395=0</formula>
    </cfRule>
  </conditionalFormatting>
  <conditionalFormatting sqref="B1396">
    <cfRule type="expression" dxfId="22" priority="29694">
      <formula>$I1396=0</formula>
    </cfRule>
  </conditionalFormatting>
  <conditionalFormatting sqref="C1396:E1396">
    <cfRule type="expression" dxfId="22" priority="5520">
      <formula>$I1396=0</formula>
    </cfRule>
  </conditionalFormatting>
  <conditionalFormatting sqref="D1396:E1396">
    <cfRule type="cellIs" dxfId="23" priority="5518" operator="lessThan">
      <formula>0</formula>
    </cfRule>
    <cfRule type="cellIs" dxfId="24" priority="5519" operator="lessThan">
      <formula>0</formula>
    </cfRule>
  </conditionalFormatting>
  <conditionalFormatting sqref="F1396">
    <cfRule type="expression" dxfId="22" priority="29693">
      <formula>$I1396=0</formula>
    </cfRule>
  </conditionalFormatting>
  <conditionalFormatting sqref="G1396:H1396">
    <cfRule type="cellIs" dxfId="23" priority="5515" operator="lessThan">
      <formula>0</formula>
    </cfRule>
    <cfRule type="cellIs" dxfId="24" priority="5516" operator="lessThan">
      <formula>0</formula>
    </cfRule>
  </conditionalFormatting>
  <conditionalFormatting sqref="I1396">
    <cfRule type="expression" dxfId="22" priority="29692">
      <formula>$I1396=0</formula>
    </cfRule>
  </conditionalFormatting>
  <conditionalFormatting sqref="J1396">
    <cfRule type="expression" dxfId="22" priority="5514">
      <formula>$I1396=0</formula>
    </cfRule>
  </conditionalFormatting>
  <conditionalFormatting sqref="K1396">
    <cfRule type="expression" dxfId="22" priority="29691">
      <formula>$I1396=0</formula>
    </cfRule>
  </conditionalFormatting>
  <conditionalFormatting sqref="M1396">
    <cfRule type="expression" dxfId="22" priority="29690">
      <formula>$I1396=0</formula>
    </cfRule>
  </conditionalFormatting>
  <conditionalFormatting sqref="N1396:P1396">
    <cfRule type="expression" dxfId="22" priority="5508">
      <formula>$I1396=0</formula>
    </cfRule>
  </conditionalFormatting>
  <conditionalFormatting sqref="O1396:P1396">
    <cfRule type="cellIs" dxfId="23" priority="5506" operator="lessThan">
      <formula>0</formula>
    </cfRule>
    <cfRule type="cellIs" dxfId="24" priority="5507" operator="lessThan">
      <formula>0</formula>
    </cfRule>
  </conditionalFormatting>
  <conditionalFormatting sqref="Q1396">
    <cfRule type="expression" dxfId="22" priority="29689">
      <formula>$I1396=0</formula>
    </cfRule>
  </conditionalFormatting>
  <conditionalFormatting sqref="R1396:T1396">
    <cfRule type="expression" dxfId="22" priority="5505">
      <formula>$I1396=0</formula>
    </cfRule>
  </conditionalFormatting>
  <conditionalFormatting sqref="S1396:T1396">
    <cfRule type="cellIs" dxfId="23" priority="5503" operator="lessThan">
      <formula>0</formula>
    </cfRule>
    <cfRule type="cellIs" dxfId="24" priority="5504" operator="lessThan">
      <formula>0</formula>
    </cfRule>
  </conditionalFormatting>
  <conditionalFormatting sqref="U1396">
    <cfRule type="expression" dxfId="22" priority="29688">
      <formula>$I1396=0</formula>
    </cfRule>
  </conditionalFormatting>
  <conditionalFormatting sqref="B1397">
    <cfRule type="expression" dxfId="22" priority="29684">
      <formula>$I1397=0</formula>
    </cfRule>
  </conditionalFormatting>
  <conditionalFormatting sqref="C1397:E1397">
    <cfRule type="expression" dxfId="22" priority="29683">
      <formula>$I1397=0</formula>
    </cfRule>
  </conditionalFormatting>
  <conditionalFormatting sqref="D1397:E1397">
    <cfRule type="cellIs" dxfId="23" priority="29681" operator="lessThan">
      <formula>0</formula>
    </cfRule>
    <cfRule type="cellIs" dxfId="24" priority="29682" operator="lessThan">
      <formula>0</formula>
    </cfRule>
  </conditionalFormatting>
  <conditionalFormatting sqref="F1397">
    <cfRule type="expression" dxfId="22" priority="29680">
      <formula>$I1397=0</formula>
    </cfRule>
  </conditionalFormatting>
  <conditionalFormatting sqref="G1397:H1397">
    <cfRule type="cellIs" dxfId="23" priority="29677" operator="lessThan">
      <formula>0</formula>
    </cfRule>
    <cfRule type="cellIs" dxfId="24" priority="29678" operator="lessThan">
      <formula>0</formula>
    </cfRule>
  </conditionalFormatting>
  <conditionalFormatting sqref="I1397">
    <cfRule type="expression" dxfId="22" priority="29676">
      <formula>$I1397=0</formula>
    </cfRule>
  </conditionalFormatting>
  <conditionalFormatting sqref="J1397">
    <cfRule type="expression" dxfId="22" priority="29675">
      <formula>$I1397=0</formula>
    </cfRule>
  </conditionalFormatting>
  <conditionalFormatting sqref="K1397">
    <cfRule type="expression" dxfId="22" priority="29672">
      <formula>$I1397=0</formula>
    </cfRule>
  </conditionalFormatting>
  <conditionalFormatting sqref="M1397">
    <cfRule type="expression" dxfId="22" priority="29668">
      <formula>$I1397=0</formula>
    </cfRule>
  </conditionalFormatting>
  <conditionalFormatting sqref="N1397:P1397">
    <cfRule type="expression" dxfId="22" priority="29667">
      <formula>$I1397=0</formula>
    </cfRule>
  </conditionalFormatting>
  <conditionalFormatting sqref="O1397:P1397">
    <cfRule type="cellIs" dxfId="23" priority="29665" operator="lessThan">
      <formula>0</formula>
    </cfRule>
    <cfRule type="cellIs" dxfId="24" priority="29666" operator="lessThan">
      <formula>0</formula>
    </cfRule>
  </conditionalFormatting>
  <conditionalFormatting sqref="Q1397">
    <cfRule type="expression" dxfId="22" priority="29664">
      <formula>$I1397=0</formula>
    </cfRule>
  </conditionalFormatting>
  <conditionalFormatting sqref="R1397:T1397">
    <cfRule type="expression" dxfId="22" priority="29663">
      <formula>$I1397=0</formula>
    </cfRule>
  </conditionalFormatting>
  <conditionalFormatting sqref="S1397:T1397">
    <cfRule type="cellIs" dxfId="23" priority="29661" operator="lessThan">
      <formula>0</formula>
    </cfRule>
    <cfRule type="cellIs" dxfId="24" priority="29662" operator="lessThan">
      <formula>0</formula>
    </cfRule>
  </conditionalFormatting>
  <conditionalFormatting sqref="U1397">
    <cfRule type="expression" dxfId="22" priority="29660">
      <formula>$I1397=0</formula>
    </cfRule>
  </conditionalFormatting>
  <conditionalFormatting sqref="B1398">
    <cfRule type="expression" dxfId="22" priority="29659">
      <formula>$I1398=0</formula>
    </cfRule>
  </conditionalFormatting>
  <conditionalFormatting sqref="C1398:E1398">
    <cfRule type="expression" dxfId="22" priority="5499">
      <formula>$I1398=0</formula>
    </cfRule>
  </conditionalFormatting>
  <conditionalFormatting sqref="D1398:E1398">
    <cfRule type="cellIs" dxfId="23" priority="5497" operator="lessThan">
      <formula>0</formula>
    </cfRule>
    <cfRule type="cellIs" dxfId="24" priority="5498" operator="lessThan">
      <formula>0</formula>
    </cfRule>
  </conditionalFormatting>
  <conditionalFormatting sqref="F1398">
    <cfRule type="expression" dxfId="22" priority="29658">
      <formula>$I1398=0</formula>
    </cfRule>
  </conditionalFormatting>
  <conditionalFormatting sqref="G1398:H1398">
    <cfRule type="cellIs" dxfId="23" priority="5494" operator="lessThan">
      <formula>0</formula>
    </cfRule>
    <cfRule type="cellIs" dxfId="24" priority="5495" operator="lessThan">
      <formula>0</formula>
    </cfRule>
  </conditionalFormatting>
  <conditionalFormatting sqref="I1398">
    <cfRule type="expression" dxfId="22" priority="29657">
      <formula>$I1398=0</formula>
    </cfRule>
  </conditionalFormatting>
  <conditionalFormatting sqref="J1398">
    <cfRule type="expression" dxfId="22" priority="5493">
      <formula>$I1398=0</formula>
    </cfRule>
  </conditionalFormatting>
  <conditionalFormatting sqref="K1398">
    <cfRule type="expression" dxfId="22" priority="29656">
      <formula>$I1398=0</formula>
    </cfRule>
  </conditionalFormatting>
  <conditionalFormatting sqref="M1398">
    <cfRule type="expression" dxfId="22" priority="29655">
      <formula>$I1398=0</formula>
    </cfRule>
  </conditionalFormatting>
  <conditionalFormatting sqref="N1398:P1398">
    <cfRule type="expression" dxfId="22" priority="5487">
      <formula>$I1398=0</formula>
    </cfRule>
  </conditionalFormatting>
  <conditionalFormatting sqref="O1398:P1398">
    <cfRule type="cellIs" dxfId="23" priority="5485" operator="lessThan">
      <formula>0</formula>
    </cfRule>
    <cfRule type="cellIs" dxfId="24" priority="5486" operator="lessThan">
      <formula>0</formula>
    </cfRule>
  </conditionalFormatting>
  <conditionalFormatting sqref="Q1398">
    <cfRule type="expression" dxfId="22" priority="29654">
      <formula>$I1398=0</formula>
    </cfRule>
  </conditionalFormatting>
  <conditionalFormatting sqref="R1398:T1398">
    <cfRule type="expression" dxfId="22" priority="5484">
      <formula>$I1398=0</formula>
    </cfRule>
  </conditionalFormatting>
  <conditionalFormatting sqref="S1398:T1398">
    <cfRule type="cellIs" dxfId="23" priority="5482" operator="lessThan">
      <formula>0</formula>
    </cfRule>
    <cfRule type="cellIs" dxfId="24" priority="5483" operator="lessThan">
      <formula>0</formula>
    </cfRule>
  </conditionalFormatting>
  <conditionalFormatting sqref="U1398">
    <cfRule type="expression" dxfId="22" priority="29653">
      <formula>$I1398=0</formula>
    </cfRule>
  </conditionalFormatting>
  <conditionalFormatting sqref="B1399">
    <cfRule type="expression" dxfId="22" priority="29649">
      <formula>$I1399=0</formula>
    </cfRule>
  </conditionalFormatting>
  <conditionalFormatting sqref="C1399:E1399">
    <cfRule type="expression" dxfId="22" priority="29648">
      <formula>$I1399=0</formula>
    </cfRule>
  </conditionalFormatting>
  <conditionalFormatting sqref="D1399:E1399">
    <cfRule type="cellIs" dxfId="23" priority="29646" operator="lessThan">
      <formula>0</formula>
    </cfRule>
    <cfRule type="cellIs" dxfId="24" priority="29647" operator="lessThan">
      <formula>0</formula>
    </cfRule>
  </conditionalFormatting>
  <conditionalFormatting sqref="F1399">
    <cfRule type="expression" dxfId="22" priority="29645">
      <formula>$I1399=0</formula>
    </cfRule>
  </conditionalFormatting>
  <conditionalFormatting sqref="G1399:H1399">
    <cfRule type="cellIs" dxfId="23" priority="29642" operator="lessThan">
      <formula>0</formula>
    </cfRule>
    <cfRule type="cellIs" dxfId="24" priority="29643" operator="lessThan">
      <formula>0</formula>
    </cfRule>
  </conditionalFormatting>
  <conditionalFormatting sqref="I1399">
    <cfRule type="expression" dxfId="22" priority="29641">
      <formula>$I1399=0</formula>
    </cfRule>
  </conditionalFormatting>
  <conditionalFormatting sqref="J1399">
    <cfRule type="expression" dxfId="22" priority="29640">
      <formula>$I1399=0</formula>
    </cfRule>
  </conditionalFormatting>
  <conditionalFormatting sqref="K1399">
    <cfRule type="expression" dxfId="22" priority="29637">
      <formula>$I1399=0</formula>
    </cfRule>
  </conditionalFormatting>
  <conditionalFormatting sqref="M1399">
    <cfRule type="expression" dxfId="22" priority="29633">
      <formula>$I1399=0</formula>
    </cfRule>
  </conditionalFormatting>
  <conditionalFormatting sqref="N1399:P1399">
    <cfRule type="expression" dxfId="22" priority="29632">
      <formula>$I1399=0</formula>
    </cfRule>
  </conditionalFormatting>
  <conditionalFormatting sqref="O1399:P1399">
    <cfRule type="cellIs" dxfId="23" priority="29630" operator="lessThan">
      <formula>0</formula>
    </cfRule>
    <cfRule type="cellIs" dxfId="24" priority="29631" operator="lessThan">
      <formula>0</formula>
    </cfRule>
  </conditionalFormatting>
  <conditionalFormatting sqref="Q1399">
    <cfRule type="expression" dxfId="22" priority="29629">
      <formula>$I1399=0</formula>
    </cfRule>
  </conditionalFormatting>
  <conditionalFormatting sqref="R1399:T1399">
    <cfRule type="expression" dxfId="22" priority="29628">
      <formula>$I1399=0</formula>
    </cfRule>
  </conditionalFormatting>
  <conditionalFormatting sqref="S1399:T1399">
    <cfRule type="cellIs" dxfId="23" priority="29626" operator="lessThan">
      <formula>0</formula>
    </cfRule>
    <cfRule type="cellIs" dxfId="24" priority="29627" operator="lessThan">
      <formula>0</formula>
    </cfRule>
  </conditionalFormatting>
  <conditionalFormatting sqref="U1399">
    <cfRule type="expression" dxfId="22" priority="29625">
      <formula>$I1399=0</formula>
    </cfRule>
  </conditionalFormatting>
  <conditionalFormatting sqref="B1400">
    <cfRule type="expression" dxfId="22" priority="29624">
      <formula>$I1400=0</formula>
    </cfRule>
  </conditionalFormatting>
  <conditionalFormatting sqref="C1400:E1400">
    <cfRule type="expression" dxfId="22" priority="5478">
      <formula>$I1400=0</formula>
    </cfRule>
  </conditionalFormatting>
  <conditionalFormatting sqref="D1400:E1400">
    <cfRule type="cellIs" dxfId="23" priority="5476" operator="lessThan">
      <formula>0</formula>
    </cfRule>
    <cfRule type="cellIs" dxfId="24" priority="5477" operator="lessThan">
      <formula>0</formula>
    </cfRule>
  </conditionalFormatting>
  <conditionalFormatting sqref="F1400">
    <cfRule type="expression" dxfId="22" priority="29623">
      <formula>$I1400=0</formula>
    </cfRule>
  </conditionalFormatting>
  <conditionalFormatting sqref="G1400:H1400">
    <cfRule type="cellIs" dxfId="23" priority="5473" operator="lessThan">
      <formula>0</formula>
    </cfRule>
    <cfRule type="cellIs" dxfId="24" priority="5474" operator="lessThan">
      <formula>0</formula>
    </cfRule>
  </conditionalFormatting>
  <conditionalFormatting sqref="I1400">
    <cfRule type="expression" dxfId="22" priority="29622">
      <formula>$I1400=0</formula>
    </cfRule>
  </conditionalFormatting>
  <conditionalFormatting sqref="J1400">
    <cfRule type="expression" dxfId="22" priority="5472">
      <formula>$I1400=0</formula>
    </cfRule>
  </conditionalFormatting>
  <conditionalFormatting sqref="K1400">
    <cfRule type="expression" dxfId="22" priority="29621">
      <formula>$I1400=0</formula>
    </cfRule>
  </conditionalFormatting>
  <conditionalFormatting sqref="M1400">
    <cfRule type="expression" dxfId="22" priority="29620">
      <formula>$I1400=0</formula>
    </cfRule>
  </conditionalFormatting>
  <conditionalFormatting sqref="N1400:P1400">
    <cfRule type="expression" dxfId="22" priority="5466">
      <formula>$I1400=0</formula>
    </cfRule>
  </conditionalFormatting>
  <conditionalFormatting sqref="O1400:P1400">
    <cfRule type="cellIs" dxfId="23" priority="5464" operator="lessThan">
      <formula>0</formula>
    </cfRule>
    <cfRule type="cellIs" dxfId="24" priority="5465" operator="lessThan">
      <formula>0</formula>
    </cfRule>
  </conditionalFormatting>
  <conditionalFormatting sqref="Q1400">
    <cfRule type="expression" dxfId="22" priority="29619">
      <formula>$I1400=0</formula>
    </cfRule>
  </conditionalFormatting>
  <conditionalFormatting sqref="R1400:T1400">
    <cfRule type="expression" dxfId="22" priority="5463">
      <formula>$I1400=0</formula>
    </cfRule>
  </conditionalFormatting>
  <conditionalFormatting sqref="S1400:T1400">
    <cfRule type="cellIs" dxfId="23" priority="5461" operator="lessThan">
      <formula>0</formula>
    </cfRule>
    <cfRule type="cellIs" dxfId="24" priority="5462" operator="lessThan">
      <formula>0</formula>
    </cfRule>
  </conditionalFormatting>
  <conditionalFormatting sqref="U1400">
    <cfRule type="expression" dxfId="22" priority="29618">
      <formula>$I1400=0</formula>
    </cfRule>
  </conditionalFormatting>
  <conditionalFormatting sqref="B1401">
    <cfRule type="expression" dxfId="22" priority="29614">
      <formula>$I1401=0</formula>
    </cfRule>
  </conditionalFormatting>
  <conditionalFormatting sqref="C1401:E1401">
    <cfRule type="expression" dxfId="22" priority="29613">
      <formula>$I1401=0</formula>
    </cfRule>
  </conditionalFormatting>
  <conditionalFormatting sqref="D1401:E1401">
    <cfRule type="cellIs" dxfId="23" priority="29611" operator="lessThan">
      <formula>0</formula>
    </cfRule>
    <cfRule type="cellIs" dxfId="24" priority="29612" operator="lessThan">
      <formula>0</formula>
    </cfRule>
  </conditionalFormatting>
  <conditionalFormatting sqref="F1401">
    <cfRule type="expression" dxfId="22" priority="29610">
      <formula>$I1401=0</formula>
    </cfRule>
  </conditionalFormatting>
  <conditionalFormatting sqref="G1401:H1401">
    <cfRule type="cellIs" dxfId="23" priority="29607" operator="lessThan">
      <formula>0</formula>
    </cfRule>
    <cfRule type="cellIs" dxfId="24" priority="29608" operator="lessThan">
      <formula>0</formula>
    </cfRule>
  </conditionalFormatting>
  <conditionalFormatting sqref="I1401">
    <cfRule type="expression" dxfId="22" priority="29606">
      <formula>$I1401=0</formula>
    </cfRule>
  </conditionalFormatting>
  <conditionalFormatting sqref="J1401">
    <cfRule type="expression" dxfId="22" priority="29605">
      <formula>$I1401=0</formula>
    </cfRule>
  </conditionalFormatting>
  <conditionalFormatting sqref="K1401">
    <cfRule type="expression" dxfId="22" priority="29602">
      <formula>$I1401=0</formula>
    </cfRule>
  </conditionalFormatting>
  <conditionalFormatting sqref="M1401">
    <cfRule type="expression" dxfId="22" priority="29598">
      <formula>$I1401=0</formula>
    </cfRule>
  </conditionalFormatting>
  <conditionalFormatting sqref="N1401:P1401">
    <cfRule type="expression" dxfId="22" priority="29597">
      <formula>$I1401=0</formula>
    </cfRule>
  </conditionalFormatting>
  <conditionalFormatting sqref="O1401:P1401">
    <cfRule type="cellIs" dxfId="23" priority="29595" operator="lessThan">
      <formula>0</formula>
    </cfRule>
    <cfRule type="cellIs" dxfId="24" priority="29596" operator="lessThan">
      <formula>0</formula>
    </cfRule>
  </conditionalFormatting>
  <conditionalFormatting sqref="Q1401">
    <cfRule type="expression" dxfId="22" priority="29594">
      <formula>$I1401=0</formula>
    </cfRule>
  </conditionalFormatting>
  <conditionalFormatting sqref="R1401:T1401">
    <cfRule type="expression" dxfId="22" priority="29593">
      <formula>$I1401=0</formula>
    </cfRule>
  </conditionalFormatting>
  <conditionalFormatting sqref="S1401:T1401">
    <cfRule type="cellIs" dxfId="23" priority="29591" operator="lessThan">
      <formula>0</formula>
    </cfRule>
    <cfRule type="cellIs" dxfId="24" priority="29592" operator="lessThan">
      <formula>0</formula>
    </cfRule>
  </conditionalFormatting>
  <conditionalFormatting sqref="U1401">
    <cfRule type="expression" dxfId="22" priority="29590">
      <formula>$I1401=0</formula>
    </cfRule>
  </conditionalFormatting>
  <conditionalFormatting sqref="B1402">
    <cfRule type="expression" dxfId="22" priority="29589">
      <formula>$I1402=0</formula>
    </cfRule>
  </conditionalFormatting>
  <conditionalFormatting sqref="C1402:E1402">
    <cfRule type="expression" dxfId="22" priority="5457">
      <formula>$I1402=0</formula>
    </cfRule>
  </conditionalFormatting>
  <conditionalFormatting sqref="D1402:E1402">
    <cfRule type="cellIs" dxfId="23" priority="5455" operator="lessThan">
      <formula>0</formula>
    </cfRule>
    <cfRule type="cellIs" dxfId="24" priority="5456" operator="lessThan">
      <formula>0</formula>
    </cfRule>
  </conditionalFormatting>
  <conditionalFormatting sqref="F1402">
    <cfRule type="expression" dxfId="22" priority="29588">
      <formula>$I1402=0</formula>
    </cfRule>
  </conditionalFormatting>
  <conditionalFormatting sqref="G1402:H1402">
    <cfRule type="cellIs" dxfId="23" priority="5452" operator="lessThan">
      <formula>0</formula>
    </cfRule>
    <cfRule type="cellIs" dxfId="24" priority="5453" operator="lessThan">
      <formula>0</formula>
    </cfRule>
  </conditionalFormatting>
  <conditionalFormatting sqref="I1402">
    <cfRule type="expression" dxfId="22" priority="29587">
      <formula>$I1402=0</formula>
    </cfRule>
  </conditionalFormatting>
  <conditionalFormatting sqref="J1402">
    <cfRule type="expression" dxfId="22" priority="5451">
      <formula>$I1402=0</formula>
    </cfRule>
  </conditionalFormatting>
  <conditionalFormatting sqref="K1402">
    <cfRule type="expression" dxfId="22" priority="29586">
      <formula>$I1402=0</formula>
    </cfRule>
  </conditionalFormatting>
  <conditionalFormatting sqref="M1402">
    <cfRule type="expression" dxfId="22" priority="29585">
      <formula>$I1402=0</formula>
    </cfRule>
  </conditionalFormatting>
  <conditionalFormatting sqref="N1402:P1402">
    <cfRule type="expression" dxfId="22" priority="5445">
      <formula>$I1402=0</formula>
    </cfRule>
  </conditionalFormatting>
  <conditionalFormatting sqref="O1402:P1402">
    <cfRule type="cellIs" dxfId="23" priority="5443" operator="lessThan">
      <formula>0</formula>
    </cfRule>
    <cfRule type="cellIs" dxfId="24" priority="5444" operator="lessThan">
      <formula>0</formula>
    </cfRule>
  </conditionalFormatting>
  <conditionalFormatting sqref="Q1402">
    <cfRule type="expression" dxfId="22" priority="29584">
      <formula>$I1402=0</formula>
    </cfRule>
  </conditionalFormatting>
  <conditionalFormatting sqref="R1402:T1402">
    <cfRule type="expression" dxfId="22" priority="5442">
      <formula>$I1402=0</formula>
    </cfRule>
  </conditionalFormatting>
  <conditionalFormatting sqref="S1402:T1402">
    <cfRule type="cellIs" dxfId="23" priority="5440" operator="lessThan">
      <formula>0</formula>
    </cfRule>
    <cfRule type="cellIs" dxfId="24" priority="5441" operator="lessThan">
      <formula>0</formula>
    </cfRule>
  </conditionalFormatting>
  <conditionalFormatting sqref="U1402">
    <cfRule type="expression" dxfId="22" priority="29583">
      <formula>$I1402=0</formula>
    </cfRule>
  </conditionalFormatting>
  <conditionalFormatting sqref="B1403">
    <cfRule type="expression" dxfId="22" priority="29579">
      <formula>$I1403=0</formula>
    </cfRule>
  </conditionalFormatting>
  <conditionalFormatting sqref="C1403:E1403">
    <cfRule type="expression" dxfId="22" priority="29578">
      <formula>$I1403=0</formula>
    </cfRule>
  </conditionalFormatting>
  <conditionalFormatting sqref="D1403:E1403">
    <cfRule type="cellIs" dxfId="23" priority="29576" operator="lessThan">
      <formula>0</formula>
    </cfRule>
    <cfRule type="cellIs" dxfId="24" priority="29577" operator="lessThan">
      <formula>0</formula>
    </cfRule>
  </conditionalFormatting>
  <conditionalFormatting sqref="F1403">
    <cfRule type="expression" dxfId="22" priority="29575">
      <formula>$I1403=0</formula>
    </cfRule>
  </conditionalFormatting>
  <conditionalFormatting sqref="G1403:H1403">
    <cfRule type="cellIs" dxfId="23" priority="29572" operator="lessThan">
      <formula>0</formula>
    </cfRule>
    <cfRule type="cellIs" dxfId="24" priority="29573" operator="lessThan">
      <formula>0</formula>
    </cfRule>
  </conditionalFormatting>
  <conditionalFormatting sqref="I1403">
    <cfRule type="expression" dxfId="22" priority="29571">
      <formula>$I1403=0</formula>
    </cfRule>
  </conditionalFormatting>
  <conditionalFormatting sqref="J1403">
    <cfRule type="expression" dxfId="22" priority="29570">
      <formula>$I1403=0</formula>
    </cfRule>
  </conditionalFormatting>
  <conditionalFormatting sqref="K1403">
    <cfRule type="expression" dxfId="22" priority="29567">
      <formula>$I1403=0</formula>
    </cfRule>
  </conditionalFormatting>
  <conditionalFormatting sqref="M1403">
    <cfRule type="expression" dxfId="22" priority="29563">
      <formula>$I1403=0</formula>
    </cfRule>
  </conditionalFormatting>
  <conditionalFormatting sqref="N1403:P1403">
    <cfRule type="expression" dxfId="22" priority="29562">
      <formula>$I1403=0</formula>
    </cfRule>
  </conditionalFormatting>
  <conditionalFormatting sqref="O1403:P1403">
    <cfRule type="cellIs" dxfId="23" priority="29560" operator="lessThan">
      <formula>0</formula>
    </cfRule>
    <cfRule type="cellIs" dxfId="24" priority="29561" operator="lessThan">
      <formula>0</formula>
    </cfRule>
  </conditionalFormatting>
  <conditionalFormatting sqref="Q1403">
    <cfRule type="expression" dxfId="22" priority="29559">
      <formula>$I1403=0</formula>
    </cfRule>
  </conditionalFormatting>
  <conditionalFormatting sqref="R1403:T1403">
    <cfRule type="expression" dxfId="22" priority="29558">
      <formula>$I1403=0</formula>
    </cfRule>
  </conditionalFormatting>
  <conditionalFormatting sqref="S1403:T1403">
    <cfRule type="cellIs" dxfId="23" priority="29556" operator="lessThan">
      <formula>0</formula>
    </cfRule>
    <cfRule type="cellIs" dxfId="24" priority="29557" operator="lessThan">
      <formula>0</formula>
    </cfRule>
  </conditionalFormatting>
  <conditionalFormatting sqref="U1403">
    <cfRule type="expression" dxfId="22" priority="29555">
      <formula>$I1403=0</formula>
    </cfRule>
  </conditionalFormatting>
  <conditionalFormatting sqref="B1404">
    <cfRule type="expression" dxfId="22" priority="29554">
      <formula>$I1404=0</formula>
    </cfRule>
  </conditionalFormatting>
  <conditionalFormatting sqref="C1404:E1404">
    <cfRule type="expression" dxfId="22" priority="5436">
      <formula>$I1404=0</formula>
    </cfRule>
  </conditionalFormatting>
  <conditionalFormatting sqref="D1404:E1404">
    <cfRule type="cellIs" dxfId="23" priority="5434" operator="lessThan">
      <formula>0</formula>
    </cfRule>
    <cfRule type="cellIs" dxfId="24" priority="5435" operator="lessThan">
      <formula>0</formula>
    </cfRule>
  </conditionalFormatting>
  <conditionalFormatting sqref="F1404">
    <cfRule type="expression" dxfId="22" priority="29553">
      <formula>$I1404=0</formula>
    </cfRule>
  </conditionalFormatting>
  <conditionalFormatting sqref="G1404:H1404">
    <cfRule type="cellIs" dxfId="23" priority="5431" operator="lessThan">
      <formula>0</formula>
    </cfRule>
    <cfRule type="cellIs" dxfId="24" priority="5432" operator="lessThan">
      <formula>0</formula>
    </cfRule>
  </conditionalFormatting>
  <conditionalFormatting sqref="I1404">
    <cfRule type="expression" dxfId="22" priority="29552">
      <formula>$I1404=0</formula>
    </cfRule>
  </conditionalFormatting>
  <conditionalFormatting sqref="J1404">
    <cfRule type="expression" dxfId="22" priority="5430">
      <formula>$I1404=0</formula>
    </cfRule>
  </conditionalFormatting>
  <conditionalFormatting sqref="K1404">
    <cfRule type="expression" dxfId="22" priority="29551">
      <formula>$I1404=0</formula>
    </cfRule>
  </conditionalFormatting>
  <conditionalFormatting sqref="M1404">
    <cfRule type="expression" dxfId="22" priority="29550">
      <formula>$I1404=0</formula>
    </cfRule>
  </conditionalFormatting>
  <conditionalFormatting sqref="N1404:P1404">
    <cfRule type="expression" dxfId="22" priority="5424">
      <formula>$I1404=0</formula>
    </cfRule>
  </conditionalFormatting>
  <conditionalFormatting sqref="O1404:P1404">
    <cfRule type="cellIs" dxfId="23" priority="5422" operator="lessThan">
      <formula>0</formula>
    </cfRule>
    <cfRule type="cellIs" dxfId="24" priority="5423" operator="lessThan">
      <formula>0</formula>
    </cfRule>
  </conditionalFormatting>
  <conditionalFormatting sqref="Q1404">
    <cfRule type="expression" dxfId="22" priority="29549">
      <formula>$I1404=0</formula>
    </cfRule>
  </conditionalFormatting>
  <conditionalFormatting sqref="R1404:T1404">
    <cfRule type="expression" dxfId="22" priority="5421">
      <formula>$I1404=0</formula>
    </cfRule>
  </conditionalFormatting>
  <conditionalFormatting sqref="S1404:T1404">
    <cfRule type="cellIs" dxfId="23" priority="5419" operator="lessThan">
      <formula>0</formula>
    </cfRule>
    <cfRule type="cellIs" dxfId="24" priority="5420" operator="lessThan">
      <formula>0</formula>
    </cfRule>
  </conditionalFormatting>
  <conditionalFormatting sqref="U1404">
    <cfRule type="expression" dxfId="22" priority="29548">
      <formula>$I1404=0</formula>
    </cfRule>
  </conditionalFormatting>
  <conditionalFormatting sqref="B1405">
    <cfRule type="expression" dxfId="22" priority="29544">
      <formula>$I1405=0</formula>
    </cfRule>
  </conditionalFormatting>
  <conditionalFormatting sqref="C1405:E1405">
    <cfRule type="expression" dxfId="22" priority="29543">
      <formula>$I1405=0</formula>
    </cfRule>
  </conditionalFormatting>
  <conditionalFormatting sqref="D1405:E1405">
    <cfRule type="cellIs" dxfId="23" priority="29541" operator="lessThan">
      <formula>0</formula>
    </cfRule>
    <cfRule type="cellIs" dxfId="24" priority="29542" operator="lessThan">
      <formula>0</formula>
    </cfRule>
  </conditionalFormatting>
  <conditionalFormatting sqref="F1405">
    <cfRule type="expression" dxfId="22" priority="29540">
      <formula>$I1405=0</formula>
    </cfRule>
  </conditionalFormatting>
  <conditionalFormatting sqref="G1405:H1405">
    <cfRule type="cellIs" dxfId="23" priority="29537" operator="lessThan">
      <formula>0</formula>
    </cfRule>
    <cfRule type="cellIs" dxfId="24" priority="29538" operator="lessThan">
      <formula>0</formula>
    </cfRule>
  </conditionalFormatting>
  <conditionalFormatting sqref="I1405">
    <cfRule type="expression" dxfId="22" priority="29536">
      <formula>$I1405=0</formula>
    </cfRule>
  </conditionalFormatting>
  <conditionalFormatting sqref="J1405">
    <cfRule type="expression" dxfId="22" priority="29535">
      <formula>$I1405=0</formula>
    </cfRule>
  </conditionalFormatting>
  <conditionalFormatting sqref="K1405">
    <cfRule type="expression" dxfId="22" priority="29532">
      <formula>$I1405=0</formula>
    </cfRule>
  </conditionalFormatting>
  <conditionalFormatting sqref="M1405">
    <cfRule type="expression" dxfId="22" priority="29528">
      <formula>$I1405=0</formula>
    </cfRule>
  </conditionalFormatting>
  <conditionalFormatting sqref="N1405:P1405">
    <cfRule type="expression" dxfId="22" priority="29527">
      <formula>$I1405=0</formula>
    </cfRule>
  </conditionalFormatting>
  <conditionalFormatting sqref="O1405:P1405">
    <cfRule type="cellIs" dxfId="23" priority="29525" operator="lessThan">
      <formula>0</formula>
    </cfRule>
    <cfRule type="cellIs" dxfId="24" priority="29526" operator="lessThan">
      <formula>0</formula>
    </cfRule>
  </conditionalFormatting>
  <conditionalFormatting sqref="Q1405">
    <cfRule type="expression" dxfId="22" priority="29524">
      <formula>$I1405=0</formula>
    </cfRule>
  </conditionalFormatting>
  <conditionalFormatting sqref="R1405:T1405">
    <cfRule type="expression" dxfId="22" priority="29523">
      <formula>$I1405=0</formula>
    </cfRule>
  </conditionalFormatting>
  <conditionalFormatting sqref="S1405:T1405">
    <cfRule type="cellIs" dxfId="23" priority="29521" operator="lessThan">
      <formula>0</formula>
    </cfRule>
    <cfRule type="cellIs" dxfId="24" priority="29522" operator="lessThan">
      <formula>0</formula>
    </cfRule>
  </conditionalFormatting>
  <conditionalFormatting sqref="U1405">
    <cfRule type="expression" dxfId="22" priority="29520">
      <formula>$I1405=0</formula>
    </cfRule>
  </conditionalFormatting>
  <conditionalFormatting sqref="B1406">
    <cfRule type="expression" dxfId="22" priority="29519">
      <formula>$I1406=0</formula>
    </cfRule>
  </conditionalFormatting>
  <conditionalFormatting sqref="C1406:E1406">
    <cfRule type="expression" dxfId="22" priority="5415">
      <formula>$I1406=0</formula>
    </cfRule>
  </conditionalFormatting>
  <conditionalFormatting sqref="D1406:E1406">
    <cfRule type="cellIs" dxfId="23" priority="5413" operator="lessThan">
      <formula>0</formula>
    </cfRule>
    <cfRule type="cellIs" dxfId="24" priority="5414" operator="lessThan">
      <formula>0</formula>
    </cfRule>
  </conditionalFormatting>
  <conditionalFormatting sqref="F1406">
    <cfRule type="expression" dxfId="22" priority="29518">
      <formula>$I1406=0</formula>
    </cfRule>
  </conditionalFormatting>
  <conditionalFormatting sqref="G1406:H1406">
    <cfRule type="cellIs" dxfId="23" priority="5410" operator="lessThan">
      <formula>0</formula>
    </cfRule>
    <cfRule type="cellIs" dxfId="24" priority="5411" operator="lessThan">
      <formula>0</formula>
    </cfRule>
  </conditionalFormatting>
  <conditionalFormatting sqref="I1406">
    <cfRule type="expression" dxfId="22" priority="29517">
      <formula>$I1406=0</formula>
    </cfRule>
  </conditionalFormatting>
  <conditionalFormatting sqref="J1406">
    <cfRule type="expression" dxfId="22" priority="5409">
      <formula>$I1406=0</formula>
    </cfRule>
  </conditionalFormatting>
  <conditionalFormatting sqref="K1406">
    <cfRule type="expression" dxfId="22" priority="29516">
      <formula>$I1406=0</formula>
    </cfRule>
  </conditionalFormatting>
  <conditionalFormatting sqref="M1406">
    <cfRule type="expression" dxfId="22" priority="29515">
      <formula>$I1406=0</formula>
    </cfRule>
  </conditionalFormatting>
  <conditionalFormatting sqref="N1406:P1406">
    <cfRule type="expression" dxfId="22" priority="5403">
      <formula>$I1406=0</formula>
    </cfRule>
  </conditionalFormatting>
  <conditionalFormatting sqref="O1406:P1406">
    <cfRule type="cellIs" dxfId="23" priority="5401" operator="lessThan">
      <formula>0</formula>
    </cfRule>
    <cfRule type="cellIs" dxfId="24" priority="5402" operator="lessThan">
      <formula>0</formula>
    </cfRule>
  </conditionalFormatting>
  <conditionalFormatting sqref="Q1406">
    <cfRule type="expression" dxfId="22" priority="29514">
      <formula>$I1406=0</formula>
    </cfRule>
  </conditionalFormatting>
  <conditionalFormatting sqref="R1406:T1406">
    <cfRule type="expression" dxfId="22" priority="5400">
      <formula>$I1406=0</formula>
    </cfRule>
  </conditionalFormatting>
  <conditionalFormatting sqref="S1406:T1406">
    <cfRule type="cellIs" dxfId="23" priority="5398" operator="lessThan">
      <formula>0</formula>
    </cfRule>
    <cfRule type="cellIs" dxfId="24" priority="5399" operator="lessThan">
      <formula>0</formula>
    </cfRule>
  </conditionalFormatting>
  <conditionalFormatting sqref="U1406">
    <cfRule type="expression" dxfId="22" priority="29513">
      <formula>$I1406=0</formula>
    </cfRule>
  </conditionalFormatting>
  <conditionalFormatting sqref="B1407">
    <cfRule type="expression" dxfId="22" priority="29509">
      <formula>$I1407=0</formula>
    </cfRule>
  </conditionalFormatting>
  <conditionalFormatting sqref="C1407:E1407">
    <cfRule type="expression" dxfId="22" priority="29508">
      <formula>$I1407=0</formula>
    </cfRule>
  </conditionalFormatting>
  <conditionalFormatting sqref="D1407:E1407">
    <cfRule type="cellIs" dxfId="23" priority="29506" operator="lessThan">
      <formula>0</formula>
    </cfRule>
    <cfRule type="cellIs" dxfId="24" priority="29507" operator="lessThan">
      <formula>0</formula>
    </cfRule>
  </conditionalFormatting>
  <conditionalFormatting sqref="F1407">
    <cfRule type="expression" dxfId="22" priority="29505">
      <formula>$I1407=0</formula>
    </cfRule>
  </conditionalFormatting>
  <conditionalFormatting sqref="G1407:H1407">
    <cfRule type="cellIs" dxfId="23" priority="29502" operator="lessThan">
      <formula>0</formula>
    </cfRule>
    <cfRule type="cellIs" dxfId="24" priority="29503" operator="lessThan">
      <formula>0</formula>
    </cfRule>
  </conditionalFormatting>
  <conditionalFormatting sqref="I1407">
    <cfRule type="expression" dxfId="22" priority="29501">
      <formula>$I1407=0</formula>
    </cfRule>
  </conditionalFormatting>
  <conditionalFormatting sqref="J1407">
    <cfRule type="expression" dxfId="22" priority="29500">
      <formula>$I1407=0</formula>
    </cfRule>
  </conditionalFormatting>
  <conditionalFormatting sqref="K1407">
    <cfRule type="expression" dxfId="22" priority="29497">
      <formula>$I1407=0</formula>
    </cfRule>
  </conditionalFormatting>
  <conditionalFormatting sqref="M1407">
    <cfRule type="expression" dxfId="22" priority="29493">
      <formula>$I1407=0</formula>
    </cfRule>
  </conditionalFormatting>
  <conditionalFormatting sqref="N1407:P1407">
    <cfRule type="expression" dxfId="22" priority="29492">
      <formula>$I1407=0</formula>
    </cfRule>
  </conditionalFormatting>
  <conditionalFormatting sqref="O1407:P1407">
    <cfRule type="cellIs" dxfId="23" priority="29490" operator="lessThan">
      <formula>0</formula>
    </cfRule>
    <cfRule type="cellIs" dxfId="24" priority="29491" operator="lessThan">
      <formula>0</formula>
    </cfRule>
  </conditionalFormatting>
  <conditionalFormatting sqref="Q1407">
    <cfRule type="expression" dxfId="22" priority="29489">
      <formula>$I1407=0</formula>
    </cfRule>
  </conditionalFormatting>
  <conditionalFormatting sqref="R1407:T1407">
    <cfRule type="expression" dxfId="22" priority="29488">
      <formula>$I1407=0</formula>
    </cfRule>
  </conditionalFormatting>
  <conditionalFormatting sqref="S1407:T1407">
    <cfRule type="cellIs" dxfId="23" priority="29486" operator="lessThan">
      <formula>0</formula>
    </cfRule>
    <cfRule type="cellIs" dxfId="24" priority="29487" operator="lessThan">
      <formula>0</formula>
    </cfRule>
  </conditionalFormatting>
  <conditionalFormatting sqref="U1407">
    <cfRule type="expression" dxfId="22" priority="29485">
      <formula>$I1407=0</formula>
    </cfRule>
  </conditionalFormatting>
  <conditionalFormatting sqref="B1408">
    <cfRule type="expression" dxfId="22" priority="29484">
      <formula>$I1408=0</formula>
    </cfRule>
  </conditionalFormatting>
  <conditionalFormatting sqref="C1408:E1408">
    <cfRule type="expression" dxfId="22" priority="5394">
      <formula>$I1408=0</formula>
    </cfRule>
  </conditionalFormatting>
  <conditionalFormatting sqref="D1408:E1408">
    <cfRule type="cellIs" dxfId="23" priority="5392" operator="lessThan">
      <formula>0</formula>
    </cfRule>
    <cfRule type="cellIs" dxfId="24" priority="5393" operator="lessThan">
      <formula>0</formula>
    </cfRule>
  </conditionalFormatting>
  <conditionalFormatting sqref="F1408">
    <cfRule type="expression" dxfId="22" priority="29483">
      <formula>$I1408=0</formula>
    </cfRule>
  </conditionalFormatting>
  <conditionalFormatting sqref="G1408:H1408">
    <cfRule type="cellIs" dxfId="23" priority="5389" operator="lessThan">
      <formula>0</formula>
    </cfRule>
    <cfRule type="cellIs" dxfId="24" priority="5390" operator="lessThan">
      <formula>0</formula>
    </cfRule>
  </conditionalFormatting>
  <conditionalFormatting sqref="I1408">
    <cfRule type="expression" dxfId="22" priority="29482">
      <formula>$I1408=0</formula>
    </cfRule>
  </conditionalFormatting>
  <conditionalFormatting sqref="J1408">
    <cfRule type="expression" dxfId="22" priority="5388">
      <formula>$I1408=0</formula>
    </cfRule>
  </conditionalFormatting>
  <conditionalFormatting sqref="K1408">
    <cfRule type="expression" dxfId="22" priority="29481">
      <formula>$I1408=0</formula>
    </cfRule>
  </conditionalFormatting>
  <conditionalFormatting sqref="M1408">
    <cfRule type="expression" dxfId="22" priority="29480">
      <formula>$I1408=0</formula>
    </cfRule>
  </conditionalFormatting>
  <conditionalFormatting sqref="N1408:P1408">
    <cfRule type="expression" dxfId="22" priority="5382">
      <formula>$I1408=0</formula>
    </cfRule>
  </conditionalFormatting>
  <conditionalFormatting sqref="O1408:P1408">
    <cfRule type="cellIs" dxfId="23" priority="5380" operator="lessThan">
      <formula>0</formula>
    </cfRule>
    <cfRule type="cellIs" dxfId="24" priority="5381" operator="lessThan">
      <formula>0</formula>
    </cfRule>
  </conditionalFormatting>
  <conditionalFormatting sqref="Q1408">
    <cfRule type="expression" dxfId="22" priority="29479">
      <formula>$I1408=0</formula>
    </cfRule>
  </conditionalFormatting>
  <conditionalFormatting sqref="R1408:T1408">
    <cfRule type="expression" dxfId="22" priority="5379">
      <formula>$I1408=0</formula>
    </cfRule>
  </conditionalFormatting>
  <conditionalFormatting sqref="S1408:T1408">
    <cfRule type="cellIs" dxfId="23" priority="5377" operator="lessThan">
      <formula>0</formula>
    </cfRule>
    <cfRule type="cellIs" dxfId="24" priority="5378" operator="lessThan">
      <formula>0</formula>
    </cfRule>
  </conditionalFormatting>
  <conditionalFormatting sqref="U1408">
    <cfRule type="expression" dxfId="22" priority="29478">
      <formula>$I1408=0</formula>
    </cfRule>
  </conditionalFormatting>
  <conditionalFormatting sqref="B1409">
    <cfRule type="expression" dxfId="22" priority="29474">
      <formula>$I1409=0</formula>
    </cfRule>
  </conditionalFormatting>
  <conditionalFormatting sqref="C1409:E1409">
    <cfRule type="expression" dxfId="22" priority="29473">
      <formula>$I1409=0</formula>
    </cfRule>
  </conditionalFormatting>
  <conditionalFormatting sqref="D1409:E1409">
    <cfRule type="cellIs" dxfId="23" priority="29471" operator="lessThan">
      <formula>0</formula>
    </cfRule>
    <cfRule type="cellIs" dxfId="24" priority="29472" operator="lessThan">
      <formula>0</formula>
    </cfRule>
  </conditionalFormatting>
  <conditionalFormatting sqref="F1409">
    <cfRule type="expression" dxfId="22" priority="29470">
      <formula>$I1409=0</formula>
    </cfRule>
  </conditionalFormatting>
  <conditionalFormatting sqref="G1409:H1409">
    <cfRule type="cellIs" dxfId="23" priority="29467" operator="lessThan">
      <formula>0</formula>
    </cfRule>
    <cfRule type="cellIs" dxfId="24" priority="29468" operator="lessThan">
      <formula>0</formula>
    </cfRule>
  </conditionalFormatting>
  <conditionalFormatting sqref="I1409">
    <cfRule type="expression" dxfId="22" priority="29466">
      <formula>$I1409=0</formula>
    </cfRule>
  </conditionalFormatting>
  <conditionalFormatting sqref="J1409">
    <cfRule type="expression" dxfId="22" priority="29465">
      <formula>$I1409=0</formula>
    </cfRule>
  </conditionalFormatting>
  <conditionalFormatting sqref="K1409">
    <cfRule type="expression" dxfId="22" priority="29462">
      <formula>$I1409=0</formula>
    </cfRule>
  </conditionalFormatting>
  <conditionalFormatting sqref="M1409">
    <cfRule type="expression" dxfId="22" priority="29458">
      <formula>$I1409=0</formula>
    </cfRule>
  </conditionalFormatting>
  <conditionalFormatting sqref="N1409:P1409">
    <cfRule type="expression" dxfId="22" priority="29457">
      <formula>$I1409=0</formula>
    </cfRule>
  </conditionalFormatting>
  <conditionalFormatting sqref="O1409:P1409">
    <cfRule type="cellIs" dxfId="23" priority="29455" operator="lessThan">
      <formula>0</formula>
    </cfRule>
    <cfRule type="cellIs" dxfId="24" priority="29456" operator="lessThan">
      <formula>0</formula>
    </cfRule>
  </conditionalFormatting>
  <conditionalFormatting sqref="Q1409">
    <cfRule type="expression" dxfId="22" priority="29454">
      <formula>$I1409=0</formula>
    </cfRule>
  </conditionalFormatting>
  <conditionalFormatting sqref="R1409:T1409">
    <cfRule type="expression" dxfId="22" priority="29453">
      <formula>$I1409=0</formula>
    </cfRule>
  </conditionalFormatting>
  <conditionalFormatting sqref="S1409:T1409">
    <cfRule type="cellIs" dxfId="23" priority="29451" operator="lessThan">
      <formula>0</formula>
    </cfRule>
    <cfRule type="cellIs" dxfId="24" priority="29452" operator="lessThan">
      <formula>0</formula>
    </cfRule>
  </conditionalFormatting>
  <conditionalFormatting sqref="U1409">
    <cfRule type="expression" dxfId="22" priority="29450">
      <formula>$I1409=0</formula>
    </cfRule>
  </conditionalFormatting>
  <conditionalFormatting sqref="B1410">
    <cfRule type="expression" dxfId="22" priority="29449">
      <formula>$I1410=0</formula>
    </cfRule>
  </conditionalFormatting>
  <conditionalFormatting sqref="C1410:E1410">
    <cfRule type="expression" dxfId="22" priority="5373">
      <formula>$I1410=0</formula>
    </cfRule>
  </conditionalFormatting>
  <conditionalFormatting sqref="D1410:E1410">
    <cfRule type="cellIs" dxfId="23" priority="5371" operator="lessThan">
      <formula>0</formula>
    </cfRule>
    <cfRule type="cellIs" dxfId="24" priority="5372" operator="lessThan">
      <formula>0</formula>
    </cfRule>
  </conditionalFormatting>
  <conditionalFormatting sqref="F1410">
    <cfRule type="expression" dxfId="22" priority="29448">
      <formula>$I1410=0</formula>
    </cfRule>
  </conditionalFormatting>
  <conditionalFormatting sqref="G1410:H1410">
    <cfRule type="cellIs" dxfId="23" priority="5368" operator="lessThan">
      <formula>0</formula>
    </cfRule>
    <cfRule type="cellIs" dxfId="24" priority="5369" operator="lessThan">
      <formula>0</formula>
    </cfRule>
  </conditionalFormatting>
  <conditionalFormatting sqref="I1410">
    <cfRule type="expression" dxfId="22" priority="29447">
      <formula>$I1410=0</formula>
    </cfRule>
  </conditionalFormatting>
  <conditionalFormatting sqref="J1410">
    <cfRule type="expression" dxfId="22" priority="5367">
      <formula>$I1410=0</formula>
    </cfRule>
  </conditionalFormatting>
  <conditionalFormatting sqref="K1410">
    <cfRule type="expression" dxfId="22" priority="29446">
      <formula>$I1410=0</formula>
    </cfRule>
  </conditionalFormatting>
  <conditionalFormatting sqref="M1410">
    <cfRule type="expression" dxfId="22" priority="29445">
      <formula>$I1410=0</formula>
    </cfRule>
  </conditionalFormatting>
  <conditionalFormatting sqref="N1410:P1410">
    <cfRule type="expression" dxfId="22" priority="5361">
      <formula>$I1410=0</formula>
    </cfRule>
  </conditionalFormatting>
  <conditionalFormatting sqref="O1410:P1410">
    <cfRule type="cellIs" dxfId="23" priority="5359" operator="lessThan">
      <formula>0</formula>
    </cfRule>
    <cfRule type="cellIs" dxfId="24" priority="5360" operator="lessThan">
      <formula>0</formula>
    </cfRule>
  </conditionalFormatting>
  <conditionalFormatting sqref="Q1410">
    <cfRule type="expression" dxfId="22" priority="29444">
      <formula>$I1410=0</formula>
    </cfRule>
  </conditionalFormatting>
  <conditionalFormatting sqref="R1410:T1410">
    <cfRule type="expression" dxfId="22" priority="5358">
      <formula>$I1410=0</formula>
    </cfRule>
  </conditionalFormatting>
  <conditionalFormatting sqref="S1410:T1410">
    <cfRule type="cellIs" dxfId="23" priority="5356" operator="lessThan">
      <formula>0</formula>
    </cfRule>
    <cfRule type="cellIs" dxfId="24" priority="5357" operator="lessThan">
      <formula>0</formula>
    </cfRule>
  </conditionalFormatting>
  <conditionalFormatting sqref="U1410">
    <cfRule type="expression" dxfId="22" priority="29443">
      <formula>$I1410=0</formula>
    </cfRule>
  </conditionalFormatting>
  <conditionalFormatting sqref="B1411">
    <cfRule type="expression" dxfId="22" priority="29439">
      <formula>$I1411=0</formula>
    </cfRule>
  </conditionalFormatting>
  <conditionalFormatting sqref="C1411:E1411">
    <cfRule type="expression" dxfId="22" priority="29438">
      <formula>$I1411=0</formula>
    </cfRule>
  </conditionalFormatting>
  <conditionalFormatting sqref="D1411:E1411">
    <cfRule type="cellIs" dxfId="23" priority="29436" operator="lessThan">
      <formula>0</formula>
    </cfRule>
    <cfRule type="cellIs" dxfId="24" priority="29437" operator="lessThan">
      <formula>0</formula>
    </cfRule>
  </conditionalFormatting>
  <conditionalFormatting sqref="F1411">
    <cfRule type="expression" dxfId="22" priority="29435">
      <formula>$I1411=0</formula>
    </cfRule>
  </conditionalFormatting>
  <conditionalFormatting sqref="G1411:H1411">
    <cfRule type="cellIs" dxfId="23" priority="29432" operator="lessThan">
      <formula>0</formula>
    </cfRule>
    <cfRule type="cellIs" dxfId="24" priority="29433" operator="lessThan">
      <formula>0</formula>
    </cfRule>
  </conditionalFormatting>
  <conditionalFormatting sqref="I1411">
    <cfRule type="expression" dxfId="22" priority="29431">
      <formula>$I1411=0</formula>
    </cfRule>
  </conditionalFormatting>
  <conditionalFormatting sqref="J1411">
    <cfRule type="expression" dxfId="22" priority="29430">
      <formula>$I1411=0</formula>
    </cfRule>
  </conditionalFormatting>
  <conditionalFormatting sqref="K1411">
    <cfRule type="expression" dxfId="22" priority="29427">
      <formula>$I1411=0</formula>
    </cfRule>
  </conditionalFormatting>
  <conditionalFormatting sqref="M1411">
    <cfRule type="expression" dxfId="22" priority="29423">
      <formula>$I1411=0</formula>
    </cfRule>
  </conditionalFormatting>
  <conditionalFormatting sqref="N1411:P1411">
    <cfRule type="expression" dxfId="22" priority="29422">
      <formula>$I1411=0</formula>
    </cfRule>
  </conditionalFormatting>
  <conditionalFormatting sqref="O1411:P1411">
    <cfRule type="cellIs" dxfId="23" priority="29420" operator="lessThan">
      <formula>0</formula>
    </cfRule>
    <cfRule type="cellIs" dxfId="24" priority="29421" operator="lessThan">
      <formula>0</formula>
    </cfRule>
  </conditionalFormatting>
  <conditionalFormatting sqref="Q1411">
    <cfRule type="expression" dxfId="22" priority="29419">
      <formula>$I1411=0</formula>
    </cfRule>
  </conditionalFormatting>
  <conditionalFormatting sqref="R1411:T1411">
    <cfRule type="expression" dxfId="22" priority="29418">
      <formula>$I1411=0</formula>
    </cfRule>
  </conditionalFormatting>
  <conditionalFormatting sqref="S1411:T1411">
    <cfRule type="cellIs" dxfId="23" priority="29416" operator="lessThan">
      <formula>0</formula>
    </cfRule>
    <cfRule type="cellIs" dxfId="24" priority="29417" operator="lessThan">
      <formula>0</formula>
    </cfRule>
  </conditionalFormatting>
  <conditionalFormatting sqref="U1411">
    <cfRule type="expression" dxfId="22" priority="29415">
      <formula>$I1411=0</formula>
    </cfRule>
  </conditionalFormatting>
  <conditionalFormatting sqref="B1412">
    <cfRule type="expression" dxfId="22" priority="29414">
      <formula>$I1412=0</formula>
    </cfRule>
  </conditionalFormatting>
  <conditionalFormatting sqref="C1412:E1412">
    <cfRule type="expression" dxfId="22" priority="5352">
      <formula>$I1412=0</formula>
    </cfRule>
  </conditionalFormatting>
  <conditionalFormatting sqref="D1412:E1412">
    <cfRule type="cellIs" dxfId="23" priority="5350" operator="lessThan">
      <formula>0</formula>
    </cfRule>
    <cfRule type="cellIs" dxfId="24" priority="5351" operator="lessThan">
      <formula>0</formula>
    </cfRule>
  </conditionalFormatting>
  <conditionalFormatting sqref="F1412">
    <cfRule type="expression" dxfId="22" priority="29413">
      <formula>$I1412=0</formula>
    </cfRule>
  </conditionalFormatting>
  <conditionalFormatting sqref="G1412:H1412">
    <cfRule type="cellIs" dxfId="23" priority="5347" operator="lessThan">
      <formula>0</formula>
    </cfRule>
    <cfRule type="cellIs" dxfId="24" priority="5348" operator="lessThan">
      <formula>0</formula>
    </cfRule>
  </conditionalFormatting>
  <conditionalFormatting sqref="I1412">
    <cfRule type="expression" dxfId="22" priority="29412">
      <formula>$I1412=0</formula>
    </cfRule>
  </conditionalFormatting>
  <conditionalFormatting sqref="J1412">
    <cfRule type="expression" dxfId="22" priority="5346">
      <formula>$I1412=0</formula>
    </cfRule>
  </conditionalFormatting>
  <conditionalFormatting sqref="K1412">
    <cfRule type="expression" dxfId="22" priority="29411">
      <formula>$I1412=0</formula>
    </cfRule>
  </conditionalFormatting>
  <conditionalFormatting sqref="M1412">
    <cfRule type="expression" dxfId="22" priority="29410">
      <formula>$I1412=0</formula>
    </cfRule>
  </conditionalFormatting>
  <conditionalFormatting sqref="N1412:P1412">
    <cfRule type="expression" dxfId="22" priority="5340">
      <formula>$I1412=0</formula>
    </cfRule>
  </conditionalFormatting>
  <conditionalFormatting sqref="O1412:P1412">
    <cfRule type="cellIs" dxfId="23" priority="5338" operator="lessThan">
      <formula>0</formula>
    </cfRule>
    <cfRule type="cellIs" dxfId="24" priority="5339" operator="lessThan">
      <formula>0</formula>
    </cfRule>
  </conditionalFormatting>
  <conditionalFormatting sqref="Q1412">
    <cfRule type="expression" dxfId="22" priority="29409">
      <formula>$I1412=0</formula>
    </cfRule>
  </conditionalFormatting>
  <conditionalFormatting sqref="R1412:T1412">
    <cfRule type="expression" dxfId="22" priority="5337">
      <formula>$I1412=0</formula>
    </cfRule>
  </conditionalFormatting>
  <conditionalFormatting sqref="S1412:T1412">
    <cfRule type="cellIs" dxfId="23" priority="5335" operator="lessThan">
      <formula>0</formula>
    </cfRule>
    <cfRule type="cellIs" dxfId="24" priority="5336" operator="lessThan">
      <formula>0</formula>
    </cfRule>
  </conditionalFormatting>
  <conditionalFormatting sqref="U1412">
    <cfRule type="expression" dxfId="22" priority="29408">
      <formula>$I1412=0</formula>
    </cfRule>
  </conditionalFormatting>
  <conditionalFormatting sqref="B1413">
    <cfRule type="expression" dxfId="22" priority="29404">
      <formula>$I1413=0</formula>
    </cfRule>
  </conditionalFormatting>
  <conditionalFormatting sqref="C1413:E1413">
    <cfRule type="expression" dxfId="22" priority="29403">
      <formula>$I1413=0</formula>
    </cfRule>
  </conditionalFormatting>
  <conditionalFormatting sqref="D1413:E1413">
    <cfRule type="cellIs" dxfId="23" priority="29401" operator="lessThan">
      <formula>0</formula>
    </cfRule>
    <cfRule type="cellIs" dxfId="24" priority="29402" operator="lessThan">
      <formula>0</formula>
    </cfRule>
  </conditionalFormatting>
  <conditionalFormatting sqref="F1413">
    <cfRule type="expression" dxfId="22" priority="29400">
      <formula>$I1413=0</formula>
    </cfRule>
  </conditionalFormatting>
  <conditionalFormatting sqref="G1413:H1413">
    <cfRule type="cellIs" dxfId="23" priority="29397" operator="lessThan">
      <formula>0</formula>
    </cfRule>
    <cfRule type="cellIs" dxfId="24" priority="29398" operator="lessThan">
      <formula>0</formula>
    </cfRule>
  </conditionalFormatting>
  <conditionalFormatting sqref="I1413">
    <cfRule type="expression" dxfId="22" priority="29396">
      <formula>$I1413=0</formula>
    </cfRule>
  </conditionalFormatting>
  <conditionalFormatting sqref="J1413">
    <cfRule type="expression" dxfId="22" priority="29395">
      <formula>$I1413=0</formula>
    </cfRule>
  </conditionalFormatting>
  <conditionalFormatting sqref="K1413">
    <cfRule type="expression" dxfId="22" priority="29392">
      <formula>$I1413=0</formula>
    </cfRule>
  </conditionalFormatting>
  <conditionalFormatting sqref="M1413">
    <cfRule type="expression" dxfId="22" priority="29388">
      <formula>$I1413=0</formula>
    </cfRule>
  </conditionalFormatting>
  <conditionalFormatting sqref="N1413:P1413">
    <cfRule type="expression" dxfId="22" priority="29387">
      <formula>$I1413=0</formula>
    </cfRule>
  </conditionalFormatting>
  <conditionalFormatting sqref="O1413:P1413">
    <cfRule type="cellIs" dxfId="23" priority="29385" operator="lessThan">
      <formula>0</formula>
    </cfRule>
    <cfRule type="cellIs" dxfId="24" priority="29386" operator="lessThan">
      <formula>0</formula>
    </cfRule>
  </conditionalFormatting>
  <conditionalFormatting sqref="Q1413">
    <cfRule type="expression" dxfId="22" priority="29384">
      <formula>$I1413=0</formula>
    </cfRule>
  </conditionalFormatting>
  <conditionalFormatting sqref="R1413:T1413">
    <cfRule type="expression" dxfId="22" priority="29383">
      <formula>$I1413=0</formula>
    </cfRule>
  </conditionalFormatting>
  <conditionalFormatting sqref="S1413:T1413">
    <cfRule type="cellIs" dxfId="23" priority="29381" operator="lessThan">
      <formula>0</formula>
    </cfRule>
    <cfRule type="cellIs" dxfId="24" priority="29382" operator="lessThan">
      <formula>0</formula>
    </cfRule>
  </conditionalFormatting>
  <conditionalFormatting sqref="U1413">
    <cfRule type="expression" dxfId="22" priority="29380">
      <formula>$I1413=0</formula>
    </cfRule>
  </conditionalFormatting>
  <conditionalFormatting sqref="B1414">
    <cfRule type="expression" dxfId="22" priority="29379">
      <formula>$I1414=0</formula>
    </cfRule>
  </conditionalFormatting>
  <conditionalFormatting sqref="C1414:E1414">
    <cfRule type="expression" dxfId="22" priority="5331">
      <formula>$I1414=0</formula>
    </cfRule>
  </conditionalFormatting>
  <conditionalFormatting sqref="D1414:E1414">
    <cfRule type="cellIs" dxfId="23" priority="5329" operator="lessThan">
      <formula>0</formula>
    </cfRule>
    <cfRule type="cellIs" dxfId="24" priority="5330" operator="lessThan">
      <formula>0</formula>
    </cfRule>
  </conditionalFormatting>
  <conditionalFormatting sqref="F1414">
    <cfRule type="expression" dxfId="22" priority="29378">
      <formula>$I1414=0</formula>
    </cfRule>
  </conditionalFormatting>
  <conditionalFormatting sqref="G1414:H1414">
    <cfRule type="cellIs" dxfId="23" priority="5326" operator="lessThan">
      <formula>0</formula>
    </cfRule>
    <cfRule type="cellIs" dxfId="24" priority="5327" operator="lessThan">
      <formula>0</formula>
    </cfRule>
  </conditionalFormatting>
  <conditionalFormatting sqref="I1414">
    <cfRule type="expression" dxfId="22" priority="29377">
      <formula>$I1414=0</formula>
    </cfRule>
  </conditionalFormatting>
  <conditionalFormatting sqref="J1414">
    <cfRule type="expression" dxfId="22" priority="5325">
      <formula>$I1414=0</formula>
    </cfRule>
  </conditionalFormatting>
  <conditionalFormatting sqref="K1414">
    <cfRule type="expression" dxfId="22" priority="29376">
      <formula>$I1414=0</formula>
    </cfRule>
  </conditionalFormatting>
  <conditionalFormatting sqref="M1414">
    <cfRule type="expression" dxfId="22" priority="29375">
      <formula>$I1414=0</formula>
    </cfRule>
  </conditionalFormatting>
  <conditionalFormatting sqref="N1414:P1414">
    <cfRule type="expression" dxfId="22" priority="5319">
      <formula>$I1414=0</formula>
    </cfRule>
  </conditionalFormatting>
  <conditionalFormatting sqref="O1414:P1414">
    <cfRule type="cellIs" dxfId="23" priority="5317" operator="lessThan">
      <formula>0</formula>
    </cfRule>
    <cfRule type="cellIs" dxfId="24" priority="5318" operator="lessThan">
      <formula>0</formula>
    </cfRule>
  </conditionalFormatting>
  <conditionalFormatting sqref="Q1414">
    <cfRule type="expression" dxfId="22" priority="29374">
      <formula>$I1414=0</formula>
    </cfRule>
  </conditionalFormatting>
  <conditionalFormatting sqref="R1414:T1414">
    <cfRule type="expression" dxfId="22" priority="5316">
      <formula>$I1414=0</formula>
    </cfRule>
  </conditionalFormatting>
  <conditionalFormatting sqref="S1414:T1414">
    <cfRule type="cellIs" dxfId="23" priority="5314" operator="lessThan">
      <formula>0</formula>
    </cfRule>
    <cfRule type="cellIs" dxfId="24" priority="5315" operator="lessThan">
      <formula>0</formula>
    </cfRule>
  </conditionalFormatting>
  <conditionalFormatting sqref="U1414">
    <cfRule type="expression" dxfId="22" priority="29373">
      <formula>$I1414=0</formula>
    </cfRule>
  </conditionalFormatting>
  <conditionalFormatting sqref="B1415">
    <cfRule type="expression" dxfId="22" priority="29369">
      <formula>$I1415=0</formula>
    </cfRule>
  </conditionalFormatting>
  <conditionalFormatting sqref="C1415:E1415">
    <cfRule type="expression" dxfId="22" priority="29368">
      <formula>$I1415=0</formula>
    </cfRule>
  </conditionalFormatting>
  <conditionalFormatting sqref="D1415:E1415">
    <cfRule type="cellIs" dxfId="23" priority="29366" operator="lessThan">
      <formula>0</formula>
    </cfRule>
    <cfRule type="cellIs" dxfId="24" priority="29367" operator="lessThan">
      <formula>0</formula>
    </cfRule>
  </conditionalFormatting>
  <conditionalFormatting sqref="F1415">
    <cfRule type="expression" dxfId="22" priority="29365">
      <formula>$I1415=0</formula>
    </cfRule>
  </conditionalFormatting>
  <conditionalFormatting sqref="G1415:H1415">
    <cfRule type="cellIs" dxfId="23" priority="29362" operator="lessThan">
      <formula>0</formula>
    </cfRule>
    <cfRule type="cellIs" dxfId="24" priority="29363" operator="lessThan">
      <formula>0</formula>
    </cfRule>
  </conditionalFormatting>
  <conditionalFormatting sqref="I1415">
    <cfRule type="expression" dxfId="22" priority="29361">
      <formula>$I1415=0</formula>
    </cfRule>
  </conditionalFormatting>
  <conditionalFormatting sqref="J1415">
    <cfRule type="expression" dxfId="22" priority="29360">
      <formula>$I1415=0</formula>
    </cfRule>
  </conditionalFormatting>
  <conditionalFormatting sqref="K1415">
    <cfRule type="expression" dxfId="22" priority="29357">
      <formula>$I1415=0</formula>
    </cfRule>
  </conditionalFormatting>
  <conditionalFormatting sqref="M1415">
    <cfRule type="expression" dxfId="22" priority="29353">
      <formula>$I1415=0</formula>
    </cfRule>
  </conditionalFormatting>
  <conditionalFormatting sqref="N1415:P1415">
    <cfRule type="expression" dxfId="22" priority="29352">
      <formula>$I1415=0</formula>
    </cfRule>
  </conditionalFormatting>
  <conditionalFormatting sqref="O1415:P1415">
    <cfRule type="cellIs" dxfId="23" priority="29350" operator="lessThan">
      <formula>0</formula>
    </cfRule>
    <cfRule type="cellIs" dxfId="24" priority="29351" operator="lessThan">
      <formula>0</formula>
    </cfRule>
  </conditionalFormatting>
  <conditionalFormatting sqref="Q1415">
    <cfRule type="expression" dxfId="22" priority="29349">
      <formula>$I1415=0</formula>
    </cfRule>
  </conditionalFormatting>
  <conditionalFormatting sqref="R1415:T1415">
    <cfRule type="expression" dxfId="22" priority="29348">
      <formula>$I1415=0</formula>
    </cfRule>
  </conditionalFormatting>
  <conditionalFormatting sqref="S1415:T1415">
    <cfRule type="cellIs" dxfId="23" priority="29346" operator="lessThan">
      <formula>0</formula>
    </cfRule>
    <cfRule type="cellIs" dxfId="24" priority="29347" operator="lessThan">
      <formula>0</formula>
    </cfRule>
  </conditionalFormatting>
  <conditionalFormatting sqref="U1415">
    <cfRule type="expression" dxfId="22" priority="29345">
      <formula>$I1415=0</formula>
    </cfRule>
  </conditionalFormatting>
  <conditionalFormatting sqref="B1416">
    <cfRule type="expression" dxfId="22" priority="29344">
      <formula>$I1416=0</formula>
    </cfRule>
  </conditionalFormatting>
  <conditionalFormatting sqref="C1416:E1416">
    <cfRule type="expression" dxfId="22" priority="5310">
      <formula>$I1416=0</formula>
    </cfRule>
  </conditionalFormatting>
  <conditionalFormatting sqref="D1416:E1416">
    <cfRule type="cellIs" dxfId="23" priority="5308" operator="lessThan">
      <formula>0</formula>
    </cfRule>
    <cfRule type="cellIs" dxfId="24" priority="5309" operator="lessThan">
      <formula>0</formula>
    </cfRule>
  </conditionalFormatting>
  <conditionalFormatting sqref="F1416">
    <cfRule type="expression" dxfId="22" priority="29343">
      <formula>$I1416=0</formula>
    </cfRule>
  </conditionalFormatting>
  <conditionalFormatting sqref="G1416:H1416">
    <cfRule type="cellIs" dxfId="23" priority="5305" operator="lessThan">
      <formula>0</formula>
    </cfRule>
    <cfRule type="cellIs" dxfId="24" priority="5306" operator="lessThan">
      <formula>0</formula>
    </cfRule>
  </conditionalFormatting>
  <conditionalFormatting sqref="I1416">
    <cfRule type="expression" dxfId="22" priority="29342">
      <formula>$I1416=0</formula>
    </cfRule>
  </conditionalFormatting>
  <conditionalFormatting sqref="J1416">
    <cfRule type="expression" dxfId="22" priority="5304">
      <formula>$I1416=0</formula>
    </cfRule>
  </conditionalFormatting>
  <conditionalFormatting sqref="K1416">
    <cfRule type="expression" dxfId="22" priority="29341">
      <formula>$I1416=0</formula>
    </cfRule>
  </conditionalFormatting>
  <conditionalFormatting sqref="M1416">
    <cfRule type="expression" dxfId="22" priority="29340">
      <formula>$I1416=0</formula>
    </cfRule>
  </conditionalFormatting>
  <conditionalFormatting sqref="N1416:P1416">
    <cfRule type="expression" dxfId="22" priority="5298">
      <formula>$I1416=0</formula>
    </cfRule>
  </conditionalFormatting>
  <conditionalFormatting sqref="O1416:P1416">
    <cfRule type="cellIs" dxfId="23" priority="5296" operator="lessThan">
      <formula>0</formula>
    </cfRule>
    <cfRule type="cellIs" dxfId="24" priority="5297" operator="lessThan">
      <formula>0</formula>
    </cfRule>
  </conditionalFormatting>
  <conditionalFormatting sqref="Q1416">
    <cfRule type="expression" dxfId="22" priority="29339">
      <formula>$I1416=0</formula>
    </cfRule>
  </conditionalFormatting>
  <conditionalFormatting sqref="R1416:T1416">
    <cfRule type="expression" dxfId="22" priority="5295">
      <formula>$I1416=0</formula>
    </cfRule>
  </conditionalFormatting>
  <conditionalFormatting sqref="S1416:T1416">
    <cfRule type="cellIs" dxfId="23" priority="5293" operator="lessThan">
      <formula>0</formula>
    </cfRule>
    <cfRule type="cellIs" dxfId="24" priority="5294" operator="lessThan">
      <formula>0</formula>
    </cfRule>
  </conditionalFormatting>
  <conditionalFormatting sqref="U1416">
    <cfRule type="expression" dxfId="22" priority="29338">
      <formula>$I1416=0</formula>
    </cfRule>
  </conditionalFormatting>
  <conditionalFormatting sqref="B1417">
    <cfRule type="expression" dxfId="22" priority="29334">
      <formula>$I1417=0</formula>
    </cfRule>
  </conditionalFormatting>
  <conditionalFormatting sqref="C1417:E1417">
    <cfRule type="expression" dxfId="22" priority="29333">
      <formula>$I1417=0</formula>
    </cfRule>
  </conditionalFormatting>
  <conditionalFormatting sqref="D1417:E1417">
    <cfRule type="cellIs" dxfId="23" priority="29331" operator="lessThan">
      <formula>0</formula>
    </cfRule>
    <cfRule type="cellIs" dxfId="24" priority="29332" operator="lessThan">
      <formula>0</formula>
    </cfRule>
  </conditionalFormatting>
  <conditionalFormatting sqref="F1417">
    <cfRule type="expression" dxfId="22" priority="29330">
      <formula>$I1417=0</formula>
    </cfRule>
  </conditionalFormatting>
  <conditionalFormatting sqref="G1417:H1417">
    <cfRule type="cellIs" dxfId="23" priority="29327" operator="lessThan">
      <formula>0</formula>
    </cfRule>
    <cfRule type="cellIs" dxfId="24" priority="29328" operator="lessThan">
      <formula>0</formula>
    </cfRule>
  </conditionalFormatting>
  <conditionalFormatting sqref="I1417">
    <cfRule type="expression" dxfId="22" priority="29326">
      <formula>$I1417=0</formula>
    </cfRule>
  </conditionalFormatting>
  <conditionalFormatting sqref="J1417">
    <cfRule type="expression" dxfId="22" priority="29325">
      <formula>$I1417=0</formula>
    </cfRule>
  </conditionalFormatting>
  <conditionalFormatting sqref="K1417">
    <cfRule type="expression" dxfId="22" priority="29322">
      <formula>$I1417=0</formula>
    </cfRule>
  </conditionalFormatting>
  <conditionalFormatting sqref="M1417">
    <cfRule type="expression" dxfId="22" priority="29318">
      <formula>$I1417=0</formula>
    </cfRule>
  </conditionalFormatting>
  <conditionalFormatting sqref="N1417:P1417">
    <cfRule type="expression" dxfId="22" priority="29317">
      <formula>$I1417=0</formula>
    </cfRule>
  </conditionalFormatting>
  <conditionalFormatting sqref="O1417:P1417">
    <cfRule type="cellIs" dxfId="23" priority="29315" operator="lessThan">
      <formula>0</formula>
    </cfRule>
    <cfRule type="cellIs" dxfId="24" priority="29316" operator="lessThan">
      <formula>0</formula>
    </cfRule>
  </conditionalFormatting>
  <conditionalFormatting sqref="Q1417">
    <cfRule type="expression" dxfId="22" priority="29314">
      <formula>$I1417=0</formula>
    </cfRule>
  </conditionalFormatting>
  <conditionalFormatting sqref="R1417:T1417">
    <cfRule type="expression" dxfId="22" priority="29313">
      <formula>$I1417=0</formula>
    </cfRule>
  </conditionalFormatting>
  <conditionalFormatting sqref="S1417:T1417">
    <cfRule type="cellIs" dxfId="23" priority="29311" operator="lessThan">
      <formula>0</formula>
    </cfRule>
    <cfRule type="cellIs" dxfId="24" priority="29312" operator="lessThan">
      <formula>0</formula>
    </cfRule>
  </conditionalFormatting>
  <conditionalFormatting sqref="U1417">
    <cfRule type="expression" dxfId="22" priority="29310">
      <formula>$I1417=0</formula>
    </cfRule>
  </conditionalFormatting>
  <conditionalFormatting sqref="B1418">
    <cfRule type="expression" dxfId="22" priority="29309">
      <formula>$I1418=0</formula>
    </cfRule>
  </conditionalFormatting>
  <conditionalFormatting sqref="C1418:E1418">
    <cfRule type="expression" dxfId="22" priority="5289">
      <formula>$I1418=0</formula>
    </cfRule>
  </conditionalFormatting>
  <conditionalFormatting sqref="D1418:E1418">
    <cfRule type="cellIs" dxfId="23" priority="5287" operator="lessThan">
      <formula>0</formula>
    </cfRule>
    <cfRule type="cellIs" dxfId="24" priority="5288" operator="lessThan">
      <formula>0</formula>
    </cfRule>
  </conditionalFormatting>
  <conditionalFormatting sqref="F1418">
    <cfRule type="expression" dxfId="22" priority="29308">
      <formula>$I1418=0</formula>
    </cfRule>
  </conditionalFormatting>
  <conditionalFormatting sqref="G1418:H1418">
    <cfRule type="cellIs" dxfId="23" priority="5284" operator="lessThan">
      <formula>0</formula>
    </cfRule>
    <cfRule type="cellIs" dxfId="24" priority="5285" operator="lessThan">
      <formula>0</formula>
    </cfRule>
  </conditionalFormatting>
  <conditionalFormatting sqref="I1418">
    <cfRule type="expression" dxfId="22" priority="29307">
      <formula>$I1418=0</formula>
    </cfRule>
  </conditionalFormatting>
  <conditionalFormatting sqref="J1418">
    <cfRule type="expression" dxfId="22" priority="5283">
      <formula>$I1418=0</formula>
    </cfRule>
  </conditionalFormatting>
  <conditionalFormatting sqref="K1418">
    <cfRule type="expression" dxfId="22" priority="29306">
      <formula>$I1418=0</formula>
    </cfRule>
  </conditionalFormatting>
  <conditionalFormatting sqref="M1418">
    <cfRule type="expression" dxfId="22" priority="29305">
      <formula>$I1418=0</formula>
    </cfRule>
  </conditionalFormatting>
  <conditionalFormatting sqref="N1418:P1418">
    <cfRule type="expression" dxfId="22" priority="5277">
      <formula>$I1418=0</formula>
    </cfRule>
  </conditionalFormatting>
  <conditionalFormatting sqref="O1418:P1418">
    <cfRule type="cellIs" dxfId="23" priority="5275" operator="lessThan">
      <formula>0</formula>
    </cfRule>
    <cfRule type="cellIs" dxfId="24" priority="5276" operator="lessThan">
      <formula>0</formula>
    </cfRule>
  </conditionalFormatting>
  <conditionalFormatting sqref="Q1418">
    <cfRule type="expression" dxfId="22" priority="29304">
      <formula>$I1418=0</formula>
    </cfRule>
  </conditionalFormatting>
  <conditionalFormatting sqref="R1418:T1418">
    <cfRule type="expression" dxfId="22" priority="5274">
      <formula>$I1418=0</formula>
    </cfRule>
  </conditionalFormatting>
  <conditionalFormatting sqref="S1418:T1418">
    <cfRule type="cellIs" dxfId="23" priority="5272" operator="lessThan">
      <formula>0</formula>
    </cfRule>
    <cfRule type="cellIs" dxfId="24" priority="5273" operator="lessThan">
      <formula>0</formula>
    </cfRule>
  </conditionalFormatting>
  <conditionalFormatting sqref="U1418">
    <cfRule type="expression" dxfId="22" priority="29303">
      <formula>$I1418=0</formula>
    </cfRule>
  </conditionalFormatting>
  <conditionalFormatting sqref="B1419">
    <cfRule type="expression" dxfId="22" priority="29299">
      <formula>$I1419=0</formula>
    </cfRule>
  </conditionalFormatting>
  <conditionalFormatting sqref="C1419:E1419">
    <cfRule type="expression" dxfId="22" priority="29298">
      <formula>$I1419=0</formula>
    </cfRule>
  </conditionalFormatting>
  <conditionalFormatting sqref="D1419:E1419">
    <cfRule type="cellIs" dxfId="23" priority="29296" operator="lessThan">
      <formula>0</formula>
    </cfRule>
    <cfRule type="cellIs" dxfId="24" priority="29297" operator="lessThan">
      <formula>0</formula>
    </cfRule>
  </conditionalFormatting>
  <conditionalFormatting sqref="F1419">
    <cfRule type="expression" dxfId="22" priority="29295">
      <formula>$I1419=0</formula>
    </cfRule>
  </conditionalFormatting>
  <conditionalFormatting sqref="G1419:H1419">
    <cfRule type="cellIs" dxfId="23" priority="29292" operator="lessThan">
      <formula>0</formula>
    </cfRule>
    <cfRule type="cellIs" dxfId="24" priority="29293" operator="lessThan">
      <formula>0</formula>
    </cfRule>
  </conditionalFormatting>
  <conditionalFormatting sqref="I1419">
    <cfRule type="expression" dxfId="22" priority="29291">
      <formula>$I1419=0</formula>
    </cfRule>
  </conditionalFormatting>
  <conditionalFormatting sqref="J1419">
    <cfRule type="expression" dxfId="22" priority="29290">
      <formula>$I1419=0</formula>
    </cfRule>
  </conditionalFormatting>
  <conditionalFormatting sqref="K1419">
    <cfRule type="expression" dxfId="22" priority="29287">
      <formula>$I1419=0</formula>
    </cfRule>
  </conditionalFormatting>
  <conditionalFormatting sqref="M1419">
    <cfRule type="expression" dxfId="22" priority="29283">
      <formula>$I1419=0</formula>
    </cfRule>
  </conditionalFormatting>
  <conditionalFormatting sqref="N1419:P1419">
    <cfRule type="expression" dxfId="22" priority="29282">
      <formula>$I1419=0</formula>
    </cfRule>
  </conditionalFormatting>
  <conditionalFormatting sqref="O1419:P1419">
    <cfRule type="cellIs" dxfId="23" priority="29280" operator="lessThan">
      <formula>0</formula>
    </cfRule>
    <cfRule type="cellIs" dxfId="24" priority="29281" operator="lessThan">
      <formula>0</formula>
    </cfRule>
  </conditionalFormatting>
  <conditionalFormatting sqref="Q1419">
    <cfRule type="expression" dxfId="22" priority="29279">
      <formula>$I1419=0</formula>
    </cfRule>
  </conditionalFormatting>
  <conditionalFormatting sqref="R1419:T1419">
    <cfRule type="expression" dxfId="22" priority="29278">
      <formula>$I1419=0</formula>
    </cfRule>
  </conditionalFormatting>
  <conditionalFormatting sqref="S1419:T1419">
    <cfRule type="cellIs" dxfId="23" priority="29276" operator="lessThan">
      <formula>0</formula>
    </cfRule>
    <cfRule type="cellIs" dxfId="24" priority="29277" operator="lessThan">
      <formula>0</formula>
    </cfRule>
  </conditionalFormatting>
  <conditionalFormatting sqref="U1419">
    <cfRule type="expression" dxfId="22" priority="29275">
      <formula>$I1419=0</formula>
    </cfRule>
  </conditionalFormatting>
  <conditionalFormatting sqref="B1420">
    <cfRule type="expression" dxfId="22" priority="29274">
      <formula>$I1420=0</formula>
    </cfRule>
  </conditionalFormatting>
  <conditionalFormatting sqref="C1420:E1420">
    <cfRule type="expression" dxfId="22" priority="5268">
      <formula>$I1420=0</formula>
    </cfRule>
  </conditionalFormatting>
  <conditionalFormatting sqref="D1420:E1420">
    <cfRule type="cellIs" dxfId="23" priority="5266" operator="lessThan">
      <formula>0</formula>
    </cfRule>
    <cfRule type="cellIs" dxfId="24" priority="5267" operator="lessThan">
      <formula>0</formula>
    </cfRule>
  </conditionalFormatting>
  <conditionalFormatting sqref="F1420">
    <cfRule type="expression" dxfId="22" priority="29273">
      <formula>$I1420=0</formula>
    </cfRule>
  </conditionalFormatting>
  <conditionalFormatting sqref="G1420:H1420">
    <cfRule type="cellIs" dxfId="23" priority="5263" operator="lessThan">
      <formula>0</formula>
    </cfRule>
    <cfRule type="cellIs" dxfId="24" priority="5264" operator="lessThan">
      <formula>0</formula>
    </cfRule>
  </conditionalFormatting>
  <conditionalFormatting sqref="I1420">
    <cfRule type="expression" dxfId="22" priority="29272">
      <formula>$I1420=0</formula>
    </cfRule>
  </conditionalFormatting>
  <conditionalFormatting sqref="J1420">
    <cfRule type="expression" dxfId="22" priority="5262">
      <formula>$I1420=0</formula>
    </cfRule>
  </conditionalFormatting>
  <conditionalFormatting sqref="K1420">
    <cfRule type="expression" dxfId="22" priority="29271">
      <formula>$I1420=0</formula>
    </cfRule>
  </conditionalFormatting>
  <conditionalFormatting sqref="M1420">
    <cfRule type="expression" dxfId="22" priority="29270">
      <formula>$I1420=0</formula>
    </cfRule>
  </conditionalFormatting>
  <conditionalFormatting sqref="N1420:P1420">
    <cfRule type="expression" dxfId="22" priority="5256">
      <formula>$I1420=0</formula>
    </cfRule>
  </conditionalFormatting>
  <conditionalFormatting sqref="O1420:P1420">
    <cfRule type="cellIs" dxfId="23" priority="5254" operator="lessThan">
      <formula>0</formula>
    </cfRule>
    <cfRule type="cellIs" dxfId="24" priority="5255" operator="lessThan">
      <formula>0</formula>
    </cfRule>
  </conditionalFormatting>
  <conditionalFormatting sqref="Q1420">
    <cfRule type="expression" dxfId="22" priority="29269">
      <formula>$I1420=0</formula>
    </cfRule>
  </conditionalFormatting>
  <conditionalFormatting sqref="R1420:T1420">
    <cfRule type="expression" dxfId="22" priority="5253">
      <formula>$I1420=0</formula>
    </cfRule>
  </conditionalFormatting>
  <conditionalFormatting sqref="S1420:T1420">
    <cfRule type="cellIs" dxfId="23" priority="5251" operator="lessThan">
      <formula>0</formula>
    </cfRule>
    <cfRule type="cellIs" dxfId="24" priority="5252" operator="lessThan">
      <formula>0</formula>
    </cfRule>
  </conditionalFormatting>
  <conditionalFormatting sqref="U1420">
    <cfRule type="expression" dxfId="22" priority="29268">
      <formula>$I1420=0</formula>
    </cfRule>
  </conditionalFormatting>
  <conditionalFormatting sqref="B1421">
    <cfRule type="expression" dxfId="22" priority="29264">
      <formula>$I1421=0</formula>
    </cfRule>
  </conditionalFormatting>
  <conditionalFormatting sqref="C1421:E1421">
    <cfRule type="expression" dxfId="22" priority="29263">
      <formula>$I1421=0</formula>
    </cfRule>
  </conditionalFormatting>
  <conditionalFormatting sqref="D1421:E1421">
    <cfRule type="cellIs" dxfId="23" priority="29261" operator="lessThan">
      <formula>0</formula>
    </cfRule>
    <cfRule type="cellIs" dxfId="24" priority="29262" operator="lessThan">
      <formula>0</formula>
    </cfRule>
  </conditionalFormatting>
  <conditionalFormatting sqref="F1421">
    <cfRule type="expression" dxfId="22" priority="29260">
      <formula>$I1421=0</formula>
    </cfRule>
  </conditionalFormatting>
  <conditionalFormatting sqref="G1421:H1421">
    <cfRule type="cellIs" dxfId="23" priority="29257" operator="lessThan">
      <formula>0</formula>
    </cfRule>
    <cfRule type="cellIs" dxfId="24" priority="29258" operator="lessThan">
      <formula>0</formula>
    </cfRule>
  </conditionalFormatting>
  <conditionalFormatting sqref="I1421">
    <cfRule type="expression" dxfId="22" priority="29256">
      <formula>$I1421=0</formula>
    </cfRule>
  </conditionalFormatting>
  <conditionalFormatting sqref="J1421">
    <cfRule type="expression" dxfId="22" priority="29255">
      <formula>$I1421=0</formula>
    </cfRule>
  </conditionalFormatting>
  <conditionalFormatting sqref="K1421">
    <cfRule type="expression" dxfId="22" priority="29252">
      <formula>$I1421=0</formula>
    </cfRule>
  </conditionalFormatting>
  <conditionalFormatting sqref="M1421">
    <cfRule type="expression" dxfId="22" priority="29248">
      <formula>$I1421=0</formula>
    </cfRule>
  </conditionalFormatting>
  <conditionalFormatting sqref="N1421:P1421">
    <cfRule type="expression" dxfId="22" priority="29247">
      <formula>$I1421=0</formula>
    </cfRule>
  </conditionalFormatting>
  <conditionalFormatting sqref="O1421:P1421">
    <cfRule type="cellIs" dxfId="23" priority="29245" operator="lessThan">
      <formula>0</formula>
    </cfRule>
    <cfRule type="cellIs" dxfId="24" priority="29246" operator="lessThan">
      <formula>0</formula>
    </cfRule>
  </conditionalFormatting>
  <conditionalFormatting sqref="Q1421">
    <cfRule type="expression" dxfId="22" priority="29244">
      <formula>$I1421=0</formula>
    </cfRule>
  </conditionalFormatting>
  <conditionalFormatting sqref="R1421:T1421">
    <cfRule type="expression" dxfId="22" priority="29243">
      <formula>$I1421=0</formula>
    </cfRule>
  </conditionalFormatting>
  <conditionalFormatting sqref="S1421:T1421">
    <cfRule type="cellIs" dxfId="23" priority="29241" operator="lessThan">
      <formula>0</formula>
    </cfRule>
    <cfRule type="cellIs" dxfId="24" priority="29242" operator="lessThan">
      <formula>0</formula>
    </cfRule>
  </conditionalFormatting>
  <conditionalFormatting sqref="U1421">
    <cfRule type="expression" dxfId="22" priority="29240">
      <formula>$I1421=0</formula>
    </cfRule>
  </conditionalFormatting>
  <conditionalFormatting sqref="B1422">
    <cfRule type="expression" dxfId="22" priority="29239">
      <formula>$I1422=0</formula>
    </cfRule>
  </conditionalFormatting>
  <conditionalFormatting sqref="C1422:E1422">
    <cfRule type="expression" dxfId="22" priority="5247">
      <formula>$I1422=0</formula>
    </cfRule>
  </conditionalFormatting>
  <conditionalFormatting sqref="D1422:E1422">
    <cfRule type="cellIs" dxfId="23" priority="5245" operator="lessThan">
      <formula>0</formula>
    </cfRule>
    <cfRule type="cellIs" dxfId="24" priority="5246" operator="lessThan">
      <formula>0</formula>
    </cfRule>
  </conditionalFormatting>
  <conditionalFormatting sqref="F1422">
    <cfRule type="expression" dxfId="22" priority="29238">
      <formula>$I1422=0</formula>
    </cfRule>
  </conditionalFormatting>
  <conditionalFormatting sqref="G1422:H1422">
    <cfRule type="cellIs" dxfId="23" priority="5242" operator="lessThan">
      <formula>0</formula>
    </cfRule>
    <cfRule type="cellIs" dxfId="24" priority="5243" operator="lessThan">
      <formula>0</formula>
    </cfRule>
  </conditionalFormatting>
  <conditionalFormatting sqref="I1422">
    <cfRule type="expression" dxfId="22" priority="29237">
      <formula>$I1422=0</formula>
    </cfRule>
  </conditionalFormatting>
  <conditionalFormatting sqref="J1422">
    <cfRule type="expression" dxfId="22" priority="5241">
      <formula>$I1422=0</formula>
    </cfRule>
  </conditionalFormatting>
  <conditionalFormatting sqref="K1422">
    <cfRule type="expression" dxfId="22" priority="29236">
      <formula>$I1422=0</formula>
    </cfRule>
  </conditionalFormatting>
  <conditionalFormatting sqref="M1422">
    <cfRule type="expression" dxfId="22" priority="29235">
      <formula>$I1422=0</formula>
    </cfRule>
  </conditionalFormatting>
  <conditionalFormatting sqref="N1422:P1422">
    <cfRule type="expression" dxfId="22" priority="5235">
      <formula>$I1422=0</formula>
    </cfRule>
  </conditionalFormatting>
  <conditionalFormatting sqref="O1422:P1422">
    <cfRule type="cellIs" dxfId="23" priority="5233" operator="lessThan">
      <formula>0</formula>
    </cfRule>
    <cfRule type="cellIs" dxfId="24" priority="5234" operator="lessThan">
      <formula>0</formula>
    </cfRule>
  </conditionalFormatting>
  <conditionalFormatting sqref="Q1422">
    <cfRule type="expression" dxfId="22" priority="29234">
      <formula>$I1422=0</formula>
    </cfRule>
  </conditionalFormatting>
  <conditionalFormatting sqref="R1422:T1422">
    <cfRule type="expression" dxfId="22" priority="5232">
      <formula>$I1422=0</formula>
    </cfRule>
  </conditionalFormatting>
  <conditionalFormatting sqref="S1422:T1422">
    <cfRule type="cellIs" dxfId="23" priority="5230" operator="lessThan">
      <formula>0</formula>
    </cfRule>
    <cfRule type="cellIs" dxfId="24" priority="5231" operator="lessThan">
      <formula>0</formula>
    </cfRule>
  </conditionalFormatting>
  <conditionalFormatting sqref="U1422">
    <cfRule type="expression" dxfId="22" priority="29233">
      <formula>$I1422=0</formula>
    </cfRule>
  </conditionalFormatting>
  <conditionalFormatting sqref="B1423">
    <cfRule type="expression" dxfId="22" priority="29229">
      <formula>$I1423=0</formula>
    </cfRule>
  </conditionalFormatting>
  <conditionalFormatting sqref="C1423:E1423">
    <cfRule type="expression" dxfId="22" priority="29228">
      <formula>$I1423=0</formula>
    </cfRule>
  </conditionalFormatting>
  <conditionalFormatting sqref="D1423:E1423">
    <cfRule type="cellIs" dxfId="23" priority="29226" operator="lessThan">
      <formula>0</formula>
    </cfRule>
    <cfRule type="cellIs" dxfId="24" priority="29227" operator="lessThan">
      <formula>0</formula>
    </cfRule>
  </conditionalFormatting>
  <conditionalFormatting sqref="F1423">
    <cfRule type="expression" dxfId="22" priority="29225">
      <formula>$I1423=0</formula>
    </cfRule>
  </conditionalFormatting>
  <conditionalFormatting sqref="G1423:H1423">
    <cfRule type="cellIs" dxfId="23" priority="29222" operator="lessThan">
      <formula>0</formula>
    </cfRule>
    <cfRule type="cellIs" dxfId="24" priority="29223" operator="lessThan">
      <formula>0</formula>
    </cfRule>
  </conditionalFormatting>
  <conditionalFormatting sqref="I1423">
    <cfRule type="expression" dxfId="22" priority="29221">
      <formula>$I1423=0</formula>
    </cfRule>
  </conditionalFormatting>
  <conditionalFormatting sqref="J1423">
    <cfRule type="expression" dxfId="22" priority="29220">
      <formula>$I1423=0</formula>
    </cfRule>
  </conditionalFormatting>
  <conditionalFormatting sqref="K1423">
    <cfRule type="expression" dxfId="22" priority="29217">
      <formula>$I1423=0</formula>
    </cfRule>
  </conditionalFormatting>
  <conditionalFormatting sqref="M1423">
    <cfRule type="expression" dxfId="22" priority="29213">
      <formula>$I1423=0</formula>
    </cfRule>
  </conditionalFormatting>
  <conditionalFormatting sqref="N1423:P1423">
    <cfRule type="expression" dxfId="22" priority="29212">
      <formula>$I1423=0</formula>
    </cfRule>
  </conditionalFormatting>
  <conditionalFormatting sqref="O1423:P1423">
    <cfRule type="cellIs" dxfId="23" priority="29210" operator="lessThan">
      <formula>0</formula>
    </cfRule>
    <cfRule type="cellIs" dxfId="24" priority="29211" operator="lessThan">
      <formula>0</formula>
    </cfRule>
  </conditionalFormatting>
  <conditionalFormatting sqref="Q1423">
    <cfRule type="expression" dxfId="22" priority="29209">
      <formula>$I1423=0</formula>
    </cfRule>
  </conditionalFormatting>
  <conditionalFormatting sqref="R1423:T1423">
    <cfRule type="expression" dxfId="22" priority="29208">
      <formula>$I1423=0</formula>
    </cfRule>
  </conditionalFormatting>
  <conditionalFormatting sqref="S1423:T1423">
    <cfRule type="cellIs" dxfId="23" priority="29206" operator="lessThan">
      <formula>0</formula>
    </cfRule>
    <cfRule type="cellIs" dxfId="24" priority="29207" operator="lessThan">
      <formula>0</formula>
    </cfRule>
  </conditionalFormatting>
  <conditionalFormatting sqref="U1423">
    <cfRule type="expression" dxfId="22" priority="29205">
      <formula>$I1423=0</formula>
    </cfRule>
  </conditionalFormatting>
  <conditionalFormatting sqref="B1424">
    <cfRule type="expression" dxfId="22" priority="29204">
      <formula>$I1424=0</formula>
    </cfRule>
  </conditionalFormatting>
  <conditionalFormatting sqref="C1424:E1424">
    <cfRule type="expression" dxfId="22" priority="5226">
      <formula>$I1424=0</formula>
    </cfRule>
  </conditionalFormatting>
  <conditionalFormatting sqref="D1424:E1424">
    <cfRule type="cellIs" dxfId="23" priority="5224" operator="lessThan">
      <formula>0</formula>
    </cfRule>
    <cfRule type="cellIs" dxfId="24" priority="5225" operator="lessThan">
      <formula>0</formula>
    </cfRule>
  </conditionalFormatting>
  <conditionalFormatting sqref="F1424">
    <cfRule type="expression" dxfId="22" priority="29203">
      <formula>$I1424=0</formula>
    </cfRule>
  </conditionalFormatting>
  <conditionalFormatting sqref="G1424:H1424">
    <cfRule type="cellIs" dxfId="23" priority="5221" operator="lessThan">
      <formula>0</formula>
    </cfRule>
    <cfRule type="cellIs" dxfId="24" priority="5222" operator="lessThan">
      <formula>0</formula>
    </cfRule>
  </conditionalFormatting>
  <conditionalFormatting sqref="I1424">
    <cfRule type="expression" dxfId="22" priority="29202">
      <formula>$I1424=0</formula>
    </cfRule>
  </conditionalFormatting>
  <conditionalFormatting sqref="J1424">
    <cfRule type="expression" dxfId="22" priority="5220">
      <formula>$I1424=0</formula>
    </cfRule>
  </conditionalFormatting>
  <conditionalFormatting sqref="K1424">
    <cfRule type="expression" dxfId="22" priority="29201">
      <formula>$I1424=0</formula>
    </cfRule>
  </conditionalFormatting>
  <conditionalFormatting sqref="M1424">
    <cfRule type="expression" dxfId="22" priority="29200">
      <formula>$I1424=0</formula>
    </cfRule>
  </conditionalFormatting>
  <conditionalFormatting sqref="N1424:P1424">
    <cfRule type="expression" dxfId="22" priority="5214">
      <formula>$I1424=0</formula>
    </cfRule>
  </conditionalFormatting>
  <conditionalFormatting sqref="O1424:P1424">
    <cfRule type="cellIs" dxfId="23" priority="5212" operator="lessThan">
      <formula>0</formula>
    </cfRule>
    <cfRule type="cellIs" dxfId="24" priority="5213" operator="lessThan">
      <formula>0</formula>
    </cfRule>
  </conditionalFormatting>
  <conditionalFormatting sqref="Q1424">
    <cfRule type="expression" dxfId="22" priority="29199">
      <formula>$I1424=0</formula>
    </cfRule>
  </conditionalFormatting>
  <conditionalFormatting sqref="R1424:T1424">
    <cfRule type="expression" dxfId="22" priority="5211">
      <formula>$I1424=0</formula>
    </cfRule>
  </conditionalFormatting>
  <conditionalFormatting sqref="S1424:T1424">
    <cfRule type="cellIs" dxfId="23" priority="5209" operator="lessThan">
      <formula>0</formula>
    </cfRule>
    <cfRule type="cellIs" dxfId="24" priority="5210" operator="lessThan">
      <formula>0</formula>
    </cfRule>
  </conditionalFormatting>
  <conditionalFormatting sqref="U1424">
    <cfRule type="expression" dxfId="22" priority="29198">
      <formula>$I1424=0</formula>
    </cfRule>
  </conditionalFormatting>
  <conditionalFormatting sqref="B1425">
    <cfRule type="expression" dxfId="22" priority="29194">
      <formula>$I1425=0</formula>
    </cfRule>
  </conditionalFormatting>
  <conditionalFormatting sqref="C1425:E1425">
    <cfRule type="expression" dxfId="22" priority="29193">
      <formula>$I1425=0</formula>
    </cfRule>
  </conditionalFormatting>
  <conditionalFormatting sqref="D1425:E1425">
    <cfRule type="cellIs" dxfId="23" priority="29191" operator="lessThan">
      <formula>0</formula>
    </cfRule>
    <cfRule type="cellIs" dxfId="24" priority="29192" operator="lessThan">
      <formula>0</formula>
    </cfRule>
  </conditionalFormatting>
  <conditionalFormatting sqref="F1425">
    <cfRule type="expression" dxfId="22" priority="29190">
      <formula>$I1425=0</formula>
    </cfRule>
  </conditionalFormatting>
  <conditionalFormatting sqref="G1425:H1425">
    <cfRule type="cellIs" dxfId="23" priority="29187" operator="lessThan">
      <formula>0</formula>
    </cfRule>
    <cfRule type="cellIs" dxfId="24" priority="29188" operator="lessThan">
      <formula>0</formula>
    </cfRule>
  </conditionalFormatting>
  <conditionalFormatting sqref="I1425">
    <cfRule type="expression" dxfId="22" priority="29186">
      <formula>$I1425=0</formula>
    </cfRule>
  </conditionalFormatting>
  <conditionalFormatting sqref="J1425">
    <cfRule type="expression" dxfId="22" priority="29185">
      <formula>$I1425=0</formula>
    </cfRule>
  </conditionalFormatting>
  <conditionalFormatting sqref="K1425">
    <cfRule type="expression" dxfId="22" priority="29182">
      <formula>$I1425=0</formula>
    </cfRule>
  </conditionalFormatting>
  <conditionalFormatting sqref="M1425">
    <cfRule type="expression" dxfId="22" priority="29178">
      <formula>$I1425=0</formula>
    </cfRule>
  </conditionalFormatting>
  <conditionalFormatting sqref="N1425:P1425">
    <cfRule type="expression" dxfId="22" priority="29177">
      <formula>$I1425=0</formula>
    </cfRule>
  </conditionalFormatting>
  <conditionalFormatting sqref="O1425:P1425">
    <cfRule type="cellIs" dxfId="23" priority="29175" operator="lessThan">
      <formula>0</formula>
    </cfRule>
    <cfRule type="cellIs" dxfId="24" priority="29176" operator="lessThan">
      <formula>0</formula>
    </cfRule>
  </conditionalFormatting>
  <conditionalFormatting sqref="Q1425">
    <cfRule type="expression" dxfId="22" priority="29174">
      <formula>$I1425=0</formula>
    </cfRule>
  </conditionalFormatting>
  <conditionalFormatting sqref="R1425:T1425">
    <cfRule type="expression" dxfId="22" priority="29173">
      <formula>$I1425=0</formula>
    </cfRule>
  </conditionalFormatting>
  <conditionalFormatting sqref="S1425:T1425">
    <cfRule type="cellIs" dxfId="23" priority="29171" operator="lessThan">
      <formula>0</formula>
    </cfRule>
    <cfRule type="cellIs" dxfId="24" priority="29172" operator="lessThan">
      <formula>0</formula>
    </cfRule>
  </conditionalFormatting>
  <conditionalFormatting sqref="U1425">
    <cfRule type="expression" dxfId="22" priority="29170">
      <formula>$I1425=0</formula>
    </cfRule>
  </conditionalFormatting>
  <conditionalFormatting sqref="B1426">
    <cfRule type="expression" dxfId="22" priority="29169">
      <formula>$I1426=0</formula>
    </cfRule>
  </conditionalFormatting>
  <conditionalFormatting sqref="C1426:E1426">
    <cfRule type="expression" dxfId="22" priority="5205">
      <formula>$I1426=0</formula>
    </cfRule>
  </conditionalFormatting>
  <conditionalFormatting sqref="D1426:E1426">
    <cfRule type="cellIs" dxfId="23" priority="5203" operator="lessThan">
      <formula>0</formula>
    </cfRule>
    <cfRule type="cellIs" dxfId="24" priority="5204" operator="lessThan">
      <formula>0</formula>
    </cfRule>
  </conditionalFormatting>
  <conditionalFormatting sqref="F1426">
    <cfRule type="expression" dxfId="22" priority="29168">
      <formula>$I1426=0</formula>
    </cfRule>
  </conditionalFormatting>
  <conditionalFormatting sqref="G1426:H1426">
    <cfRule type="cellIs" dxfId="23" priority="5200" operator="lessThan">
      <formula>0</formula>
    </cfRule>
    <cfRule type="cellIs" dxfId="24" priority="5201" operator="lessThan">
      <formula>0</formula>
    </cfRule>
  </conditionalFormatting>
  <conditionalFormatting sqref="I1426">
    <cfRule type="expression" dxfId="22" priority="29167">
      <formula>$I1426=0</formula>
    </cfRule>
  </conditionalFormatting>
  <conditionalFormatting sqref="J1426">
    <cfRule type="expression" dxfId="22" priority="5199">
      <formula>$I1426=0</formula>
    </cfRule>
  </conditionalFormatting>
  <conditionalFormatting sqref="K1426">
    <cfRule type="expression" dxfId="22" priority="29166">
      <formula>$I1426=0</formula>
    </cfRule>
  </conditionalFormatting>
  <conditionalFormatting sqref="M1426">
    <cfRule type="expression" dxfId="22" priority="29165">
      <formula>$I1426=0</formula>
    </cfRule>
  </conditionalFormatting>
  <conditionalFormatting sqref="N1426:P1426">
    <cfRule type="expression" dxfId="22" priority="5193">
      <formula>$I1426=0</formula>
    </cfRule>
  </conditionalFormatting>
  <conditionalFormatting sqref="O1426:P1426">
    <cfRule type="cellIs" dxfId="23" priority="5191" operator="lessThan">
      <formula>0</formula>
    </cfRule>
    <cfRule type="cellIs" dxfId="24" priority="5192" operator="lessThan">
      <formula>0</formula>
    </cfRule>
  </conditionalFormatting>
  <conditionalFormatting sqref="Q1426">
    <cfRule type="expression" dxfId="22" priority="29164">
      <formula>$I1426=0</formula>
    </cfRule>
  </conditionalFormatting>
  <conditionalFormatting sqref="R1426:T1426">
    <cfRule type="expression" dxfId="22" priority="5190">
      <formula>$I1426=0</formula>
    </cfRule>
  </conditionalFormatting>
  <conditionalFormatting sqref="S1426:T1426">
    <cfRule type="cellIs" dxfId="23" priority="5188" operator="lessThan">
      <formula>0</formula>
    </cfRule>
    <cfRule type="cellIs" dxfId="24" priority="5189" operator="lessThan">
      <formula>0</formula>
    </cfRule>
  </conditionalFormatting>
  <conditionalFormatting sqref="U1426">
    <cfRule type="expression" dxfId="22" priority="29163">
      <formula>$I1426=0</formula>
    </cfRule>
  </conditionalFormatting>
  <conditionalFormatting sqref="B1427">
    <cfRule type="expression" dxfId="22" priority="29159">
      <formula>$I1427=0</formula>
    </cfRule>
  </conditionalFormatting>
  <conditionalFormatting sqref="C1427:E1427">
    <cfRule type="expression" dxfId="22" priority="29158">
      <formula>$I1427=0</formula>
    </cfRule>
  </conditionalFormatting>
  <conditionalFormatting sqref="D1427:E1427">
    <cfRule type="cellIs" dxfId="23" priority="29156" operator="lessThan">
      <formula>0</formula>
    </cfRule>
    <cfRule type="cellIs" dxfId="24" priority="29157" operator="lessThan">
      <formula>0</formula>
    </cfRule>
  </conditionalFormatting>
  <conditionalFormatting sqref="F1427">
    <cfRule type="expression" dxfId="22" priority="29155">
      <formula>$I1427=0</formula>
    </cfRule>
  </conditionalFormatting>
  <conditionalFormatting sqref="G1427:H1427">
    <cfRule type="cellIs" dxfId="23" priority="29152" operator="lessThan">
      <formula>0</formula>
    </cfRule>
    <cfRule type="cellIs" dxfId="24" priority="29153" operator="lessThan">
      <formula>0</formula>
    </cfRule>
  </conditionalFormatting>
  <conditionalFormatting sqref="I1427">
    <cfRule type="expression" dxfId="22" priority="29151">
      <formula>$I1427=0</formula>
    </cfRule>
  </conditionalFormatting>
  <conditionalFormatting sqref="J1427">
    <cfRule type="expression" dxfId="22" priority="29150">
      <formula>$I1427=0</formula>
    </cfRule>
  </conditionalFormatting>
  <conditionalFormatting sqref="K1427">
    <cfRule type="expression" dxfId="22" priority="29147">
      <formula>$I1427=0</formula>
    </cfRule>
  </conditionalFormatting>
  <conditionalFormatting sqref="M1427">
    <cfRule type="expression" dxfId="22" priority="29143">
      <formula>$I1427=0</formula>
    </cfRule>
  </conditionalFormatting>
  <conditionalFormatting sqref="N1427:P1427">
    <cfRule type="expression" dxfId="22" priority="29142">
      <formula>$I1427=0</formula>
    </cfRule>
  </conditionalFormatting>
  <conditionalFormatting sqref="O1427:P1427">
    <cfRule type="cellIs" dxfId="23" priority="29140" operator="lessThan">
      <formula>0</formula>
    </cfRule>
    <cfRule type="cellIs" dxfId="24" priority="29141" operator="lessThan">
      <formula>0</formula>
    </cfRule>
  </conditionalFormatting>
  <conditionalFormatting sqref="Q1427">
    <cfRule type="expression" dxfId="22" priority="29139">
      <formula>$I1427=0</formula>
    </cfRule>
  </conditionalFormatting>
  <conditionalFormatting sqref="R1427:T1427">
    <cfRule type="expression" dxfId="22" priority="29138">
      <formula>$I1427=0</formula>
    </cfRule>
  </conditionalFormatting>
  <conditionalFormatting sqref="S1427:T1427">
    <cfRule type="cellIs" dxfId="23" priority="29136" operator="lessThan">
      <formula>0</formula>
    </cfRule>
    <cfRule type="cellIs" dxfId="24" priority="29137" operator="lessThan">
      <formula>0</formula>
    </cfRule>
  </conditionalFormatting>
  <conditionalFormatting sqref="U1427">
    <cfRule type="expression" dxfId="22" priority="29135">
      <formula>$I1427=0</formula>
    </cfRule>
  </conditionalFormatting>
  <conditionalFormatting sqref="B1428">
    <cfRule type="expression" dxfId="22" priority="29134">
      <formula>$I1428=0</formula>
    </cfRule>
  </conditionalFormatting>
  <conditionalFormatting sqref="C1428:E1428">
    <cfRule type="expression" dxfId="22" priority="5184">
      <formula>$I1428=0</formula>
    </cfRule>
  </conditionalFormatting>
  <conditionalFormatting sqref="D1428:E1428">
    <cfRule type="cellIs" dxfId="23" priority="5182" operator="lessThan">
      <formula>0</formula>
    </cfRule>
    <cfRule type="cellIs" dxfId="24" priority="5183" operator="lessThan">
      <formula>0</formula>
    </cfRule>
  </conditionalFormatting>
  <conditionalFormatting sqref="F1428">
    <cfRule type="expression" dxfId="22" priority="29133">
      <formula>$I1428=0</formula>
    </cfRule>
  </conditionalFormatting>
  <conditionalFormatting sqref="G1428:H1428">
    <cfRule type="cellIs" dxfId="23" priority="5179" operator="lessThan">
      <formula>0</formula>
    </cfRule>
    <cfRule type="cellIs" dxfId="24" priority="5180" operator="lessThan">
      <formula>0</formula>
    </cfRule>
  </conditionalFormatting>
  <conditionalFormatting sqref="I1428">
    <cfRule type="expression" dxfId="22" priority="29132">
      <formula>$I1428=0</formula>
    </cfRule>
  </conditionalFormatting>
  <conditionalFormatting sqref="J1428">
    <cfRule type="expression" dxfId="22" priority="5178">
      <formula>$I1428=0</formula>
    </cfRule>
  </conditionalFormatting>
  <conditionalFormatting sqref="K1428">
    <cfRule type="expression" dxfId="22" priority="29131">
      <formula>$I1428=0</formula>
    </cfRule>
  </conditionalFormatting>
  <conditionalFormatting sqref="M1428">
    <cfRule type="expression" dxfId="22" priority="29130">
      <formula>$I1428=0</formula>
    </cfRule>
  </conditionalFormatting>
  <conditionalFormatting sqref="N1428:P1428">
    <cfRule type="expression" dxfId="22" priority="5172">
      <formula>$I1428=0</formula>
    </cfRule>
  </conditionalFormatting>
  <conditionalFormatting sqref="O1428:P1428">
    <cfRule type="cellIs" dxfId="23" priority="5170" operator="lessThan">
      <formula>0</formula>
    </cfRule>
    <cfRule type="cellIs" dxfId="24" priority="5171" operator="lessThan">
      <formula>0</formula>
    </cfRule>
  </conditionalFormatting>
  <conditionalFormatting sqref="Q1428">
    <cfRule type="expression" dxfId="22" priority="29129">
      <formula>$I1428=0</formula>
    </cfRule>
  </conditionalFormatting>
  <conditionalFormatting sqref="R1428:T1428">
    <cfRule type="expression" dxfId="22" priority="5169">
      <formula>$I1428=0</formula>
    </cfRule>
  </conditionalFormatting>
  <conditionalFormatting sqref="S1428:T1428">
    <cfRule type="cellIs" dxfId="23" priority="5167" operator="lessThan">
      <formula>0</formula>
    </cfRule>
    <cfRule type="cellIs" dxfId="24" priority="5168" operator="lessThan">
      <formula>0</formula>
    </cfRule>
  </conditionalFormatting>
  <conditionalFormatting sqref="U1428">
    <cfRule type="expression" dxfId="22" priority="29128">
      <formula>$I1428=0</formula>
    </cfRule>
  </conditionalFormatting>
  <conditionalFormatting sqref="B1429">
    <cfRule type="expression" dxfId="22" priority="29124">
      <formula>$I1429=0</formula>
    </cfRule>
  </conditionalFormatting>
  <conditionalFormatting sqref="C1429:E1429">
    <cfRule type="expression" dxfId="22" priority="29123">
      <formula>$I1429=0</formula>
    </cfRule>
  </conditionalFormatting>
  <conditionalFormatting sqref="D1429:E1429">
    <cfRule type="cellIs" dxfId="23" priority="29121" operator="lessThan">
      <formula>0</formula>
    </cfRule>
    <cfRule type="cellIs" dxfId="24" priority="29122" operator="lessThan">
      <formula>0</formula>
    </cfRule>
  </conditionalFormatting>
  <conditionalFormatting sqref="F1429">
    <cfRule type="expression" dxfId="22" priority="29120">
      <formula>$I1429=0</formula>
    </cfRule>
  </conditionalFormatting>
  <conditionalFormatting sqref="G1429:H1429">
    <cfRule type="cellIs" dxfId="23" priority="29117" operator="lessThan">
      <formula>0</formula>
    </cfRule>
    <cfRule type="cellIs" dxfId="24" priority="29118" operator="lessThan">
      <formula>0</formula>
    </cfRule>
  </conditionalFormatting>
  <conditionalFormatting sqref="I1429">
    <cfRule type="expression" dxfId="22" priority="29116">
      <formula>$I1429=0</formula>
    </cfRule>
  </conditionalFormatting>
  <conditionalFormatting sqref="J1429">
    <cfRule type="expression" dxfId="22" priority="29115">
      <formula>$I1429=0</formula>
    </cfRule>
  </conditionalFormatting>
  <conditionalFormatting sqref="K1429">
    <cfRule type="expression" dxfId="22" priority="29112">
      <formula>$I1429=0</formula>
    </cfRule>
  </conditionalFormatting>
  <conditionalFormatting sqref="M1429">
    <cfRule type="expression" dxfId="22" priority="29108">
      <formula>$I1429=0</formula>
    </cfRule>
  </conditionalFormatting>
  <conditionalFormatting sqref="N1429:P1429">
    <cfRule type="expression" dxfId="22" priority="29107">
      <formula>$I1429=0</formula>
    </cfRule>
  </conditionalFormatting>
  <conditionalFormatting sqref="O1429:P1429">
    <cfRule type="cellIs" dxfId="23" priority="29105" operator="lessThan">
      <formula>0</formula>
    </cfRule>
    <cfRule type="cellIs" dxfId="24" priority="29106" operator="lessThan">
      <formula>0</formula>
    </cfRule>
  </conditionalFormatting>
  <conditionalFormatting sqref="Q1429">
    <cfRule type="expression" dxfId="22" priority="29104">
      <formula>$I1429=0</formula>
    </cfRule>
  </conditionalFormatting>
  <conditionalFormatting sqref="R1429:T1429">
    <cfRule type="expression" dxfId="22" priority="29103">
      <formula>$I1429=0</formula>
    </cfRule>
  </conditionalFormatting>
  <conditionalFormatting sqref="S1429:T1429">
    <cfRule type="cellIs" dxfId="23" priority="29101" operator="lessThan">
      <formula>0</formula>
    </cfRule>
    <cfRule type="cellIs" dxfId="24" priority="29102" operator="lessThan">
      <formula>0</formula>
    </cfRule>
  </conditionalFormatting>
  <conditionalFormatting sqref="U1429">
    <cfRule type="expression" dxfId="22" priority="29100">
      <formula>$I1429=0</formula>
    </cfRule>
  </conditionalFormatting>
  <conditionalFormatting sqref="B1430">
    <cfRule type="expression" dxfId="22" priority="29099">
      <formula>$I1430=0</formula>
    </cfRule>
  </conditionalFormatting>
  <conditionalFormatting sqref="C1430:E1430">
    <cfRule type="expression" dxfId="22" priority="5163">
      <formula>$I1430=0</formula>
    </cfRule>
  </conditionalFormatting>
  <conditionalFormatting sqref="D1430:E1430">
    <cfRule type="cellIs" dxfId="23" priority="5161" operator="lessThan">
      <formula>0</formula>
    </cfRule>
    <cfRule type="cellIs" dxfId="24" priority="5162" operator="lessThan">
      <formula>0</formula>
    </cfRule>
  </conditionalFormatting>
  <conditionalFormatting sqref="F1430">
    <cfRule type="expression" dxfId="22" priority="29098">
      <formula>$I1430=0</formula>
    </cfRule>
  </conditionalFormatting>
  <conditionalFormatting sqref="G1430:H1430">
    <cfRule type="cellIs" dxfId="23" priority="5158" operator="lessThan">
      <formula>0</formula>
    </cfRule>
    <cfRule type="cellIs" dxfId="24" priority="5159" operator="lessThan">
      <formula>0</formula>
    </cfRule>
  </conditionalFormatting>
  <conditionalFormatting sqref="I1430">
    <cfRule type="expression" dxfId="22" priority="29097">
      <formula>$I1430=0</formula>
    </cfRule>
  </conditionalFormatting>
  <conditionalFormatting sqref="J1430">
    <cfRule type="expression" dxfId="22" priority="5157">
      <formula>$I1430=0</formula>
    </cfRule>
  </conditionalFormatting>
  <conditionalFormatting sqref="K1430">
    <cfRule type="expression" dxfId="22" priority="29096">
      <formula>$I1430=0</formula>
    </cfRule>
  </conditionalFormatting>
  <conditionalFormatting sqref="M1430">
    <cfRule type="expression" dxfId="22" priority="29095">
      <formula>$I1430=0</formula>
    </cfRule>
  </conditionalFormatting>
  <conditionalFormatting sqref="N1430:P1430">
    <cfRule type="expression" dxfId="22" priority="5151">
      <formula>$I1430=0</formula>
    </cfRule>
  </conditionalFormatting>
  <conditionalFormatting sqref="O1430:P1430">
    <cfRule type="cellIs" dxfId="23" priority="5149" operator="lessThan">
      <formula>0</formula>
    </cfRule>
    <cfRule type="cellIs" dxfId="24" priority="5150" operator="lessThan">
      <formula>0</formula>
    </cfRule>
  </conditionalFormatting>
  <conditionalFormatting sqref="Q1430">
    <cfRule type="expression" dxfId="22" priority="29094">
      <formula>$I1430=0</formula>
    </cfRule>
  </conditionalFormatting>
  <conditionalFormatting sqref="R1430:T1430">
    <cfRule type="expression" dxfId="22" priority="5148">
      <formula>$I1430=0</formula>
    </cfRule>
  </conditionalFormatting>
  <conditionalFormatting sqref="S1430:T1430">
    <cfRule type="cellIs" dxfId="23" priority="5146" operator="lessThan">
      <formula>0</formula>
    </cfRule>
    <cfRule type="cellIs" dxfId="24" priority="5147" operator="lessThan">
      <formula>0</formula>
    </cfRule>
  </conditionalFormatting>
  <conditionalFormatting sqref="U1430">
    <cfRule type="expression" dxfId="22" priority="29093">
      <formula>$I1430=0</formula>
    </cfRule>
  </conditionalFormatting>
  <conditionalFormatting sqref="B1431">
    <cfRule type="expression" dxfId="22" priority="29089">
      <formula>$I1431=0</formula>
    </cfRule>
  </conditionalFormatting>
  <conditionalFormatting sqref="C1431:E1431">
    <cfRule type="expression" dxfId="22" priority="29088">
      <formula>$I1431=0</formula>
    </cfRule>
  </conditionalFormatting>
  <conditionalFormatting sqref="D1431:E1431">
    <cfRule type="cellIs" dxfId="23" priority="29086" operator="lessThan">
      <formula>0</formula>
    </cfRule>
    <cfRule type="cellIs" dxfId="24" priority="29087" operator="lessThan">
      <formula>0</formula>
    </cfRule>
  </conditionalFormatting>
  <conditionalFormatting sqref="F1431">
    <cfRule type="expression" dxfId="22" priority="29085">
      <formula>$I1431=0</formula>
    </cfRule>
  </conditionalFormatting>
  <conditionalFormatting sqref="G1431:H1431">
    <cfRule type="cellIs" dxfId="23" priority="29082" operator="lessThan">
      <formula>0</formula>
    </cfRule>
    <cfRule type="cellIs" dxfId="24" priority="29083" operator="lessThan">
      <formula>0</formula>
    </cfRule>
  </conditionalFormatting>
  <conditionalFormatting sqref="I1431">
    <cfRule type="expression" dxfId="22" priority="29081">
      <formula>$I1431=0</formula>
    </cfRule>
  </conditionalFormatting>
  <conditionalFormatting sqref="J1431">
    <cfRule type="expression" dxfId="22" priority="29080">
      <formula>$I1431=0</formula>
    </cfRule>
  </conditionalFormatting>
  <conditionalFormatting sqref="K1431">
    <cfRule type="expression" dxfId="22" priority="29077">
      <formula>$I1431=0</formula>
    </cfRule>
  </conditionalFormatting>
  <conditionalFormatting sqref="M1431">
    <cfRule type="expression" dxfId="22" priority="29073">
      <formula>$I1431=0</formula>
    </cfRule>
  </conditionalFormatting>
  <conditionalFormatting sqref="N1431:P1431">
    <cfRule type="expression" dxfId="22" priority="29072">
      <formula>$I1431=0</formula>
    </cfRule>
  </conditionalFormatting>
  <conditionalFormatting sqref="O1431:P1431">
    <cfRule type="cellIs" dxfId="23" priority="29070" operator="lessThan">
      <formula>0</formula>
    </cfRule>
    <cfRule type="cellIs" dxfId="24" priority="29071" operator="lessThan">
      <formula>0</formula>
    </cfRule>
  </conditionalFormatting>
  <conditionalFormatting sqref="Q1431">
    <cfRule type="expression" dxfId="22" priority="29069">
      <formula>$I1431=0</formula>
    </cfRule>
  </conditionalFormatting>
  <conditionalFormatting sqref="R1431:T1431">
    <cfRule type="expression" dxfId="22" priority="29068">
      <formula>$I1431=0</formula>
    </cfRule>
  </conditionalFormatting>
  <conditionalFormatting sqref="S1431:T1431">
    <cfRule type="cellIs" dxfId="23" priority="29066" operator="lessThan">
      <formula>0</formula>
    </cfRule>
    <cfRule type="cellIs" dxfId="24" priority="29067" operator="lessThan">
      <formula>0</formula>
    </cfRule>
  </conditionalFormatting>
  <conditionalFormatting sqref="U1431">
    <cfRule type="expression" dxfId="22" priority="29065">
      <formula>$I1431=0</formula>
    </cfRule>
  </conditionalFormatting>
  <conditionalFormatting sqref="B1432">
    <cfRule type="expression" dxfId="22" priority="29064">
      <formula>$I1432=0</formula>
    </cfRule>
  </conditionalFormatting>
  <conditionalFormatting sqref="C1432:E1432">
    <cfRule type="expression" dxfId="22" priority="5142">
      <formula>$I1432=0</formula>
    </cfRule>
  </conditionalFormatting>
  <conditionalFormatting sqref="D1432:E1432">
    <cfRule type="cellIs" dxfId="23" priority="5140" operator="lessThan">
      <formula>0</formula>
    </cfRule>
    <cfRule type="cellIs" dxfId="24" priority="5141" operator="lessThan">
      <formula>0</formula>
    </cfRule>
  </conditionalFormatting>
  <conditionalFormatting sqref="F1432">
    <cfRule type="expression" dxfId="22" priority="29063">
      <formula>$I1432=0</formula>
    </cfRule>
  </conditionalFormatting>
  <conditionalFormatting sqref="G1432:H1432">
    <cfRule type="cellIs" dxfId="23" priority="5137" operator="lessThan">
      <formula>0</formula>
    </cfRule>
    <cfRule type="cellIs" dxfId="24" priority="5138" operator="lessThan">
      <formula>0</formula>
    </cfRule>
  </conditionalFormatting>
  <conditionalFormatting sqref="I1432">
    <cfRule type="expression" dxfId="22" priority="29062">
      <formula>$I1432=0</formula>
    </cfRule>
  </conditionalFormatting>
  <conditionalFormatting sqref="J1432">
    <cfRule type="expression" dxfId="22" priority="5136">
      <formula>$I1432=0</formula>
    </cfRule>
  </conditionalFormatting>
  <conditionalFormatting sqref="K1432">
    <cfRule type="expression" dxfId="22" priority="29061">
      <formula>$I1432=0</formula>
    </cfRule>
  </conditionalFormatting>
  <conditionalFormatting sqref="M1432">
    <cfRule type="expression" dxfId="22" priority="29060">
      <formula>$I1432=0</formula>
    </cfRule>
  </conditionalFormatting>
  <conditionalFormatting sqref="N1432:P1432">
    <cfRule type="expression" dxfId="22" priority="5130">
      <formula>$I1432=0</formula>
    </cfRule>
  </conditionalFormatting>
  <conditionalFormatting sqref="O1432:P1432">
    <cfRule type="cellIs" dxfId="23" priority="5128" operator="lessThan">
      <formula>0</formula>
    </cfRule>
    <cfRule type="cellIs" dxfId="24" priority="5129" operator="lessThan">
      <formula>0</formula>
    </cfRule>
  </conditionalFormatting>
  <conditionalFormatting sqref="Q1432">
    <cfRule type="expression" dxfId="22" priority="29059">
      <formula>$I1432=0</formula>
    </cfRule>
  </conditionalFormatting>
  <conditionalFormatting sqref="R1432:T1432">
    <cfRule type="expression" dxfId="22" priority="5127">
      <formula>$I1432=0</formula>
    </cfRule>
  </conditionalFormatting>
  <conditionalFormatting sqref="S1432:T1432">
    <cfRule type="cellIs" dxfId="23" priority="5125" operator="lessThan">
      <formula>0</formula>
    </cfRule>
    <cfRule type="cellIs" dxfId="24" priority="5126" operator="lessThan">
      <formula>0</formula>
    </cfRule>
  </conditionalFormatting>
  <conditionalFormatting sqref="U1432">
    <cfRule type="expression" dxfId="22" priority="29058">
      <formula>$I1432=0</formula>
    </cfRule>
  </conditionalFormatting>
  <conditionalFormatting sqref="B1433">
    <cfRule type="expression" dxfId="22" priority="29054">
      <formula>$I1433=0</formula>
    </cfRule>
  </conditionalFormatting>
  <conditionalFormatting sqref="C1433:E1433">
    <cfRule type="expression" dxfId="22" priority="29053">
      <formula>$I1433=0</formula>
    </cfRule>
  </conditionalFormatting>
  <conditionalFormatting sqref="D1433:E1433">
    <cfRule type="cellIs" dxfId="23" priority="29051" operator="lessThan">
      <formula>0</formula>
    </cfRule>
    <cfRule type="cellIs" dxfId="24" priority="29052" operator="lessThan">
      <formula>0</formula>
    </cfRule>
  </conditionalFormatting>
  <conditionalFormatting sqref="F1433">
    <cfRule type="expression" dxfId="22" priority="29050">
      <formula>$I1433=0</formula>
    </cfRule>
  </conditionalFormatting>
  <conditionalFormatting sqref="G1433:H1433">
    <cfRule type="cellIs" dxfId="23" priority="29047" operator="lessThan">
      <formula>0</formula>
    </cfRule>
    <cfRule type="cellIs" dxfId="24" priority="29048" operator="lessThan">
      <formula>0</formula>
    </cfRule>
  </conditionalFormatting>
  <conditionalFormatting sqref="I1433">
    <cfRule type="expression" dxfId="22" priority="29046">
      <formula>$I1433=0</formula>
    </cfRule>
  </conditionalFormatting>
  <conditionalFormatting sqref="J1433">
    <cfRule type="expression" dxfId="22" priority="29045">
      <formula>$I1433=0</formula>
    </cfRule>
  </conditionalFormatting>
  <conditionalFormatting sqref="K1433">
    <cfRule type="expression" dxfId="22" priority="29042">
      <formula>$I1433=0</formula>
    </cfRule>
  </conditionalFormatting>
  <conditionalFormatting sqref="M1433">
    <cfRule type="expression" dxfId="22" priority="29038">
      <formula>$I1433=0</formula>
    </cfRule>
  </conditionalFormatting>
  <conditionalFormatting sqref="N1433:P1433">
    <cfRule type="expression" dxfId="22" priority="29037">
      <formula>$I1433=0</formula>
    </cfRule>
  </conditionalFormatting>
  <conditionalFormatting sqref="O1433:P1433">
    <cfRule type="cellIs" dxfId="23" priority="29035" operator="lessThan">
      <formula>0</formula>
    </cfRule>
    <cfRule type="cellIs" dxfId="24" priority="29036" operator="lessThan">
      <formula>0</formula>
    </cfRule>
  </conditionalFormatting>
  <conditionalFormatting sqref="Q1433">
    <cfRule type="expression" dxfId="22" priority="29034">
      <formula>$I1433=0</formula>
    </cfRule>
  </conditionalFormatting>
  <conditionalFormatting sqref="R1433:T1433">
    <cfRule type="expression" dxfId="22" priority="29033">
      <formula>$I1433=0</formula>
    </cfRule>
  </conditionalFormatting>
  <conditionalFormatting sqref="S1433:T1433">
    <cfRule type="cellIs" dxfId="23" priority="29031" operator="lessThan">
      <formula>0</formula>
    </cfRule>
    <cfRule type="cellIs" dxfId="24" priority="29032" operator="lessThan">
      <formula>0</formula>
    </cfRule>
  </conditionalFormatting>
  <conditionalFormatting sqref="U1433">
    <cfRule type="expression" dxfId="22" priority="29030">
      <formula>$I1433=0</formula>
    </cfRule>
  </conditionalFormatting>
  <conditionalFormatting sqref="B1434">
    <cfRule type="expression" dxfId="22" priority="29029">
      <formula>$I1434=0</formula>
    </cfRule>
  </conditionalFormatting>
  <conditionalFormatting sqref="C1434:E1434">
    <cfRule type="expression" dxfId="22" priority="5121">
      <formula>$I1434=0</formula>
    </cfRule>
  </conditionalFormatting>
  <conditionalFormatting sqref="D1434:E1434">
    <cfRule type="cellIs" dxfId="23" priority="5119" operator="lessThan">
      <formula>0</formula>
    </cfRule>
    <cfRule type="cellIs" dxfId="24" priority="5120" operator="lessThan">
      <formula>0</formula>
    </cfRule>
  </conditionalFormatting>
  <conditionalFormatting sqref="F1434">
    <cfRule type="expression" dxfId="22" priority="29028">
      <formula>$I1434=0</formula>
    </cfRule>
  </conditionalFormatting>
  <conditionalFormatting sqref="G1434:H1434">
    <cfRule type="cellIs" dxfId="23" priority="5116" operator="lessThan">
      <formula>0</formula>
    </cfRule>
    <cfRule type="cellIs" dxfId="24" priority="5117" operator="lessThan">
      <formula>0</formula>
    </cfRule>
  </conditionalFormatting>
  <conditionalFormatting sqref="I1434">
    <cfRule type="expression" dxfId="22" priority="29027">
      <formula>$I1434=0</formula>
    </cfRule>
  </conditionalFormatting>
  <conditionalFormatting sqref="J1434">
    <cfRule type="expression" dxfId="22" priority="5115">
      <formula>$I1434=0</formula>
    </cfRule>
  </conditionalFormatting>
  <conditionalFormatting sqref="K1434">
    <cfRule type="expression" dxfId="22" priority="29026">
      <formula>$I1434=0</formula>
    </cfRule>
  </conditionalFormatting>
  <conditionalFormatting sqref="M1434">
    <cfRule type="expression" dxfId="22" priority="29025">
      <formula>$I1434=0</formula>
    </cfRule>
  </conditionalFormatting>
  <conditionalFormatting sqref="N1434:P1434">
    <cfRule type="expression" dxfId="22" priority="5109">
      <formula>$I1434=0</formula>
    </cfRule>
  </conditionalFormatting>
  <conditionalFormatting sqref="O1434:P1434">
    <cfRule type="cellIs" dxfId="23" priority="5107" operator="lessThan">
      <formula>0</formula>
    </cfRule>
    <cfRule type="cellIs" dxfId="24" priority="5108" operator="lessThan">
      <formula>0</formula>
    </cfRule>
  </conditionalFormatting>
  <conditionalFormatting sqref="Q1434">
    <cfRule type="expression" dxfId="22" priority="29024">
      <formula>$I1434=0</formula>
    </cfRule>
  </conditionalFormatting>
  <conditionalFormatting sqref="R1434:T1434">
    <cfRule type="expression" dxfId="22" priority="5106">
      <formula>$I1434=0</formula>
    </cfRule>
  </conditionalFormatting>
  <conditionalFormatting sqref="S1434:T1434">
    <cfRule type="cellIs" dxfId="23" priority="5104" operator="lessThan">
      <formula>0</formula>
    </cfRule>
    <cfRule type="cellIs" dxfId="24" priority="5105" operator="lessThan">
      <formula>0</formula>
    </cfRule>
  </conditionalFormatting>
  <conditionalFormatting sqref="U1434">
    <cfRule type="expression" dxfId="22" priority="29023">
      <formula>$I1434=0</formula>
    </cfRule>
  </conditionalFormatting>
  <conditionalFormatting sqref="B1435">
    <cfRule type="expression" dxfId="22" priority="29019">
      <formula>$I1435=0</formula>
    </cfRule>
  </conditionalFormatting>
  <conditionalFormatting sqref="C1435:E1435">
    <cfRule type="expression" dxfId="22" priority="29018">
      <formula>$I1435=0</formula>
    </cfRule>
  </conditionalFormatting>
  <conditionalFormatting sqref="D1435:E1435">
    <cfRule type="cellIs" dxfId="23" priority="29016" operator="lessThan">
      <formula>0</formula>
    </cfRule>
    <cfRule type="cellIs" dxfId="24" priority="29017" operator="lessThan">
      <formula>0</formula>
    </cfRule>
  </conditionalFormatting>
  <conditionalFormatting sqref="F1435">
    <cfRule type="expression" dxfId="22" priority="29015">
      <formula>$I1435=0</formula>
    </cfRule>
  </conditionalFormatting>
  <conditionalFormatting sqref="G1435:H1435">
    <cfRule type="cellIs" dxfId="23" priority="29012" operator="lessThan">
      <formula>0</formula>
    </cfRule>
    <cfRule type="cellIs" dxfId="24" priority="29013" operator="lessThan">
      <formula>0</formula>
    </cfRule>
  </conditionalFormatting>
  <conditionalFormatting sqref="I1435">
    <cfRule type="expression" dxfId="22" priority="29011">
      <formula>$I1435=0</formula>
    </cfRule>
  </conditionalFormatting>
  <conditionalFormatting sqref="J1435">
    <cfRule type="expression" dxfId="22" priority="29010">
      <formula>$I1435=0</formula>
    </cfRule>
  </conditionalFormatting>
  <conditionalFormatting sqref="K1435">
    <cfRule type="expression" dxfId="22" priority="29007">
      <formula>$I1435=0</formula>
    </cfRule>
  </conditionalFormatting>
  <conditionalFormatting sqref="M1435">
    <cfRule type="expression" dxfId="22" priority="29003">
      <formula>$I1435=0</formula>
    </cfRule>
  </conditionalFormatting>
  <conditionalFormatting sqref="N1435:P1435">
    <cfRule type="expression" dxfId="22" priority="29002">
      <formula>$I1435=0</formula>
    </cfRule>
  </conditionalFormatting>
  <conditionalFormatting sqref="O1435:P1435">
    <cfRule type="cellIs" dxfId="23" priority="29000" operator="lessThan">
      <formula>0</formula>
    </cfRule>
    <cfRule type="cellIs" dxfId="24" priority="29001" operator="lessThan">
      <formula>0</formula>
    </cfRule>
  </conditionalFormatting>
  <conditionalFormatting sqref="Q1435">
    <cfRule type="expression" dxfId="22" priority="28999">
      <formula>$I1435=0</formula>
    </cfRule>
  </conditionalFormatting>
  <conditionalFormatting sqref="R1435:T1435">
    <cfRule type="expression" dxfId="22" priority="28998">
      <formula>$I1435=0</formula>
    </cfRule>
  </conditionalFormatting>
  <conditionalFormatting sqref="S1435:T1435">
    <cfRule type="cellIs" dxfId="23" priority="28996" operator="lessThan">
      <formula>0</formula>
    </cfRule>
    <cfRule type="cellIs" dxfId="24" priority="28997" operator="lessThan">
      <formula>0</formula>
    </cfRule>
  </conditionalFormatting>
  <conditionalFormatting sqref="U1435">
    <cfRule type="expression" dxfId="22" priority="28995">
      <formula>$I1435=0</formula>
    </cfRule>
  </conditionalFormatting>
  <conditionalFormatting sqref="B1436">
    <cfRule type="expression" dxfId="22" priority="28994">
      <formula>$I1436=0</formula>
    </cfRule>
  </conditionalFormatting>
  <conditionalFormatting sqref="C1436:E1436">
    <cfRule type="expression" dxfId="22" priority="5100">
      <formula>$I1436=0</formula>
    </cfRule>
  </conditionalFormatting>
  <conditionalFormatting sqref="D1436:E1436">
    <cfRule type="cellIs" dxfId="23" priority="5098" operator="lessThan">
      <formula>0</formula>
    </cfRule>
    <cfRule type="cellIs" dxfId="24" priority="5099" operator="lessThan">
      <formula>0</formula>
    </cfRule>
  </conditionalFormatting>
  <conditionalFormatting sqref="F1436">
    <cfRule type="expression" dxfId="22" priority="28993">
      <formula>$I1436=0</formula>
    </cfRule>
  </conditionalFormatting>
  <conditionalFormatting sqref="G1436:H1436">
    <cfRule type="cellIs" dxfId="23" priority="5095" operator="lessThan">
      <formula>0</formula>
    </cfRule>
    <cfRule type="cellIs" dxfId="24" priority="5096" operator="lessThan">
      <formula>0</formula>
    </cfRule>
  </conditionalFormatting>
  <conditionalFormatting sqref="I1436">
    <cfRule type="expression" dxfId="22" priority="28992">
      <formula>$I1436=0</formula>
    </cfRule>
  </conditionalFormatting>
  <conditionalFormatting sqref="J1436">
    <cfRule type="expression" dxfId="22" priority="5094">
      <formula>$I1436=0</formula>
    </cfRule>
  </conditionalFormatting>
  <conditionalFormatting sqref="K1436">
    <cfRule type="expression" dxfId="22" priority="28991">
      <formula>$I1436=0</formula>
    </cfRule>
  </conditionalFormatting>
  <conditionalFormatting sqref="M1436">
    <cfRule type="expression" dxfId="22" priority="28990">
      <formula>$I1436=0</formula>
    </cfRule>
  </conditionalFormatting>
  <conditionalFormatting sqref="N1436:P1436">
    <cfRule type="expression" dxfId="22" priority="5088">
      <formula>$I1436=0</formula>
    </cfRule>
  </conditionalFormatting>
  <conditionalFormatting sqref="O1436:P1436">
    <cfRule type="cellIs" dxfId="23" priority="5086" operator="lessThan">
      <formula>0</formula>
    </cfRule>
    <cfRule type="cellIs" dxfId="24" priority="5087" operator="lessThan">
      <formula>0</formula>
    </cfRule>
  </conditionalFormatting>
  <conditionalFormatting sqref="Q1436">
    <cfRule type="expression" dxfId="22" priority="28989">
      <formula>$I1436=0</formula>
    </cfRule>
  </conditionalFormatting>
  <conditionalFormatting sqref="R1436:T1436">
    <cfRule type="expression" dxfId="22" priority="5085">
      <formula>$I1436=0</formula>
    </cfRule>
  </conditionalFormatting>
  <conditionalFormatting sqref="S1436:T1436">
    <cfRule type="cellIs" dxfId="23" priority="5083" operator="lessThan">
      <formula>0</formula>
    </cfRule>
    <cfRule type="cellIs" dxfId="24" priority="5084" operator="lessThan">
      <formula>0</formula>
    </cfRule>
  </conditionalFormatting>
  <conditionalFormatting sqref="U1436">
    <cfRule type="expression" dxfId="22" priority="28988">
      <formula>$I1436=0</formula>
    </cfRule>
  </conditionalFormatting>
  <conditionalFormatting sqref="B1437">
    <cfRule type="expression" dxfId="22" priority="28984">
      <formula>$I1437=0</formula>
    </cfRule>
  </conditionalFormatting>
  <conditionalFormatting sqref="C1437:E1437">
    <cfRule type="expression" dxfId="22" priority="28983">
      <formula>$I1437=0</formula>
    </cfRule>
  </conditionalFormatting>
  <conditionalFormatting sqref="D1437:E1437">
    <cfRule type="cellIs" dxfId="23" priority="28981" operator="lessThan">
      <formula>0</formula>
    </cfRule>
    <cfRule type="cellIs" dxfId="24" priority="28982" operator="lessThan">
      <formula>0</formula>
    </cfRule>
  </conditionalFormatting>
  <conditionalFormatting sqref="F1437">
    <cfRule type="expression" dxfId="22" priority="28980">
      <formula>$I1437=0</formula>
    </cfRule>
  </conditionalFormatting>
  <conditionalFormatting sqref="G1437:H1437">
    <cfRule type="cellIs" dxfId="23" priority="28977" operator="lessThan">
      <formula>0</formula>
    </cfRule>
    <cfRule type="cellIs" dxfId="24" priority="28978" operator="lessThan">
      <formula>0</formula>
    </cfRule>
  </conditionalFormatting>
  <conditionalFormatting sqref="I1437">
    <cfRule type="expression" dxfId="22" priority="28976">
      <formula>$I1437=0</formula>
    </cfRule>
  </conditionalFormatting>
  <conditionalFormatting sqref="J1437">
    <cfRule type="expression" dxfId="22" priority="28975">
      <formula>$I1437=0</formula>
    </cfRule>
  </conditionalFormatting>
  <conditionalFormatting sqref="K1437">
    <cfRule type="expression" dxfId="22" priority="28972">
      <formula>$I1437=0</formula>
    </cfRule>
  </conditionalFormatting>
  <conditionalFormatting sqref="M1437">
    <cfRule type="expression" dxfId="22" priority="28968">
      <formula>$I1437=0</formula>
    </cfRule>
  </conditionalFormatting>
  <conditionalFormatting sqref="N1437:P1437">
    <cfRule type="expression" dxfId="22" priority="28967">
      <formula>$I1437=0</formula>
    </cfRule>
  </conditionalFormatting>
  <conditionalFormatting sqref="O1437:P1437">
    <cfRule type="cellIs" dxfId="23" priority="28965" operator="lessThan">
      <formula>0</formula>
    </cfRule>
    <cfRule type="cellIs" dxfId="24" priority="28966" operator="lessThan">
      <formula>0</formula>
    </cfRule>
  </conditionalFormatting>
  <conditionalFormatting sqref="Q1437">
    <cfRule type="expression" dxfId="22" priority="28964">
      <formula>$I1437=0</formula>
    </cfRule>
  </conditionalFormatting>
  <conditionalFormatting sqref="R1437:T1437">
    <cfRule type="expression" dxfId="22" priority="28963">
      <formula>$I1437=0</formula>
    </cfRule>
  </conditionalFormatting>
  <conditionalFormatting sqref="S1437:T1437">
    <cfRule type="cellIs" dxfId="23" priority="28961" operator="lessThan">
      <formula>0</formula>
    </cfRule>
    <cfRule type="cellIs" dxfId="24" priority="28962" operator="lessThan">
      <formula>0</formula>
    </cfRule>
  </conditionalFormatting>
  <conditionalFormatting sqref="U1437">
    <cfRule type="expression" dxfId="22" priority="28960">
      <formula>$I1437=0</formula>
    </cfRule>
  </conditionalFormatting>
  <conditionalFormatting sqref="B1438">
    <cfRule type="expression" dxfId="22" priority="28959">
      <formula>$I1438=0</formula>
    </cfRule>
  </conditionalFormatting>
  <conditionalFormatting sqref="C1438:E1438">
    <cfRule type="expression" dxfId="22" priority="5079">
      <formula>$I1438=0</formula>
    </cfRule>
  </conditionalFormatting>
  <conditionalFormatting sqref="D1438:E1438">
    <cfRule type="cellIs" dxfId="23" priority="5077" operator="lessThan">
      <formula>0</formula>
    </cfRule>
    <cfRule type="cellIs" dxfId="24" priority="5078" operator="lessThan">
      <formula>0</formula>
    </cfRule>
  </conditionalFormatting>
  <conditionalFormatting sqref="F1438">
    <cfRule type="expression" dxfId="22" priority="28958">
      <formula>$I1438=0</formula>
    </cfRule>
  </conditionalFormatting>
  <conditionalFormatting sqref="G1438:H1438">
    <cfRule type="cellIs" dxfId="23" priority="5074" operator="lessThan">
      <formula>0</formula>
    </cfRule>
    <cfRule type="cellIs" dxfId="24" priority="5075" operator="lessThan">
      <formula>0</formula>
    </cfRule>
  </conditionalFormatting>
  <conditionalFormatting sqref="I1438">
    <cfRule type="expression" dxfId="22" priority="28957">
      <formula>$I1438=0</formula>
    </cfRule>
  </conditionalFormatting>
  <conditionalFormatting sqref="J1438">
    <cfRule type="expression" dxfId="22" priority="5073">
      <formula>$I1438=0</formula>
    </cfRule>
  </conditionalFormatting>
  <conditionalFormatting sqref="K1438">
    <cfRule type="expression" dxfId="22" priority="28956">
      <formula>$I1438=0</formula>
    </cfRule>
  </conditionalFormatting>
  <conditionalFormatting sqref="M1438">
    <cfRule type="expression" dxfId="22" priority="28955">
      <formula>$I1438=0</formula>
    </cfRule>
  </conditionalFormatting>
  <conditionalFormatting sqref="N1438:P1438">
    <cfRule type="expression" dxfId="22" priority="5067">
      <formula>$I1438=0</formula>
    </cfRule>
  </conditionalFormatting>
  <conditionalFormatting sqref="O1438:P1438">
    <cfRule type="cellIs" dxfId="23" priority="5065" operator="lessThan">
      <formula>0</formula>
    </cfRule>
    <cfRule type="cellIs" dxfId="24" priority="5066" operator="lessThan">
      <formula>0</formula>
    </cfRule>
  </conditionalFormatting>
  <conditionalFormatting sqref="Q1438">
    <cfRule type="expression" dxfId="22" priority="28954">
      <formula>$I1438=0</formula>
    </cfRule>
  </conditionalFormatting>
  <conditionalFormatting sqref="R1438:T1438">
    <cfRule type="expression" dxfId="22" priority="5064">
      <formula>$I1438=0</formula>
    </cfRule>
  </conditionalFormatting>
  <conditionalFormatting sqref="S1438:T1438">
    <cfRule type="cellIs" dxfId="23" priority="5062" operator="lessThan">
      <formula>0</formula>
    </cfRule>
    <cfRule type="cellIs" dxfId="24" priority="5063" operator="lessThan">
      <formula>0</formula>
    </cfRule>
  </conditionalFormatting>
  <conditionalFormatting sqref="U1438">
    <cfRule type="expression" dxfId="22" priority="28953">
      <formula>$I1438=0</formula>
    </cfRule>
  </conditionalFormatting>
  <conditionalFormatting sqref="B1439">
    <cfRule type="expression" dxfId="22" priority="28949">
      <formula>$I1439=0</formula>
    </cfRule>
  </conditionalFormatting>
  <conditionalFormatting sqref="C1439:E1439">
    <cfRule type="expression" dxfId="22" priority="28948">
      <formula>$I1439=0</formula>
    </cfRule>
  </conditionalFormatting>
  <conditionalFormatting sqref="D1439:E1439">
    <cfRule type="cellIs" dxfId="23" priority="28946" operator="lessThan">
      <formula>0</formula>
    </cfRule>
    <cfRule type="cellIs" dxfId="24" priority="28947" operator="lessThan">
      <formula>0</formula>
    </cfRule>
  </conditionalFormatting>
  <conditionalFormatting sqref="F1439">
    <cfRule type="expression" dxfId="22" priority="28945">
      <formula>$I1439=0</formula>
    </cfRule>
  </conditionalFormatting>
  <conditionalFormatting sqref="G1439:H1439">
    <cfRule type="cellIs" dxfId="23" priority="28942" operator="lessThan">
      <formula>0</formula>
    </cfRule>
    <cfRule type="cellIs" dxfId="24" priority="28943" operator="lessThan">
      <formula>0</formula>
    </cfRule>
  </conditionalFormatting>
  <conditionalFormatting sqref="I1439">
    <cfRule type="expression" dxfId="22" priority="28941">
      <formula>$I1439=0</formula>
    </cfRule>
  </conditionalFormatting>
  <conditionalFormatting sqref="J1439">
    <cfRule type="expression" dxfId="22" priority="28940">
      <formula>$I1439=0</formula>
    </cfRule>
  </conditionalFormatting>
  <conditionalFormatting sqref="K1439">
    <cfRule type="expression" dxfId="22" priority="28937">
      <formula>$I1439=0</formula>
    </cfRule>
  </conditionalFormatting>
  <conditionalFormatting sqref="M1439">
    <cfRule type="expression" dxfId="22" priority="28933">
      <formula>$I1439=0</formula>
    </cfRule>
  </conditionalFormatting>
  <conditionalFormatting sqref="N1439:P1439">
    <cfRule type="expression" dxfId="22" priority="28932">
      <formula>$I1439=0</formula>
    </cfRule>
  </conditionalFormatting>
  <conditionalFormatting sqref="O1439:P1439">
    <cfRule type="cellIs" dxfId="23" priority="28930" operator="lessThan">
      <formula>0</formula>
    </cfRule>
    <cfRule type="cellIs" dxfId="24" priority="28931" operator="lessThan">
      <formula>0</formula>
    </cfRule>
  </conditionalFormatting>
  <conditionalFormatting sqref="Q1439">
    <cfRule type="expression" dxfId="22" priority="28929">
      <formula>$I1439=0</formula>
    </cfRule>
  </conditionalFormatting>
  <conditionalFormatting sqref="R1439:T1439">
    <cfRule type="expression" dxfId="22" priority="28928">
      <formula>$I1439=0</formula>
    </cfRule>
  </conditionalFormatting>
  <conditionalFormatting sqref="S1439:T1439">
    <cfRule type="cellIs" dxfId="23" priority="28926" operator="lessThan">
      <formula>0</formula>
    </cfRule>
    <cfRule type="cellIs" dxfId="24" priority="28927" operator="lessThan">
      <formula>0</formula>
    </cfRule>
  </conditionalFormatting>
  <conditionalFormatting sqref="U1439">
    <cfRule type="expression" dxfId="22" priority="28925">
      <formula>$I1439=0</formula>
    </cfRule>
  </conditionalFormatting>
  <conditionalFormatting sqref="B1440">
    <cfRule type="expression" dxfId="22" priority="28924">
      <formula>$I1440=0</formula>
    </cfRule>
  </conditionalFormatting>
  <conditionalFormatting sqref="C1440:E1440">
    <cfRule type="expression" dxfId="22" priority="5058">
      <formula>$I1440=0</formula>
    </cfRule>
  </conditionalFormatting>
  <conditionalFormatting sqref="D1440:E1440">
    <cfRule type="cellIs" dxfId="23" priority="5056" operator="lessThan">
      <formula>0</formula>
    </cfRule>
    <cfRule type="cellIs" dxfId="24" priority="5057" operator="lessThan">
      <formula>0</formula>
    </cfRule>
  </conditionalFormatting>
  <conditionalFormatting sqref="F1440">
    <cfRule type="expression" dxfId="22" priority="28923">
      <formula>$I1440=0</formula>
    </cfRule>
  </conditionalFormatting>
  <conditionalFormatting sqref="G1440:H1440">
    <cfRule type="cellIs" dxfId="23" priority="5053" operator="lessThan">
      <formula>0</formula>
    </cfRule>
    <cfRule type="cellIs" dxfId="24" priority="5054" operator="lessThan">
      <formula>0</formula>
    </cfRule>
  </conditionalFormatting>
  <conditionalFormatting sqref="I1440">
    <cfRule type="expression" dxfId="22" priority="28922">
      <formula>$I1440=0</formula>
    </cfRule>
  </conditionalFormatting>
  <conditionalFormatting sqref="J1440">
    <cfRule type="expression" dxfId="22" priority="5052">
      <formula>$I1440=0</formula>
    </cfRule>
  </conditionalFormatting>
  <conditionalFormatting sqref="K1440">
    <cfRule type="expression" dxfId="22" priority="28921">
      <formula>$I1440=0</formula>
    </cfRule>
  </conditionalFormatting>
  <conditionalFormatting sqref="M1440">
    <cfRule type="expression" dxfId="22" priority="28920">
      <formula>$I1440=0</formula>
    </cfRule>
  </conditionalFormatting>
  <conditionalFormatting sqref="N1440:P1440">
    <cfRule type="expression" dxfId="22" priority="5046">
      <formula>$I1440=0</formula>
    </cfRule>
  </conditionalFormatting>
  <conditionalFormatting sqref="O1440:P1440">
    <cfRule type="cellIs" dxfId="23" priority="5044" operator="lessThan">
      <formula>0</formula>
    </cfRule>
    <cfRule type="cellIs" dxfId="24" priority="5045" operator="lessThan">
      <formula>0</formula>
    </cfRule>
  </conditionalFormatting>
  <conditionalFormatting sqref="Q1440">
    <cfRule type="expression" dxfId="22" priority="28919">
      <formula>$I1440=0</formula>
    </cfRule>
  </conditionalFormatting>
  <conditionalFormatting sqref="R1440:T1440">
    <cfRule type="expression" dxfId="22" priority="5043">
      <formula>$I1440=0</formula>
    </cfRule>
  </conditionalFormatting>
  <conditionalFormatting sqref="S1440:T1440">
    <cfRule type="cellIs" dxfId="23" priority="5041" operator="lessThan">
      <formula>0</formula>
    </cfRule>
    <cfRule type="cellIs" dxfId="24" priority="5042" operator="lessThan">
      <formula>0</formula>
    </cfRule>
  </conditionalFormatting>
  <conditionalFormatting sqref="U1440">
    <cfRule type="expression" dxfId="22" priority="28918">
      <formula>$I1440=0</formula>
    </cfRule>
  </conditionalFormatting>
  <conditionalFormatting sqref="B1441">
    <cfRule type="expression" dxfId="22" priority="28914">
      <formula>$I1441=0</formula>
    </cfRule>
  </conditionalFormatting>
  <conditionalFormatting sqref="C1441:E1441">
    <cfRule type="expression" dxfId="22" priority="28913">
      <formula>$I1441=0</formula>
    </cfRule>
  </conditionalFormatting>
  <conditionalFormatting sqref="D1441:E1441">
    <cfRule type="cellIs" dxfId="23" priority="28911" operator="lessThan">
      <formula>0</formula>
    </cfRule>
    <cfRule type="cellIs" dxfId="24" priority="28912" operator="lessThan">
      <formula>0</formula>
    </cfRule>
  </conditionalFormatting>
  <conditionalFormatting sqref="F1441">
    <cfRule type="expression" dxfId="22" priority="28910">
      <formula>$I1441=0</formula>
    </cfRule>
  </conditionalFormatting>
  <conditionalFormatting sqref="G1441:H1441">
    <cfRule type="cellIs" dxfId="23" priority="28907" operator="lessThan">
      <formula>0</formula>
    </cfRule>
    <cfRule type="cellIs" dxfId="24" priority="28908" operator="lessThan">
      <formula>0</formula>
    </cfRule>
  </conditionalFormatting>
  <conditionalFormatting sqref="I1441">
    <cfRule type="expression" dxfId="22" priority="28906">
      <formula>$I1441=0</formula>
    </cfRule>
  </conditionalFormatting>
  <conditionalFormatting sqref="J1441">
    <cfRule type="expression" dxfId="22" priority="28905">
      <formula>$I1441=0</formula>
    </cfRule>
  </conditionalFormatting>
  <conditionalFormatting sqref="K1441">
    <cfRule type="expression" dxfId="22" priority="28902">
      <formula>$I1441=0</formula>
    </cfRule>
  </conditionalFormatting>
  <conditionalFormatting sqref="M1441">
    <cfRule type="expression" dxfId="22" priority="28898">
      <formula>$I1441=0</formula>
    </cfRule>
  </conditionalFormatting>
  <conditionalFormatting sqref="N1441:P1441">
    <cfRule type="expression" dxfId="22" priority="28897">
      <formula>$I1441=0</formula>
    </cfRule>
  </conditionalFormatting>
  <conditionalFormatting sqref="O1441:P1441">
    <cfRule type="cellIs" dxfId="23" priority="28895" operator="lessThan">
      <formula>0</formula>
    </cfRule>
    <cfRule type="cellIs" dxfId="24" priority="28896" operator="lessThan">
      <formula>0</formula>
    </cfRule>
  </conditionalFormatting>
  <conditionalFormatting sqref="Q1441">
    <cfRule type="expression" dxfId="22" priority="28894">
      <formula>$I1441=0</formula>
    </cfRule>
  </conditionalFormatting>
  <conditionalFormatting sqref="R1441:T1441">
    <cfRule type="expression" dxfId="22" priority="28893">
      <formula>$I1441=0</formula>
    </cfRule>
  </conditionalFormatting>
  <conditionalFormatting sqref="S1441:T1441">
    <cfRule type="cellIs" dxfId="23" priority="28891" operator="lessThan">
      <formula>0</formula>
    </cfRule>
    <cfRule type="cellIs" dxfId="24" priority="28892" operator="lessThan">
      <formula>0</formula>
    </cfRule>
  </conditionalFormatting>
  <conditionalFormatting sqref="U1441">
    <cfRule type="expression" dxfId="22" priority="28890">
      <formula>$I1441=0</formula>
    </cfRule>
  </conditionalFormatting>
  <conditionalFormatting sqref="B1442">
    <cfRule type="expression" dxfId="22" priority="28889">
      <formula>$I1442=0</formula>
    </cfRule>
  </conditionalFormatting>
  <conditionalFormatting sqref="C1442:E1442">
    <cfRule type="expression" dxfId="22" priority="5037">
      <formula>$I1442=0</formula>
    </cfRule>
  </conditionalFormatting>
  <conditionalFormatting sqref="D1442:E1442">
    <cfRule type="cellIs" dxfId="23" priority="5035" operator="lessThan">
      <formula>0</formula>
    </cfRule>
    <cfRule type="cellIs" dxfId="24" priority="5036" operator="lessThan">
      <formula>0</formula>
    </cfRule>
  </conditionalFormatting>
  <conditionalFormatting sqref="F1442">
    <cfRule type="expression" dxfId="22" priority="28888">
      <formula>$I1442=0</formula>
    </cfRule>
  </conditionalFormatting>
  <conditionalFormatting sqref="G1442:H1442">
    <cfRule type="cellIs" dxfId="23" priority="5032" operator="lessThan">
      <formula>0</formula>
    </cfRule>
    <cfRule type="cellIs" dxfId="24" priority="5033" operator="lessThan">
      <formula>0</formula>
    </cfRule>
  </conditionalFormatting>
  <conditionalFormatting sqref="I1442">
    <cfRule type="expression" dxfId="22" priority="28887">
      <formula>$I1442=0</formula>
    </cfRule>
  </conditionalFormatting>
  <conditionalFormatting sqref="J1442">
    <cfRule type="expression" dxfId="22" priority="5031">
      <formula>$I1442=0</formula>
    </cfRule>
  </conditionalFormatting>
  <conditionalFormatting sqref="K1442">
    <cfRule type="expression" dxfId="22" priority="28886">
      <formula>$I1442=0</formula>
    </cfRule>
  </conditionalFormatting>
  <conditionalFormatting sqref="M1442">
    <cfRule type="expression" dxfId="22" priority="28885">
      <formula>$I1442=0</formula>
    </cfRule>
  </conditionalFormatting>
  <conditionalFormatting sqref="N1442:P1442">
    <cfRule type="expression" dxfId="22" priority="5025">
      <formula>$I1442=0</formula>
    </cfRule>
  </conditionalFormatting>
  <conditionalFormatting sqref="O1442:P1442">
    <cfRule type="cellIs" dxfId="23" priority="5023" operator="lessThan">
      <formula>0</formula>
    </cfRule>
    <cfRule type="cellIs" dxfId="24" priority="5024" operator="lessThan">
      <formula>0</formula>
    </cfRule>
  </conditionalFormatting>
  <conditionalFormatting sqref="Q1442">
    <cfRule type="expression" dxfId="22" priority="28884">
      <formula>$I1442=0</formula>
    </cfRule>
  </conditionalFormatting>
  <conditionalFormatting sqref="R1442:T1442">
    <cfRule type="expression" dxfId="22" priority="5022">
      <formula>$I1442=0</formula>
    </cfRule>
  </conditionalFormatting>
  <conditionalFormatting sqref="S1442:T1442">
    <cfRule type="cellIs" dxfId="23" priority="5020" operator="lessThan">
      <formula>0</formula>
    </cfRule>
    <cfRule type="cellIs" dxfId="24" priority="5021" operator="lessThan">
      <formula>0</formula>
    </cfRule>
  </conditionalFormatting>
  <conditionalFormatting sqref="U1442">
    <cfRule type="expression" dxfId="22" priority="28883">
      <formula>$I1442=0</formula>
    </cfRule>
  </conditionalFormatting>
  <conditionalFormatting sqref="B1443">
    <cfRule type="expression" dxfId="22" priority="28879">
      <formula>$I1443=0</formula>
    </cfRule>
  </conditionalFormatting>
  <conditionalFormatting sqref="C1443:E1443">
    <cfRule type="expression" dxfId="22" priority="28878">
      <formula>$I1443=0</formula>
    </cfRule>
  </conditionalFormatting>
  <conditionalFormatting sqref="D1443:E1443">
    <cfRule type="cellIs" dxfId="23" priority="28876" operator="lessThan">
      <formula>0</formula>
    </cfRule>
    <cfRule type="cellIs" dxfId="24" priority="28877" operator="lessThan">
      <formula>0</formula>
    </cfRule>
  </conditionalFormatting>
  <conditionalFormatting sqref="F1443">
    <cfRule type="expression" dxfId="22" priority="28875">
      <formula>$I1443=0</formula>
    </cfRule>
  </conditionalFormatting>
  <conditionalFormatting sqref="G1443:H1443">
    <cfRule type="cellIs" dxfId="23" priority="28872" operator="lessThan">
      <formula>0</formula>
    </cfRule>
    <cfRule type="cellIs" dxfId="24" priority="28873" operator="lessThan">
      <formula>0</formula>
    </cfRule>
  </conditionalFormatting>
  <conditionalFormatting sqref="I1443">
    <cfRule type="expression" dxfId="22" priority="28871">
      <formula>$I1443=0</formula>
    </cfRule>
  </conditionalFormatting>
  <conditionalFormatting sqref="J1443">
    <cfRule type="expression" dxfId="22" priority="28870">
      <formula>$I1443=0</formula>
    </cfRule>
  </conditionalFormatting>
  <conditionalFormatting sqref="K1443">
    <cfRule type="expression" dxfId="22" priority="28867">
      <formula>$I1443=0</formula>
    </cfRule>
  </conditionalFormatting>
  <conditionalFormatting sqref="M1443">
    <cfRule type="expression" dxfId="22" priority="28863">
      <formula>$I1443=0</formula>
    </cfRule>
  </conditionalFormatting>
  <conditionalFormatting sqref="N1443:P1443">
    <cfRule type="expression" dxfId="22" priority="28862">
      <formula>$I1443=0</formula>
    </cfRule>
  </conditionalFormatting>
  <conditionalFormatting sqref="O1443:P1443">
    <cfRule type="cellIs" dxfId="23" priority="28860" operator="lessThan">
      <formula>0</formula>
    </cfRule>
    <cfRule type="cellIs" dxfId="24" priority="28861" operator="lessThan">
      <formula>0</formula>
    </cfRule>
  </conditionalFormatting>
  <conditionalFormatting sqref="Q1443">
    <cfRule type="expression" dxfId="22" priority="28859">
      <formula>$I1443=0</formula>
    </cfRule>
  </conditionalFormatting>
  <conditionalFormatting sqref="R1443:T1443">
    <cfRule type="expression" dxfId="22" priority="28858">
      <formula>$I1443=0</formula>
    </cfRule>
  </conditionalFormatting>
  <conditionalFormatting sqref="S1443:T1443">
    <cfRule type="cellIs" dxfId="23" priority="28856" operator="lessThan">
      <formula>0</formula>
    </cfRule>
    <cfRule type="cellIs" dxfId="24" priority="28857" operator="lessThan">
      <formula>0</formula>
    </cfRule>
  </conditionalFormatting>
  <conditionalFormatting sqref="U1443">
    <cfRule type="expression" dxfId="22" priority="28855">
      <formula>$I1443=0</formula>
    </cfRule>
  </conditionalFormatting>
  <conditionalFormatting sqref="B1444">
    <cfRule type="expression" dxfId="22" priority="28854">
      <formula>$I1444=0</formula>
    </cfRule>
  </conditionalFormatting>
  <conditionalFormatting sqref="C1444:E1444">
    <cfRule type="expression" dxfId="22" priority="5016">
      <formula>$I1444=0</formula>
    </cfRule>
  </conditionalFormatting>
  <conditionalFormatting sqref="D1444:E1444">
    <cfRule type="cellIs" dxfId="23" priority="5014" operator="lessThan">
      <formula>0</formula>
    </cfRule>
    <cfRule type="cellIs" dxfId="24" priority="5015" operator="lessThan">
      <formula>0</formula>
    </cfRule>
  </conditionalFormatting>
  <conditionalFormatting sqref="F1444">
    <cfRule type="expression" dxfId="22" priority="28853">
      <formula>$I1444=0</formula>
    </cfRule>
  </conditionalFormatting>
  <conditionalFormatting sqref="G1444:H1444">
    <cfRule type="cellIs" dxfId="23" priority="5011" operator="lessThan">
      <formula>0</formula>
    </cfRule>
    <cfRule type="cellIs" dxfId="24" priority="5012" operator="lessThan">
      <formula>0</formula>
    </cfRule>
  </conditionalFormatting>
  <conditionalFormatting sqref="I1444">
    <cfRule type="expression" dxfId="22" priority="28852">
      <formula>$I1444=0</formula>
    </cfRule>
  </conditionalFormatting>
  <conditionalFormatting sqref="J1444">
    <cfRule type="expression" dxfId="22" priority="5010">
      <formula>$I1444=0</formula>
    </cfRule>
  </conditionalFormatting>
  <conditionalFormatting sqref="K1444">
    <cfRule type="expression" dxfId="22" priority="28851">
      <formula>$I1444=0</formula>
    </cfRule>
  </conditionalFormatting>
  <conditionalFormatting sqref="M1444">
    <cfRule type="expression" dxfId="22" priority="28850">
      <formula>$I1444=0</formula>
    </cfRule>
  </conditionalFormatting>
  <conditionalFormatting sqref="N1444:P1444">
    <cfRule type="expression" dxfId="22" priority="5004">
      <formula>$I1444=0</formula>
    </cfRule>
  </conditionalFormatting>
  <conditionalFormatting sqref="O1444:P1444">
    <cfRule type="cellIs" dxfId="23" priority="5002" operator="lessThan">
      <formula>0</formula>
    </cfRule>
    <cfRule type="cellIs" dxfId="24" priority="5003" operator="lessThan">
      <formula>0</formula>
    </cfRule>
  </conditionalFormatting>
  <conditionalFormatting sqref="Q1444">
    <cfRule type="expression" dxfId="22" priority="28849">
      <formula>$I1444=0</formula>
    </cfRule>
  </conditionalFormatting>
  <conditionalFormatting sqref="R1444:T1444">
    <cfRule type="expression" dxfId="22" priority="5001">
      <formula>$I1444=0</formula>
    </cfRule>
  </conditionalFormatting>
  <conditionalFormatting sqref="S1444:T1444">
    <cfRule type="cellIs" dxfId="23" priority="4999" operator="lessThan">
      <formula>0</formula>
    </cfRule>
    <cfRule type="cellIs" dxfId="24" priority="5000" operator="lessThan">
      <formula>0</formula>
    </cfRule>
  </conditionalFormatting>
  <conditionalFormatting sqref="U1444">
    <cfRule type="expression" dxfId="22" priority="28848">
      <formula>$I1444=0</formula>
    </cfRule>
  </conditionalFormatting>
  <conditionalFormatting sqref="B1445">
    <cfRule type="expression" dxfId="22" priority="28844">
      <formula>$I1445=0</formula>
    </cfRule>
  </conditionalFormatting>
  <conditionalFormatting sqref="C1445:E1445">
    <cfRule type="expression" dxfId="22" priority="28843">
      <formula>$I1445=0</formula>
    </cfRule>
  </conditionalFormatting>
  <conditionalFormatting sqref="D1445:E1445">
    <cfRule type="cellIs" dxfId="23" priority="28841" operator="lessThan">
      <formula>0</formula>
    </cfRule>
    <cfRule type="cellIs" dxfId="24" priority="28842" operator="lessThan">
      <formula>0</formula>
    </cfRule>
  </conditionalFormatting>
  <conditionalFormatting sqref="F1445">
    <cfRule type="expression" dxfId="22" priority="28840">
      <formula>$I1445=0</formula>
    </cfRule>
  </conditionalFormatting>
  <conditionalFormatting sqref="G1445:H1445">
    <cfRule type="cellIs" dxfId="23" priority="28837" operator="lessThan">
      <formula>0</formula>
    </cfRule>
    <cfRule type="cellIs" dxfId="24" priority="28838" operator="lessThan">
      <formula>0</formula>
    </cfRule>
  </conditionalFormatting>
  <conditionalFormatting sqref="I1445">
    <cfRule type="expression" dxfId="22" priority="28836">
      <formula>$I1445=0</formula>
    </cfRule>
  </conditionalFormatting>
  <conditionalFormatting sqref="J1445">
    <cfRule type="expression" dxfId="22" priority="28835">
      <formula>$I1445=0</formula>
    </cfRule>
  </conditionalFormatting>
  <conditionalFormatting sqref="K1445">
    <cfRule type="expression" dxfId="22" priority="28832">
      <formula>$I1445=0</formula>
    </cfRule>
  </conditionalFormatting>
  <conditionalFormatting sqref="M1445">
    <cfRule type="expression" dxfId="22" priority="28828">
      <formula>$I1445=0</formula>
    </cfRule>
  </conditionalFormatting>
  <conditionalFormatting sqref="N1445:P1445">
    <cfRule type="expression" dxfId="22" priority="28827">
      <formula>$I1445=0</formula>
    </cfRule>
  </conditionalFormatting>
  <conditionalFormatting sqref="O1445:P1445">
    <cfRule type="cellIs" dxfId="23" priority="28825" operator="lessThan">
      <formula>0</formula>
    </cfRule>
    <cfRule type="cellIs" dxfId="24" priority="28826" operator="lessThan">
      <formula>0</formula>
    </cfRule>
  </conditionalFormatting>
  <conditionalFormatting sqref="Q1445">
    <cfRule type="expression" dxfId="22" priority="28824">
      <formula>$I1445=0</formula>
    </cfRule>
  </conditionalFormatting>
  <conditionalFormatting sqref="R1445:T1445">
    <cfRule type="expression" dxfId="22" priority="28823">
      <formula>$I1445=0</formula>
    </cfRule>
  </conditionalFormatting>
  <conditionalFormatting sqref="S1445:T1445">
    <cfRule type="cellIs" dxfId="23" priority="28821" operator="lessThan">
      <formula>0</formula>
    </cfRule>
    <cfRule type="cellIs" dxfId="24" priority="28822" operator="lessThan">
      <formula>0</formula>
    </cfRule>
  </conditionalFormatting>
  <conditionalFormatting sqref="U1445">
    <cfRule type="expression" dxfId="22" priority="28820">
      <formula>$I1445=0</formula>
    </cfRule>
  </conditionalFormatting>
  <conditionalFormatting sqref="B1446">
    <cfRule type="expression" dxfId="22" priority="28819">
      <formula>$I1446=0</formula>
    </cfRule>
  </conditionalFormatting>
  <conditionalFormatting sqref="C1446:E1446">
    <cfRule type="expression" dxfId="22" priority="4995">
      <formula>$I1446=0</formula>
    </cfRule>
  </conditionalFormatting>
  <conditionalFormatting sqref="D1446:E1446">
    <cfRule type="cellIs" dxfId="23" priority="4993" operator="lessThan">
      <formula>0</formula>
    </cfRule>
    <cfRule type="cellIs" dxfId="24" priority="4994" operator="lessThan">
      <formula>0</formula>
    </cfRule>
  </conditionalFormatting>
  <conditionalFormatting sqref="F1446">
    <cfRule type="expression" dxfId="22" priority="28818">
      <formula>$I1446=0</formula>
    </cfRule>
  </conditionalFormatting>
  <conditionalFormatting sqref="G1446:H1446">
    <cfRule type="cellIs" dxfId="23" priority="4990" operator="lessThan">
      <formula>0</formula>
    </cfRule>
    <cfRule type="cellIs" dxfId="24" priority="4991" operator="lessThan">
      <formula>0</formula>
    </cfRule>
  </conditionalFormatting>
  <conditionalFormatting sqref="I1446">
    <cfRule type="expression" dxfId="22" priority="28817">
      <formula>$I1446=0</formula>
    </cfRule>
  </conditionalFormatting>
  <conditionalFormatting sqref="J1446">
    <cfRule type="expression" dxfId="22" priority="4989">
      <formula>$I1446=0</formula>
    </cfRule>
  </conditionalFormatting>
  <conditionalFormatting sqref="K1446">
    <cfRule type="expression" dxfId="22" priority="28816">
      <formula>$I1446=0</formula>
    </cfRule>
  </conditionalFormatting>
  <conditionalFormatting sqref="M1446">
    <cfRule type="expression" dxfId="22" priority="28815">
      <formula>$I1446=0</formula>
    </cfRule>
  </conditionalFormatting>
  <conditionalFormatting sqref="N1446:P1446">
    <cfRule type="expression" dxfId="22" priority="4983">
      <formula>$I1446=0</formula>
    </cfRule>
  </conditionalFormatting>
  <conditionalFormatting sqref="O1446:P1446">
    <cfRule type="cellIs" dxfId="23" priority="4981" operator="lessThan">
      <formula>0</formula>
    </cfRule>
    <cfRule type="cellIs" dxfId="24" priority="4982" operator="lessThan">
      <formula>0</formula>
    </cfRule>
  </conditionalFormatting>
  <conditionalFormatting sqref="Q1446">
    <cfRule type="expression" dxfId="22" priority="28814">
      <formula>$I1446=0</formula>
    </cfRule>
  </conditionalFormatting>
  <conditionalFormatting sqref="R1446:T1446">
    <cfRule type="expression" dxfId="22" priority="4980">
      <formula>$I1446=0</formula>
    </cfRule>
  </conditionalFormatting>
  <conditionalFormatting sqref="S1446:T1446">
    <cfRule type="cellIs" dxfId="23" priority="4978" operator="lessThan">
      <formula>0</formula>
    </cfRule>
    <cfRule type="cellIs" dxfId="24" priority="4979" operator="lessThan">
      <formula>0</formula>
    </cfRule>
  </conditionalFormatting>
  <conditionalFormatting sqref="U1446">
    <cfRule type="expression" dxfId="22" priority="28813">
      <formula>$I1446=0</formula>
    </cfRule>
  </conditionalFormatting>
  <conditionalFormatting sqref="B1447">
    <cfRule type="expression" dxfId="22" priority="28809">
      <formula>$I1447=0</formula>
    </cfRule>
  </conditionalFormatting>
  <conditionalFormatting sqref="C1447:E1447">
    <cfRule type="expression" dxfId="22" priority="28808">
      <formula>$I1447=0</formula>
    </cfRule>
  </conditionalFormatting>
  <conditionalFormatting sqref="D1447:E1447">
    <cfRule type="cellIs" dxfId="23" priority="28806" operator="lessThan">
      <formula>0</formula>
    </cfRule>
    <cfRule type="cellIs" dxfId="24" priority="28807" operator="lessThan">
      <formula>0</formula>
    </cfRule>
  </conditionalFormatting>
  <conditionalFormatting sqref="F1447">
    <cfRule type="expression" dxfId="22" priority="28805">
      <formula>$I1447=0</formula>
    </cfRule>
  </conditionalFormatting>
  <conditionalFormatting sqref="G1447:H1447">
    <cfRule type="cellIs" dxfId="23" priority="28802" operator="lessThan">
      <formula>0</formula>
    </cfRule>
    <cfRule type="cellIs" dxfId="24" priority="28803" operator="lessThan">
      <formula>0</formula>
    </cfRule>
  </conditionalFormatting>
  <conditionalFormatting sqref="I1447">
    <cfRule type="expression" dxfId="22" priority="28801">
      <formula>$I1447=0</formula>
    </cfRule>
  </conditionalFormatting>
  <conditionalFormatting sqref="J1447">
    <cfRule type="expression" dxfId="22" priority="28800">
      <formula>$I1447=0</formula>
    </cfRule>
  </conditionalFormatting>
  <conditionalFormatting sqref="K1447">
    <cfRule type="expression" dxfId="22" priority="28797">
      <formula>$I1447=0</formula>
    </cfRule>
  </conditionalFormatting>
  <conditionalFormatting sqref="M1447">
    <cfRule type="expression" dxfId="22" priority="28793">
      <formula>$I1447=0</formula>
    </cfRule>
  </conditionalFormatting>
  <conditionalFormatting sqref="N1447:P1447">
    <cfRule type="expression" dxfId="22" priority="28792">
      <formula>$I1447=0</formula>
    </cfRule>
  </conditionalFormatting>
  <conditionalFormatting sqref="O1447:P1447">
    <cfRule type="cellIs" dxfId="23" priority="28790" operator="lessThan">
      <formula>0</formula>
    </cfRule>
    <cfRule type="cellIs" dxfId="24" priority="28791" operator="lessThan">
      <formula>0</formula>
    </cfRule>
  </conditionalFormatting>
  <conditionalFormatting sqref="Q1447">
    <cfRule type="expression" dxfId="22" priority="28789">
      <formula>$I1447=0</formula>
    </cfRule>
  </conditionalFormatting>
  <conditionalFormatting sqref="R1447:T1447">
    <cfRule type="expression" dxfId="22" priority="28788">
      <formula>$I1447=0</formula>
    </cfRule>
  </conditionalFormatting>
  <conditionalFormatting sqref="S1447:T1447">
    <cfRule type="cellIs" dxfId="23" priority="28786" operator="lessThan">
      <formula>0</formula>
    </cfRule>
    <cfRule type="cellIs" dxfId="24" priority="28787" operator="lessThan">
      <formula>0</formula>
    </cfRule>
  </conditionalFormatting>
  <conditionalFormatting sqref="U1447">
    <cfRule type="expression" dxfId="22" priority="28785">
      <formula>$I1447=0</formula>
    </cfRule>
  </conditionalFormatting>
  <conditionalFormatting sqref="B1448">
    <cfRule type="expression" dxfId="22" priority="28784">
      <formula>$I1448=0</formula>
    </cfRule>
  </conditionalFormatting>
  <conditionalFormatting sqref="C1448:E1448">
    <cfRule type="expression" dxfId="22" priority="4974">
      <formula>$I1448=0</formula>
    </cfRule>
  </conditionalFormatting>
  <conditionalFormatting sqref="D1448:E1448">
    <cfRule type="cellIs" dxfId="23" priority="4972" operator="lessThan">
      <formula>0</formula>
    </cfRule>
    <cfRule type="cellIs" dxfId="24" priority="4973" operator="lessThan">
      <formula>0</formula>
    </cfRule>
  </conditionalFormatting>
  <conditionalFormatting sqref="F1448">
    <cfRule type="expression" dxfId="22" priority="28783">
      <formula>$I1448=0</formula>
    </cfRule>
  </conditionalFormatting>
  <conditionalFormatting sqref="G1448:H1448">
    <cfRule type="cellIs" dxfId="23" priority="4969" operator="lessThan">
      <formula>0</formula>
    </cfRule>
    <cfRule type="cellIs" dxfId="24" priority="4970" operator="lessThan">
      <formula>0</formula>
    </cfRule>
  </conditionalFormatting>
  <conditionalFormatting sqref="I1448">
    <cfRule type="expression" dxfId="22" priority="28782">
      <formula>$I1448=0</formula>
    </cfRule>
  </conditionalFormatting>
  <conditionalFormatting sqref="J1448">
    <cfRule type="expression" dxfId="22" priority="4968">
      <formula>$I1448=0</formula>
    </cfRule>
  </conditionalFormatting>
  <conditionalFormatting sqref="K1448">
    <cfRule type="expression" dxfId="22" priority="28781">
      <formula>$I1448=0</formula>
    </cfRule>
  </conditionalFormatting>
  <conditionalFormatting sqref="M1448">
    <cfRule type="expression" dxfId="22" priority="28780">
      <formula>$I1448=0</formula>
    </cfRule>
  </conditionalFormatting>
  <conditionalFormatting sqref="N1448:P1448">
    <cfRule type="expression" dxfId="22" priority="4962">
      <formula>$I1448=0</formula>
    </cfRule>
  </conditionalFormatting>
  <conditionalFormatting sqref="O1448:P1448">
    <cfRule type="cellIs" dxfId="23" priority="4960" operator="lessThan">
      <formula>0</formula>
    </cfRule>
    <cfRule type="cellIs" dxfId="24" priority="4961" operator="lessThan">
      <formula>0</formula>
    </cfRule>
  </conditionalFormatting>
  <conditionalFormatting sqref="Q1448">
    <cfRule type="expression" dxfId="22" priority="28779">
      <formula>$I1448=0</formula>
    </cfRule>
  </conditionalFormatting>
  <conditionalFormatting sqref="R1448:T1448">
    <cfRule type="expression" dxfId="22" priority="4959">
      <formula>$I1448=0</formula>
    </cfRule>
  </conditionalFormatting>
  <conditionalFormatting sqref="S1448:T1448">
    <cfRule type="cellIs" dxfId="23" priority="4957" operator="lessThan">
      <formula>0</formula>
    </cfRule>
    <cfRule type="cellIs" dxfId="24" priority="4958" operator="lessThan">
      <formula>0</formula>
    </cfRule>
  </conditionalFormatting>
  <conditionalFormatting sqref="U1448">
    <cfRule type="expression" dxfId="22" priority="28778">
      <formula>$I1448=0</formula>
    </cfRule>
  </conditionalFormatting>
  <conditionalFormatting sqref="B1449">
    <cfRule type="expression" dxfId="22" priority="28774">
      <formula>$I1449=0</formula>
    </cfRule>
  </conditionalFormatting>
  <conditionalFormatting sqref="C1449:E1449">
    <cfRule type="expression" dxfId="22" priority="28773">
      <formula>$I1449=0</formula>
    </cfRule>
  </conditionalFormatting>
  <conditionalFormatting sqref="D1449:E1449">
    <cfRule type="cellIs" dxfId="23" priority="28771" operator="lessThan">
      <formula>0</formula>
    </cfRule>
    <cfRule type="cellIs" dxfId="24" priority="28772" operator="lessThan">
      <formula>0</formula>
    </cfRule>
  </conditionalFormatting>
  <conditionalFormatting sqref="F1449">
    <cfRule type="expression" dxfId="22" priority="28770">
      <formula>$I1449=0</formula>
    </cfRule>
  </conditionalFormatting>
  <conditionalFormatting sqref="G1449:H1449">
    <cfRule type="cellIs" dxfId="23" priority="28767" operator="lessThan">
      <formula>0</formula>
    </cfRule>
    <cfRule type="cellIs" dxfId="24" priority="28768" operator="lessThan">
      <formula>0</formula>
    </cfRule>
  </conditionalFormatting>
  <conditionalFormatting sqref="I1449">
    <cfRule type="expression" dxfId="22" priority="28766">
      <formula>$I1449=0</formula>
    </cfRule>
  </conditionalFormatting>
  <conditionalFormatting sqref="J1449">
    <cfRule type="expression" dxfId="22" priority="28765">
      <formula>$I1449=0</formula>
    </cfRule>
  </conditionalFormatting>
  <conditionalFormatting sqref="K1449">
    <cfRule type="expression" dxfId="22" priority="28762">
      <formula>$I1449=0</formula>
    </cfRule>
  </conditionalFormatting>
  <conditionalFormatting sqref="M1449">
    <cfRule type="expression" dxfId="22" priority="28758">
      <formula>$I1449=0</formula>
    </cfRule>
  </conditionalFormatting>
  <conditionalFormatting sqref="N1449:P1449">
    <cfRule type="expression" dxfId="22" priority="28757">
      <formula>$I1449=0</formula>
    </cfRule>
  </conditionalFormatting>
  <conditionalFormatting sqref="O1449:P1449">
    <cfRule type="cellIs" dxfId="23" priority="28755" operator="lessThan">
      <formula>0</formula>
    </cfRule>
    <cfRule type="cellIs" dxfId="24" priority="28756" operator="lessThan">
      <formula>0</formula>
    </cfRule>
  </conditionalFormatting>
  <conditionalFormatting sqref="Q1449">
    <cfRule type="expression" dxfId="22" priority="28754">
      <formula>$I1449=0</formula>
    </cfRule>
  </conditionalFormatting>
  <conditionalFormatting sqref="R1449:T1449">
    <cfRule type="expression" dxfId="22" priority="28753">
      <formula>$I1449=0</formula>
    </cfRule>
  </conditionalFormatting>
  <conditionalFormatting sqref="S1449:T1449">
    <cfRule type="cellIs" dxfId="23" priority="28751" operator="lessThan">
      <formula>0</formula>
    </cfRule>
    <cfRule type="cellIs" dxfId="24" priority="28752" operator="lessThan">
      <formula>0</formula>
    </cfRule>
  </conditionalFormatting>
  <conditionalFormatting sqref="U1449">
    <cfRule type="expression" dxfId="22" priority="28750">
      <formula>$I1449=0</formula>
    </cfRule>
  </conditionalFormatting>
  <conditionalFormatting sqref="B1450">
    <cfRule type="expression" dxfId="22" priority="28749">
      <formula>$I1450=0</formula>
    </cfRule>
  </conditionalFormatting>
  <conditionalFormatting sqref="C1450:E1450">
    <cfRule type="expression" dxfId="22" priority="4953">
      <formula>$I1450=0</formula>
    </cfRule>
  </conditionalFormatting>
  <conditionalFormatting sqref="D1450:E1450">
    <cfRule type="cellIs" dxfId="23" priority="4951" operator="lessThan">
      <formula>0</formula>
    </cfRule>
    <cfRule type="cellIs" dxfId="24" priority="4952" operator="lessThan">
      <formula>0</formula>
    </cfRule>
  </conditionalFormatting>
  <conditionalFormatting sqref="F1450">
    <cfRule type="expression" dxfId="22" priority="28748">
      <formula>$I1450=0</formula>
    </cfRule>
  </conditionalFormatting>
  <conditionalFormatting sqref="G1450:H1450">
    <cfRule type="cellIs" dxfId="23" priority="4948" operator="lessThan">
      <formula>0</formula>
    </cfRule>
    <cfRule type="cellIs" dxfId="24" priority="4949" operator="lessThan">
      <formula>0</formula>
    </cfRule>
  </conditionalFormatting>
  <conditionalFormatting sqref="I1450">
    <cfRule type="expression" dxfId="22" priority="28747">
      <formula>$I1450=0</formula>
    </cfRule>
  </conditionalFormatting>
  <conditionalFormatting sqref="J1450">
    <cfRule type="expression" dxfId="22" priority="4947">
      <formula>$I1450=0</formula>
    </cfRule>
  </conditionalFormatting>
  <conditionalFormatting sqref="K1450">
    <cfRule type="expression" dxfId="22" priority="28746">
      <formula>$I1450=0</formula>
    </cfRule>
  </conditionalFormatting>
  <conditionalFormatting sqref="M1450">
    <cfRule type="expression" dxfId="22" priority="28745">
      <formula>$I1450=0</formula>
    </cfRule>
  </conditionalFormatting>
  <conditionalFormatting sqref="N1450:P1450">
    <cfRule type="expression" dxfId="22" priority="4941">
      <formula>$I1450=0</formula>
    </cfRule>
  </conditionalFormatting>
  <conditionalFormatting sqref="O1450:P1450">
    <cfRule type="cellIs" dxfId="23" priority="4939" operator="lessThan">
      <formula>0</formula>
    </cfRule>
    <cfRule type="cellIs" dxfId="24" priority="4940" operator="lessThan">
      <formula>0</formula>
    </cfRule>
  </conditionalFormatting>
  <conditionalFormatting sqref="Q1450">
    <cfRule type="expression" dxfId="22" priority="28744">
      <formula>$I1450=0</formula>
    </cfRule>
  </conditionalFormatting>
  <conditionalFormatting sqref="R1450:T1450">
    <cfRule type="expression" dxfId="22" priority="4938">
      <formula>$I1450=0</formula>
    </cfRule>
  </conditionalFormatting>
  <conditionalFormatting sqref="S1450:T1450">
    <cfRule type="cellIs" dxfId="23" priority="4936" operator="lessThan">
      <formula>0</formula>
    </cfRule>
    <cfRule type="cellIs" dxfId="24" priority="4937" operator="lessThan">
      <formula>0</formula>
    </cfRule>
  </conditionalFormatting>
  <conditionalFormatting sqref="U1450">
    <cfRule type="expression" dxfId="22" priority="28743">
      <formula>$I1450=0</formula>
    </cfRule>
  </conditionalFormatting>
  <conditionalFormatting sqref="B1451">
    <cfRule type="expression" dxfId="22" priority="28739">
      <formula>$I1451=0</formula>
    </cfRule>
  </conditionalFormatting>
  <conditionalFormatting sqref="C1451:E1451">
    <cfRule type="expression" dxfId="22" priority="28738">
      <formula>$I1451=0</formula>
    </cfRule>
  </conditionalFormatting>
  <conditionalFormatting sqref="D1451:E1451">
    <cfRule type="cellIs" dxfId="23" priority="28736" operator="lessThan">
      <formula>0</formula>
    </cfRule>
    <cfRule type="cellIs" dxfId="24" priority="28737" operator="lessThan">
      <formula>0</formula>
    </cfRule>
  </conditionalFormatting>
  <conditionalFormatting sqref="F1451">
    <cfRule type="expression" dxfId="22" priority="28735">
      <formula>$I1451=0</formula>
    </cfRule>
  </conditionalFormatting>
  <conditionalFormatting sqref="G1451:H1451">
    <cfRule type="cellIs" dxfId="23" priority="28732" operator="lessThan">
      <formula>0</formula>
    </cfRule>
    <cfRule type="cellIs" dxfId="24" priority="28733" operator="lessThan">
      <formula>0</formula>
    </cfRule>
  </conditionalFormatting>
  <conditionalFormatting sqref="I1451">
    <cfRule type="expression" dxfId="22" priority="28731">
      <formula>$I1451=0</formula>
    </cfRule>
  </conditionalFormatting>
  <conditionalFormatting sqref="J1451">
    <cfRule type="expression" dxfId="22" priority="28730">
      <formula>$I1451=0</formula>
    </cfRule>
  </conditionalFormatting>
  <conditionalFormatting sqref="K1451">
    <cfRule type="expression" dxfId="22" priority="28727">
      <formula>$I1451=0</formula>
    </cfRule>
  </conditionalFormatting>
  <conditionalFormatting sqref="M1451">
    <cfRule type="expression" dxfId="22" priority="28723">
      <formula>$I1451=0</formula>
    </cfRule>
  </conditionalFormatting>
  <conditionalFormatting sqref="N1451:P1451">
    <cfRule type="expression" dxfId="22" priority="28722">
      <formula>$I1451=0</formula>
    </cfRule>
  </conditionalFormatting>
  <conditionalFormatting sqref="O1451:P1451">
    <cfRule type="cellIs" dxfId="23" priority="28720" operator="lessThan">
      <formula>0</formula>
    </cfRule>
    <cfRule type="cellIs" dxfId="24" priority="28721" operator="lessThan">
      <formula>0</formula>
    </cfRule>
  </conditionalFormatting>
  <conditionalFormatting sqref="Q1451">
    <cfRule type="expression" dxfId="22" priority="28719">
      <formula>$I1451=0</formula>
    </cfRule>
  </conditionalFormatting>
  <conditionalFormatting sqref="R1451:T1451">
    <cfRule type="expression" dxfId="22" priority="28718">
      <formula>$I1451=0</formula>
    </cfRule>
  </conditionalFormatting>
  <conditionalFormatting sqref="S1451:T1451">
    <cfRule type="cellIs" dxfId="23" priority="28716" operator="lessThan">
      <formula>0</formula>
    </cfRule>
    <cfRule type="cellIs" dxfId="24" priority="28717" operator="lessThan">
      <formula>0</formula>
    </cfRule>
  </conditionalFormatting>
  <conditionalFormatting sqref="U1451">
    <cfRule type="expression" dxfId="22" priority="28715">
      <formula>$I1451=0</formula>
    </cfRule>
  </conditionalFormatting>
  <conditionalFormatting sqref="B1452">
    <cfRule type="expression" dxfId="22" priority="28714">
      <formula>$I1452=0</formula>
    </cfRule>
  </conditionalFormatting>
  <conditionalFormatting sqref="C1452:E1452">
    <cfRule type="expression" dxfId="22" priority="4932">
      <formula>$I1452=0</formula>
    </cfRule>
  </conditionalFormatting>
  <conditionalFormatting sqref="D1452:E1452">
    <cfRule type="cellIs" dxfId="23" priority="4930" operator="lessThan">
      <formula>0</formula>
    </cfRule>
    <cfRule type="cellIs" dxfId="24" priority="4931" operator="lessThan">
      <formula>0</formula>
    </cfRule>
  </conditionalFormatting>
  <conditionalFormatting sqref="F1452">
    <cfRule type="expression" dxfId="22" priority="28713">
      <formula>$I1452=0</formula>
    </cfRule>
  </conditionalFormatting>
  <conditionalFormatting sqref="G1452:H1452">
    <cfRule type="cellIs" dxfId="23" priority="4927" operator="lessThan">
      <formula>0</formula>
    </cfRule>
    <cfRule type="cellIs" dxfId="24" priority="4928" operator="lessThan">
      <formula>0</formula>
    </cfRule>
  </conditionalFormatting>
  <conditionalFormatting sqref="I1452">
    <cfRule type="expression" dxfId="22" priority="28712">
      <formula>$I1452=0</formula>
    </cfRule>
  </conditionalFormatting>
  <conditionalFormatting sqref="J1452">
    <cfRule type="expression" dxfId="22" priority="4926">
      <formula>$I1452=0</formula>
    </cfRule>
  </conditionalFormatting>
  <conditionalFormatting sqref="K1452">
    <cfRule type="expression" dxfId="22" priority="28711">
      <formula>$I1452=0</formula>
    </cfRule>
  </conditionalFormatting>
  <conditionalFormatting sqref="M1452">
    <cfRule type="expression" dxfId="22" priority="28710">
      <formula>$I1452=0</formula>
    </cfRule>
  </conditionalFormatting>
  <conditionalFormatting sqref="N1452:P1452">
    <cfRule type="expression" dxfId="22" priority="4920">
      <formula>$I1452=0</formula>
    </cfRule>
  </conditionalFormatting>
  <conditionalFormatting sqref="O1452:P1452">
    <cfRule type="cellIs" dxfId="23" priority="4918" operator="lessThan">
      <formula>0</formula>
    </cfRule>
    <cfRule type="cellIs" dxfId="24" priority="4919" operator="lessThan">
      <formula>0</formula>
    </cfRule>
  </conditionalFormatting>
  <conditionalFormatting sqref="Q1452">
    <cfRule type="expression" dxfId="22" priority="28709">
      <formula>$I1452=0</formula>
    </cfRule>
  </conditionalFormatting>
  <conditionalFormatting sqref="R1452:T1452">
    <cfRule type="expression" dxfId="22" priority="4917">
      <formula>$I1452=0</formula>
    </cfRule>
  </conditionalFormatting>
  <conditionalFormatting sqref="S1452:T1452">
    <cfRule type="cellIs" dxfId="23" priority="4915" operator="lessThan">
      <formula>0</formula>
    </cfRule>
    <cfRule type="cellIs" dxfId="24" priority="4916" operator="lessThan">
      <formula>0</formula>
    </cfRule>
  </conditionalFormatting>
  <conditionalFormatting sqref="U1452">
    <cfRule type="expression" dxfId="22" priority="28708">
      <formula>$I1452=0</formula>
    </cfRule>
  </conditionalFormatting>
  <conditionalFormatting sqref="B1453">
    <cfRule type="expression" dxfId="22" priority="28704">
      <formula>$I1453=0</formula>
    </cfRule>
  </conditionalFormatting>
  <conditionalFormatting sqref="C1453:E1453">
    <cfRule type="expression" dxfId="22" priority="28703">
      <formula>$I1453=0</formula>
    </cfRule>
  </conditionalFormatting>
  <conditionalFormatting sqref="D1453:E1453">
    <cfRule type="cellIs" dxfId="23" priority="28701" operator="lessThan">
      <formula>0</formula>
    </cfRule>
    <cfRule type="cellIs" dxfId="24" priority="28702" operator="lessThan">
      <formula>0</formula>
    </cfRule>
  </conditionalFormatting>
  <conditionalFormatting sqref="F1453">
    <cfRule type="expression" dxfId="22" priority="28700">
      <formula>$I1453=0</formula>
    </cfRule>
  </conditionalFormatting>
  <conditionalFormatting sqref="G1453:H1453">
    <cfRule type="cellIs" dxfId="23" priority="28697" operator="lessThan">
      <formula>0</formula>
    </cfRule>
    <cfRule type="cellIs" dxfId="24" priority="28698" operator="lessThan">
      <formula>0</formula>
    </cfRule>
  </conditionalFormatting>
  <conditionalFormatting sqref="I1453">
    <cfRule type="expression" dxfId="22" priority="28696">
      <formula>$I1453=0</formula>
    </cfRule>
  </conditionalFormatting>
  <conditionalFormatting sqref="J1453">
    <cfRule type="expression" dxfId="22" priority="28695">
      <formula>$I1453=0</formula>
    </cfRule>
  </conditionalFormatting>
  <conditionalFormatting sqref="K1453">
    <cfRule type="expression" dxfId="22" priority="28692">
      <formula>$I1453=0</formula>
    </cfRule>
  </conditionalFormatting>
  <conditionalFormatting sqref="M1453">
    <cfRule type="expression" dxfId="22" priority="28688">
      <formula>$I1453=0</formula>
    </cfRule>
  </conditionalFormatting>
  <conditionalFormatting sqref="N1453:P1453">
    <cfRule type="expression" dxfId="22" priority="28687">
      <formula>$I1453=0</formula>
    </cfRule>
  </conditionalFormatting>
  <conditionalFormatting sqref="O1453:P1453">
    <cfRule type="cellIs" dxfId="23" priority="28685" operator="lessThan">
      <formula>0</formula>
    </cfRule>
    <cfRule type="cellIs" dxfId="24" priority="28686" operator="lessThan">
      <formula>0</formula>
    </cfRule>
  </conditionalFormatting>
  <conditionalFormatting sqref="Q1453">
    <cfRule type="expression" dxfId="22" priority="28684">
      <formula>$I1453=0</formula>
    </cfRule>
  </conditionalFormatting>
  <conditionalFormatting sqref="R1453:T1453">
    <cfRule type="expression" dxfId="22" priority="28683">
      <formula>$I1453=0</formula>
    </cfRule>
  </conditionalFormatting>
  <conditionalFormatting sqref="S1453:T1453">
    <cfRule type="cellIs" dxfId="23" priority="28681" operator="lessThan">
      <formula>0</formula>
    </cfRule>
    <cfRule type="cellIs" dxfId="24" priority="28682" operator="lessThan">
      <formula>0</formula>
    </cfRule>
  </conditionalFormatting>
  <conditionalFormatting sqref="U1453">
    <cfRule type="expression" dxfId="22" priority="28680">
      <formula>$I1453=0</formula>
    </cfRule>
  </conditionalFormatting>
  <conditionalFormatting sqref="B1454">
    <cfRule type="expression" dxfId="22" priority="28679">
      <formula>$I1454=0</formula>
    </cfRule>
  </conditionalFormatting>
  <conditionalFormatting sqref="C1454:E1454">
    <cfRule type="expression" dxfId="22" priority="4911">
      <formula>$I1454=0</formula>
    </cfRule>
  </conditionalFormatting>
  <conditionalFormatting sqref="D1454:E1454">
    <cfRule type="cellIs" dxfId="23" priority="4909" operator="lessThan">
      <formula>0</formula>
    </cfRule>
    <cfRule type="cellIs" dxfId="24" priority="4910" operator="lessThan">
      <formula>0</formula>
    </cfRule>
  </conditionalFormatting>
  <conditionalFormatting sqref="F1454">
    <cfRule type="expression" dxfId="22" priority="28678">
      <formula>$I1454=0</formula>
    </cfRule>
  </conditionalFormatting>
  <conditionalFormatting sqref="G1454:H1454">
    <cfRule type="cellIs" dxfId="23" priority="4906" operator="lessThan">
      <formula>0</formula>
    </cfRule>
    <cfRule type="cellIs" dxfId="24" priority="4907" operator="lessThan">
      <formula>0</formula>
    </cfRule>
  </conditionalFormatting>
  <conditionalFormatting sqref="I1454">
    <cfRule type="expression" dxfId="22" priority="28677">
      <formula>$I1454=0</formula>
    </cfRule>
  </conditionalFormatting>
  <conditionalFormatting sqref="J1454">
    <cfRule type="expression" dxfId="22" priority="4905">
      <formula>$I1454=0</formula>
    </cfRule>
  </conditionalFormatting>
  <conditionalFormatting sqref="K1454">
    <cfRule type="expression" dxfId="22" priority="28676">
      <formula>$I1454=0</formula>
    </cfRule>
  </conditionalFormatting>
  <conditionalFormatting sqref="M1454">
    <cfRule type="expression" dxfId="22" priority="28675">
      <formula>$I1454=0</formula>
    </cfRule>
  </conditionalFormatting>
  <conditionalFormatting sqref="N1454:P1454">
    <cfRule type="expression" dxfId="22" priority="4899">
      <formula>$I1454=0</formula>
    </cfRule>
  </conditionalFormatting>
  <conditionalFormatting sqref="O1454:P1454">
    <cfRule type="cellIs" dxfId="23" priority="4897" operator="lessThan">
      <formula>0</formula>
    </cfRule>
    <cfRule type="cellIs" dxfId="24" priority="4898" operator="lessThan">
      <formula>0</formula>
    </cfRule>
  </conditionalFormatting>
  <conditionalFormatting sqref="Q1454">
    <cfRule type="expression" dxfId="22" priority="28674">
      <formula>$I1454=0</formula>
    </cfRule>
  </conditionalFormatting>
  <conditionalFormatting sqref="R1454:T1454">
    <cfRule type="expression" dxfId="22" priority="4896">
      <formula>$I1454=0</formula>
    </cfRule>
  </conditionalFormatting>
  <conditionalFormatting sqref="S1454:T1454">
    <cfRule type="cellIs" dxfId="23" priority="4894" operator="lessThan">
      <formula>0</formula>
    </cfRule>
    <cfRule type="cellIs" dxfId="24" priority="4895" operator="lessThan">
      <formula>0</formula>
    </cfRule>
  </conditionalFormatting>
  <conditionalFormatting sqref="U1454">
    <cfRule type="expression" dxfId="22" priority="28673">
      <formula>$I1454=0</formula>
    </cfRule>
  </conditionalFormatting>
  <conditionalFormatting sqref="B1455">
    <cfRule type="expression" dxfId="22" priority="28669">
      <formula>$I1455=0</formula>
    </cfRule>
  </conditionalFormatting>
  <conditionalFormatting sqref="C1455:E1455">
    <cfRule type="expression" dxfId="22" priority="28668">
      <formula>$I1455=0</formula>
    </cfRule>
  </conditionalFormatting>
  <conditionalFormatting sqref="D1455:E1455">
    <cfRule type="cellIs" dxfId="23" priority="28666" operator="lessThan">
      <formula>0</formula>
    </cfRule>
    <cfRule type="cellIs" dxfId="24" priority="28667" operator="lessThan">
      <formula>0</formula>
    </cfRule>
  </conditionalFormatting>
  <conditionalFormatting sqref="F1455">
    <cfRule type="expression" dxfId="22" priority="28665">
      <formula>$I1455=0</formula>
    </cfRule>
  </conditionalFormatting>
  <conditionalFormatting sqref="G1455:H1455">
    <cfRule type="cellIs" dxfId="23" priority="28662" operator="lessThan">
      <formula>0</formula>
    </cfRule>
    <cfRule type="cellIs" dxfId="24" priority="28663" operator="lessThan">
      <formula>0</formula>
    </cfRule>
  </conditionalFormatting>
  <conditionalFormatting sqref="I1455">
    <cfRule type="expression" dxfId="22" priority="28661">
      <formula>$I1455=0</formula>
    </cfRule>
  </conditionalFormatting>
  <conditionalFormatting sqref="J1455">
    <cfRule type="expression" dxfId="22" priority="28660">
      <formula>$I1455=0</formula>
    </cfRule>
  </conditionalFormatting>
  <conditionalFormatting sqref="K1455">
    <cfRule type="expression" dxfId="22" priority="28657">
      <formula>$I1455=0</formula>
    </cfRule>
  </conditionalFormatting>
  <conditionalFormatting sqref="M1455">
    <cfRule type="expression" dxfId="22" priority="28653">
      <formula>$I1455=0</formula>
    </cfRule>
  </conditionalFormatting>
  <conditionalFormatting sqref="N1455:P1455">
    <cfRule type="expression" dxfId="22" priority="28652">
      <formula>$I1455=0</formula>
    </cfRule>
  </conditionalFormatting>
  <conditionalFormatting sqref="O1455:P1455">
    <cfRule type="cellIs" dxfId="23" priority="28650" operator="lessThan">
      <formula>0</formula>
    </cfRule>
    <cfRule type="cellIs" dxfId="24" priority="28651" operator="lessThan">
      <formula>0</formula>
    </cfRule>
  </conditionalFormatting>
  <conditionalFormatting sqref="Q1455">
    <cfRule type="expression" dxfId="22" priority="28649">
      <formula>$I1455=0</formula>
    </cfRule>
  </conditionalFormatting>
  <conditionalFormatting sqref="R1455:T1455">
    <cfRule type="expression" dxfId="22" priority="28648">
      <formula>$I1455=0</formula>
    </cfRule>
  </conditionalFormatting>
  <conditionalFormatting sqref="S1455:T1455">
    <cfRule type="cellIs" dxfId="23" priority="28646" operator="lessThan">
      <formula>0</formula>
    </cfRule>
    <cfRule type="cellIs" dxfId="24" priority="28647" operator="lessThan">
      <formula>0</formula>
    </cfRule>
  </conditionalFormatting>
  <conditionalFormatting sqref="U1455">
    <cfRule type="expression" dxfId="22" priority="28645">
      <formula>$I1455=0</formula>
    </cfRule>
  </conditionalFormatting>
  <conditionalFormatting sqref="B1456">
    <cfRule type="expression" dxfId="22" priority="28644">
      <formula>$I1456=0</formula>
    </cfRule>
  </conditionalFormatting>
  <conditionalFormatting sqref="C1456:E1456">
    <cfRule type="expression" dxfId="22" priority="4890">
      <formula>$I1456=0</formula>
    </cfRule>
  </conditionalFormatting>
  <conditionalFormatting sqref="D1456:E1456">
    <cfRule type="cellIs" dxfId="23" priority="4888" operator="lessThan">
      <formula>0</formula>
    </cfRule>
    <cfRule type="cellIs" dxfId="24" priority="4889" operator="lessThan">
      <formula>0</formula>
    </cfRule>
  </conditionalFormatting>
  <conditionalFormatting sqref="F1456">
    <cfRule type="expression" dxfId="22" priority="28643">
      <formula>$I1456=0</formula>
    </cfRule>
  </conditionalFormatting>
  <conditionalFormatting sqref="G1456:H1456">
    <cfRule type="cellIs" dxfId="23" priority="4885" operator="lessThan">
      <formula>0</formula>
    </cfRule>
    <cfRule type="cellIs" dxfId="24" priority="4886" operator="lessThan">
      <formula>0</formula>
    </cfRule>
  </conditionalFormatting>
  <conditionalFormatting sqref="I1456">
    <cfRule type="expression" dxfId="22" priority="28642">
      <formula>$I1456=0</formula>
    </cfRule>
  </conditionalFormatting>
  <conditionalFormatting sqref="J1456">
    <cfRule type="expression" dxfId="22" priority="4884">
      <formula>$I1456=0</formula>
    </cfRule>
  </conditionalFormatting>
  <conditionalFormatting sqref="K1456">
    <cfRule type="expression" dxfId="22" priority="28641">
      <formula>$I1456=0</formula>
    </cfRule>
  </conditionalFormatting>
  <conditionalFormatting sqref="M1456">
    <cfRule type="expression" dxfId="22" priority="28640">
      <formula>$I1456=0</formula>
    </cfRule>
  </conditionalFormatting>
  <conditionalFormatting sqref="N1456:P1456">
    <cfRule type="expression" dxfId="22" priority="4878">
      <formula>$I1456=0</formula>
    </cfRule>
  </conditionalFormatting>
  <conditionalFormatting sqref="O1456:P1456">
    <cfRule type="cellIs" dxfId="23" priority="4876" operator="lessThan">
      <formula>0</formula>
    </cfRule>
    <cfRule type="cellIs" dxfId="24" priority="4877" operator="lessThan">
      <formula>0</formula>
    </cfRule>
  </conditionalFormatting>
  <conditionalFormatting sqref="Q1456">
    <cfRule type="expression" dxfId="22" priority="28639">
      <formula>$I1456=0</formula>
    </cfRule>
  </conditionalFormatting>
  <conditionalFormatting sqref="R1456:T1456">
    <cfRule type="expression" dxfId="22" priority="4875">
      <formula>$I1456=0</formula>
    </cfRule>
  </conditionalFormatting>
  <conditionalFormatting sqref="S1456:T1456">
    <cfRule type="cellIs" dxfId="23" priority="4873" operator="lessThan">
      <formula>0</formula>
    </cfRule>
    <cfRule type="cellIs" dxfId="24" priority="4874" operator="lessThan">
      <formula>0</formula>
    </cfRule>
  </conditionalFormatting>
  <conditionalFormatting sqref="U1456">
    <cfRule type="expression" dxfId="22" priority="28638">
      <formula>$I1456=0</formula>
    </cfRule>
  </conditionalFormatting>
  <conditionalFormatting sqref="B1457">
    <cfRule type="expression" dxfId="22" priority="28634">
      <formula>$I1457=0</formula>
    </cfRule>
  </conditionalFormatting>
  <conditionalFormatting sqref="C1457:E1457">
    <cfRule type="expression" dxfId="22" priority="28633">
      <formula>$I1457=0</formula>
    </cfRule>
  </conditionalFormatting>
  <conditionalFormatting sqref="D1457:E1457">
    <cfRule type="cellIs" dxfId="23" priority="28631" operator="lessThan">
      <formula>0</formula>
    </cfRule>
    <cfRule type="cellIs" dxfId="24" priority="28632" operator="lessThan">
      <formula>0</formula>
    </cfRule>
  </conditionalFormatting>
  <conditionalFormatting sqref="F1457">
    <cfRule type="expression" dxfId="22" priority="28630">
      <formula>$I1457=0</formula>
    </cfRule>
  </conditionalFormatting>
  <conditionalFormatting sqref="G1457:H1457">
    <cfRule type="cellIs" dxfId="23" priority="28627" operator="lessThan">
      <formula>0</formula>
    </cfRule>
    <cfRule type="cellIs" dxfId="24" priority="28628" operator="lessThan">
      <formula>0</formula>
    </cfRule>
  </conditionalFormatting>
  <conditionalFormatting sqref="I1457">
    <cfRule type="expression" dxfId="22" priority="28626">
      <formula>$I1457=0</formula>
    </cfRule>
  </conditionalFormatting>
  <conditionalFormatting sqref="J1457">
    <cfRule type="expression" dxfId="22" priority="28625">
      <formula>$I1457=0</formula>
    </cfRule>
  </conditionalFormatting>
  <conditionalFormatting sqref="K1457">
    <cfRule type="expression" dxfId="22" priority="28622">
      <formula>$I1457=0</formula>
    </cfRule>
  </conditionalFormatting>
  <conditionalFormatting sqref="M1457">
    <cfRule type="expression" dxfId="22" priority="28618">
      <formula>$I1457=0</formula>
    </cfRule>
  </conditionalFormatting>
  <conditionalFormatting sqref="N1457:P1457">
    <cfRule type="expression" dxfId="22" priority="28617">
      <formula>$I1457=0</formula>
    </cfRule>
  </conditionalFormatting>
  <conditionalFormatting sqref="O1457:P1457">
    <cfRule type="cellIs" dxfId="23" priority="28615" operator="lessThan">
      <formula>0</formula>
    </cfRule>
    <cfRule type="cellIs" dxfId="24" priority="28616" operator="lessThan">
      <formula>0</formula>
    </cfRule>
  </conditionalFormatting>
  <conditionalFormatting sqref="Q1457">
    <cfRule type="expression" dxfId="22" priority="28614">
      <formula>$I1457=0</formula>
    </cfRule>
  </conditionalFormatting>
  <conditionalFormatting sqref="R1457:T1457">
    <cfRule type="expression" dxfId="22" priority="28613">
      <formula>$I1457=0</formula>
    </cfRule>
  </conditionalFormatting>
  <conditionalFormatting sqref="S1457:T1457">
    <cfRule type="cellIs" dxfId="23" priority="28611" operator="lessThan">
      <formula>0</formula>
    </cfRule>
    <cfRule type="cellIs" dxfId="24" priority="28612" operator="lessThan">
      <formula>0</formula>
    </cfRule>
  </conditionalFormatting>
  <conditionalFormatting sqref="U1457">
    <cfRule type="expression" dxfId="22" priority="28610">
      <formula>$I1457=0</formula>
    </cfRule>
  </conditionalFormatting>
  <conditionalFormatting sqref="B1458">
    <cfRule type="expression" dxfId="22" priority="28609">
      <formula>$I1458=0</formula>
    </cfRule>
  </conditionalFormatting>
  <conditionalFormatting sqref="C1458:E1458">
    <cfRule type="expression" dxfId="22" priority="4869">
      <formula>$I1458=0</formula>
    </cfRule>
  </conditionalFormatting>
  <conditionalFormatting sqref="D1458:E1458">
    <cfRule type="cellIs" dxfId="23" priority="4867" operator="lessThan">
      <formula>0</formula>
    </cfRule>
    <cfRule type="cellIs" dxfId="24" priority="4868" operator="lessThan">
      <formula>0</formula>
    </cfRule>
  </conditionalFormatting>
  <conditionalFormatting sqref="F1458">
    <cfRule type="expression" dxfId="22" priority="28608">
      <formula>$I1458=0</formula>
    </cfRule>
  </conditionalFormatting>
  <conditionalFormatting sqref="G1458:H1458">
    <cfRule type="cellIs" dxfId="23" priority="4864" operator="lessThan">
      <formula>0</formula>
    </cfRule>
    <cfRule type="cellIs" dxfId="24" priority="4865" operator="lessThan">
      <formula>0</formula>
    </cfRule>
  </conditionalFormatting>
  <conditionalFormatting sqref="I1458">
    <cfRule type="expression" dxfId="22" priority="28607">
      <formula>$I1458=0</formula>
    </cfRule>
  </conditionalFormatting>
  <conditionalFormatting sqref="J1458">
    <cfRule type="expression" dxfId="22" priority="4863">
      <formula>$I1458=0</formula>
    </cfRule>
  </conditionalFormatting>
  <conditionalFormatting sqref="K1458">
    <cfRule type="expression" dxfId="22" priority="28606">
      <formula>$I1458=0</formula>
    </cfRule>
  </conditionalFormatting>
  <conditionalFormatting sqref="M1458">
    <cfRule type="expression" dxfId="22" priority="28605">
      <formula>$I1458=0</formula>
    </cfRule>
  </conditionalFormatting>
  <conditionalFormatting sqref="N1458:P1458">
    <cfRule type="expression" dxfId="22" priority="4857">
      <formula>$I1458=0</formula>
    </cfRule>
  </conditionalFormatting>
  <conditionalFormatting sqref="O1458:P1458">
    <cfRule type="cellIs" dxfId="23" priority="4855" operator="lessThan">
      <formula>0</formula>
    </cfRule>
    <cfRule type="cellIs" dxfId="24" priority="4856" operator="lessThan">
      <formula>0</formula>
    </cfRule>
  </conditionalFormatting>
  <conditionalFormatting sqref="Q1458">
    <cfRule type="expression" dxfId="22" priority="28604">
      <formula>$I1458=0</formula>
    </cfRule>
  </conditionalFormatting>
  <conditionalFormatting sqref="R1458:T1458">
    <cfRule type="expression" dxfId="22" priority="4854">
      <formula>$I1458=0</formula>
    </cfRule>
  </conditionalFormatting>
  <conditionalFormatting sqref="S1458:T1458">
    <cfRule type="cellIs" dxfId="23" priority="4852" operator="lessThan">
      <formula>0</formula>
    </cfRule>
    <cfRule type="cellIs" dxfId="24" priority="4853" operator="lessThan">
      <formula>0</formula>
    </cfRule>
  </conditionalFormatting>
  <conditionalFormatting sqref="U1458">
    <cfRule type="expression" dxfId="22" priority="28603">
      <formula>$I1458=0</formula>
    </cfRule>
  </conditionalFormatting>
  <conditionalFormatting sqref="B1459">
    <cfRule type="expression" dxfId="22" priority="28599">
      <formula>$I1459=0</formula>
    </cfRule>
  </conditionalFormatting>
  <conditionalFormatting sqref="C1459:E1459">
    <cfRule type="expression" dxfId="22" priority="28598">
      <formula>$I1459=0</formula>
    </cfRule>
  </conditionalFormatting>
  <conditionalFormatting sqref="D1459:E1459">
    <cfRule type="cellIs" dxfId="23" priority="28596" operator="lessThan">
      <formula>0</formula>
    </cfRule>
    <cfRule type="cellIs" dxfId="24" priority="28597" operator="lessThan">
      <formula>0</formula>
    </cfRule>
  </conditionalFormatting>
  <conditionalFormatting sqref="F1459">
    <cfRule type="expression" dxfId="22" priority="28595">
      <formula>$I1459=0</formula>
    </cfRule>
  </conditionalFormatting>
  <conditionalFormatting sqref="G1459:H1459">
    <cfRule type="cellIs" dxfId="23" priority="28592" operator="lessThan">
      <formula>0</formula>
    </cfRule>
    <cfRule type="cellIs" dxfId="24" priority="28593" operator="lessThan">
      <formula>0</formula>
    </cfRule>
  </conditionalFormatting>
  <conditionalFormatting sqref="I1459">
    <cfRule type="expression" dxfId="22" priority="28591">
      <formula>$I1459=0</formula>
    </cfRule>
  </conditionalFormatting>
  <conditionalFormatting sqref="J1459">
    <cfRule type="expression" dxfId="22" priority="28590">
      <formula>$I1459=0</formula>
    </cfRule>
  </conditionalFormatting>
  <conditionalFormatting sqref="K1459">
    <cfRule type="expression" dxfId="22" priority="28587">
      <formula>$I1459=0</formula>
    </cfRule>
  </conditionalFormatting>
  <conditionalFormatting sqref="M1459">
    <cfRule type="expression" dxfId="22" priority="28583">
      <formula>$I1459=0</formula>
    </cfRule>
  </conditionalFormatting>
  <conditionalFormatting sqref="N1459:P1459">
    <cfRule type="expression" dxfId="22" priority="28582">
      <formula>$I1459=0</formula>
    </cfRule>
  </conditionalFormatting>
  <conditionalFormatting sqref="O1459:P1459">
    <cfRule type="cellIs" dxfId="23" priority="28580" operator="lessThan">
      <formula>0</formula>
    </cfRule>
    <cfRule type="cellIs" dxfId="24" priority="28581" operator="lessThan">
      <formula>0</formula>
    </cfRule>
  </conditionalFormatting>
  <conditionalFormatting sqref="Q1459">
    <cfRule type="expression" dxfId="22" priority="28579">
      <formula>$I1459=0</formula>
    </cfRule>
  </conditionalFormatting>
  <conditionalFormatting sqref="R1459:T1459">
    <cfRule type="expression" dxfId="22" priority="28578">
      <formula>$I1459=0</formula>
    </cfRule>
  </conditionalFormatting>
  <conditionalFormatting sqref="S1459:T1459">
    <cfRule type="cellIs" dxfId="23" priority="28576" operator="lessThan">
      <formula>0</formula>
    </cfRule>
    <cfRule type="cellIs" dxfId="24" priority="28577" operator="lessThan">
      <formula>0</formula>
    </cfRule>
  </conditionalFormatting>
  <conditionalFormatting sqref="U1459">
    <cfRule type="expression" dxfId="22" priority="28575">
      <formula>$I1459=0</formula>
    </cfRule>
  </conditionalFormatting>
  <conditionalFormatting sqref="B1460">
    <cfRule type="expression" dxfId="22" priority="28574">
      <formula>$I1460=0</formula>
    </cfRule>
  </conditionalFormatting>
  <conditionalFormatting sqref="C1460:E1460">
    <cfRule type="expression" dxfId="22" priority="4848">
      <formula>$I1460=0</formula>
    </cfRule>
  </conditionalFormatting>
  <conditionalFormatting sqref="D1460:E1460">
    <cfRule type="cellIs" dxfId="23" priority="4846" operator="lessThan">
      <formula>0</formula>
    </cfRule>
    <cfRule type="cellIs" dxfId="24" priority="4847" operator="lessThan">
      <formula>0</formula>
    </cfRule>
  </conditionalFormatting>
  <conditionalFormatting sqref="F1460">
    <cfRule type="expression" dxfId="22" priority="28573">
      <formula>$I1460=0</formula>
    </cfRule>
  </conditionalFormatting>
  <conditionalFormatting sqref="G1460:H1460">
    <cfRule type="cellIs" dxfId="23" priority="4843" operator="lessThan">
      <formula>0</formula>
    </cfRule>
    <cfRule type="cellIs" dxfId="24" priority="4844" operator="lessThan">
      <formula>0</formula>
    </cfRule>
  </conditionalFormatting>
  <conditionalFormatting sqref="I1460">
    <cfRule type="expression" dxfId="22" priority="28572">
      <formula>$I1460=0</formula>
    </cfRule>
  </conditionalFormatting>
  <conditionalFormatting sqref="J1460">
    <cfRule type="expression" dxfId="22" priority="4842">
      <formula>$I1460=0</formula>
    </cfRule>
  </conditionalFormatting>
  <conditionalFormatting sqref="K1460">
    <cfRule type="expression" dxfId="22" priority="28571">
      <formula>$I1460=0</formula>
    </cfRule>
  </conditionalFormatting>
  <conditionalFormatting sqref="M1460">
    <cfRule type="expression" dxfId="22" priority="28570">
      <formula>$I1460=0</formula>
    </cfRule>
  </conditionalFormatting>
  <conditionalFormatting sqref="N1460:P1460">
    <cfRule type="expression" dxfId="22" priority="4836">
      <formula>$I1460=0</formula>
    </cfRule>
  </conditionalFormatting>
  <conditionalFormatting sqref="O1460:P1460">
    <cfRule type="cellIs" dxfId="23" priority="4834" operator="lessThan">
      <formula>0</formula>
    </cfRule>
    <cfRule type="cellIs" dxfId="24" priority="4835" operator="lessThan">
      <formula>0</formula>
    </cfRule>
  </conditionalFormatting>
  <conditionalFormatting sqref="Q1460">
    <cfRule type="expression" dxfId="22" priority="28569">
      <formula>$I1460=0</formula>
    </cfRule>
  </conditionalFormatting>
  <conditionalFormatting sqref="R1460:T1460">
    <cfRule type="expression" dxfId="22" priority="4833">
      <formula>$I1460=0</formula>
    </cfRule>
  </conditionalFormatting>
  <conditionalFormatting sqref="S1460:T1460">
    <cfRule type="cellIs" dxfId="23" priority="4831" operator="lessThan">
      <formula>0</formula>
    </cfRule>
    <cfRule type="cellIs" dxfId="24" priority="4832" operator="lessThan">
      <formula>0</formula>
    </cfRule>
  </conditionalFormatting>
  <conditionalFormatting sqref="U1460">
    <cfRule type="expression" dxfId="22" priority="28568">
      <formula>$I1460=0</formula>
    </cfRule>
  </conditionalFormatting>
  <conditionalFormatting sqref="B1461">
    <cfRule type="expression" dxfId="22" priority="28564">
      <formula>$I1461=0</formula>
    </cfRule>
  </conditionalFormatting>
  <conditionalFormatting sqref="C1461:E1461">
    <cfRule type="expression" dxfId="22" priority="28563">
      <formula>$I1461=0</formula>
    </cfRule>
  </conditionalFormatting>
  <conditionalFormatting sqref="D1461:E1461">
    <cfRule type="cellIs" dxfId="23" priority="28561" operator="lessThan">
      <formula>0</formula>
    </cfRule>
    <cfRule type="cellIs" dxfId="24" priority="28562" operator="lessThan">
      <formula>0</formula>
    </cfRule>
  </conditionalFormatting>
  <conditionalFormatting sqref="F1461">
    <cfRule type="expression" dxfId="22" priority="28560">
      <formula>$I1461=0</formula>
    </cfRule>
  </conditionalFormatting>
  <conditionalFormatting sqref="G1461:H1461">
    <cfRule type="cellIs" dxfId="23" priority="28557" operator="lessThan">
      <formula>0</formula>
    </cfRule>
    <cfRule type="cellIs" dxfId="24" priority="28558" operator="lessThan">
      <formula>0</formula>
    </cfRule>
  </conditionalFormatting>
  <conditionalFormatting sqref="I1461">
    <cfRule type="expression" dxfId="22" priority="28556">
      <formula>$I1461=0</formula>
    </cfRule>
  </conditionalFormatting>
  <conditionalFormatting sqref="J1461">
    <cfRule type="expression" dxfId="22" priority="28555">
      <formula>$I1461=0</formula>
    </cfRule>
  </conditionalFormatting>
  <conditionalFormatting sqref="K1461">
    <cfRule type="expression" dxfId="22" priority="28552">
      <formula>$I1461=0</formula>
    </cfRule>
  </conditionalFormatting>
  <conditionalFormatting sqref="M1461">
    <cfRule type="expression" dxfId="22" priority="28548">
      <formula>$I1461=0</formula>
    </cfRule>
  </conditionalFormatting>
  <conditionalFormatting sqref="N1461:P1461">
    <cfRule type="expression" dxfId="22" priority="28547">
      <formula>$I1461=0</formula>
    </cfRule>
  </conditionalFormatting>
  <conditionalFormatting sqref="O1461:P1461">
    <cfRule type="cellIs" dxfId="23" priority="28545" operator="lessThan">
      <formula>0</formula>
    </cfRule>
    <cfRule type="cellIs" dxfId="24" priority="28546" operator="lessThan">
      <formula>0</formula>
    </cfRule>
  </conditionalFormatting>
  <conditionalFormatting sqref="Q1461">
    <cfRule type="expression" dxfId="22" priority="28544">
      <formula>$I1461=0</formula>
    </cfRule>
  </conditionalFormatting>
  <conditionalFormatting sqref="R1461:T1461">
    <cfRule type="expression" dxfId="22" priority="28543">
      <formula>$I1461=0</formula>
    </cfRule>
  </conditionalFormatting>
  <conditionalFormatting sqref="S1461:T1461">
    <cfRule type="cellIs" dxfId="23" priority="28541" operator="lessThan">
      <formula>0</formula>
    </cfRule>
    <cfRule type="cellIs" dxfId="24" priority="28542" operator="lessThan">
      <formula>0</formula>
    </cfRule>
  </conditionalFormatting>
  <conditionalFormatting sqref="U1461">
    <cfRule type="expression" dxfId="22" priority="28540">
      <formula>$I1461=0</formula>
    </cfRule>
  </conditionalFormatting>
  <conditionalFormatting sqref="B1462">
    <cfRule type="expression" dxfId="22" priority="28539">
      <formula>$I1462=0</formula>
    </cfRule>
  </conditionalFormatting>
  <conditionalFormatting sqref="C1462:E1462">
    <cfRule type="expression" dxfId="22" priority="4827">
      <formula>$I1462=0</formula>
    </cfRule>
  </conditionalFormatting>
  <conditionalFormatting sqref="D1462:E1462">
    <cfRule type="cellIs" dxfId="23" priority="4825" operator="lessThan">
      <formula>0</formula>
    </cfRule>
    <cfRule type="cellIs" dxfId="24" priority="4826" operator="lessThan">
      <formula>0</formula>
    </cfRule>
  </conditionalFormatting>
  <conditionalFormatting sqref="F1462">
    <cfRule type="expression" dxfId="22" priority="28538">
      <formula>$I1462=0</formula>
    </cfRule>
  </conditionalFormatting>
  <conditionalFormatting sqref="G1462:H1462">
    <cfRule type="cellIs" dxfId="23" priority="4822" operator="lessThan">
      <formula>0</formula>
    </cfRule>
    <cfRule type="cellIs" dxfId="24" priority="4823" operator="lessThan">
      <formula>0</formula>
    </cfRule>
  </conditionalFormatting>
  <conditionalFormatting sqref="I1462">
    <cfRule type="expression" dxfId="22" priority="28537">
      <formula>$I1462=0</formula>
    </cfRule>
  </conditionalFormatting>
  <conditionalFormatting sqref="J1462">
    <cfRule type="expression" dxfId="22" priority="4821">
      <formula>$I1462=0</formula>
    </cfRule>
  </conditionalFormatting>
  <conditionalFormatting sqref="K1462">
    <cfRule type="expression" dxfId="22" priority="28536">
      <formula>$I1462=0</formula>
    </cfRule>
  </conditionalFormatting>
  <conditionalFormatting sqref="M1462">
    <cfRule type="expression" dxfId="22" priority="28535">
      <formula>$I1462=0</formula>
    </cfRule>
  </conditionalFormatting>
  <conditionalFormatting sqref="N1462:P1462">
    <cfRule type="expression" dxfId="22" priority="4815">
      <formula>$I1462=0</formula>
    </cfRule>
  </conditionalFormatting>
  <conditionalFormatting sqref="O1462:P1462">
    <cfRule type="cellIs" dxfId="23" priority="4813" operator="lessThan">
      <formula>0</formula>
    </cfRule>
    <cfRule type="cellIs" dxfId="24" priority="4814" operator="lessThan">
      <formula>0</formula>
    </cfRule>
  </conditionalFormatting>
  <conditionalFormatting sqref="Q1462">
    <cfRule type="expression" dxfId="22" priority="28534">
      <formula>$I1462=0</formula>
    </cfRule>
  </conditionalFormatting>
  <conditionalFormatting sqref="R1462:T1462">
    <cfRule type="expression" dxfId="22" priority="4812">
      <formula>$I1462=0</formula>
    </cfRule>
  </conditionalFormatting>
  <conditionalFormatting sqref="S1462:T1462">
    <cfRule type="cellIs" dxfId="23" priority="4810" operator="lessThan">
      <formula>0</formula>
    </cfRule>
    <cfRule type="cellIs" dxfId="24" priority="4811" operator="lessThan">
      <formula>0</formula>
    </cfRule>
  </conditionalFormatting>
  <conditionalFormatting sqref="U1462">
    <cfRule type="expression" dxfId="22" priority="28533">
      <formula>$I1462=0</formula>
    </cfRule>
  </conditionalFormatting>
  <conditionalFormatting sqref="B1463">
    <cfRule type="expression" dxfId="22" priority="28529">
      <formula>$I1463=0</formula>
    </cfRule>
  </conditionalFormatting>
  <conditionalFormatting sqref="C1463:E1463">
    <cfRule type="expression" dxfId="22" priority="28528">
      <formula>$I1463=0</formula>
    </cfRule>
  </conditionalFormatting>
  <conditionalFormatting sqref="D1463:E1463">
    <cfRule type="cellIs" dxfId="23" priority="28526" operator="lessThan">
      <formula>0</formula>
    </cfRule>
    <cfRule type="cellIs" dxfId="24" priority="28527" operator="lessThan">
      <formula>0</formula>
    </cfRule>
  </conditionalFormatting>
  <conditionalFormatting sqref="F1463">
    <cfRule type="expression" dxfId="22" priority="28525">
      <formula>$I1463=0</formula>
    </cfRule>
  </conditionalFormatting>
  <conditionalFormatting sqref="G1463:H1463">
    <cfRule type="cellIs" dxfId="23" priority="28522" operator="lessThan">
      <formula>0</formula>
    </cfRule>
    <cfRule type="cellIs" dxfId="24" priority="28523" operator="lessThan">
      <formula>0</formula>
    </cfRule>
  </conditionalFormatting>
  <conditionalFormatting sqref="I1463">
    <cfRule type="expression" dxfId="22" priority="28521">
      <formula>$I1463=0</formula>
    </cfRule>
  </conditionalFormatting>
  <conditionalFormatting sqref="J1463">
    <cfRule type="expression" dxfId="22" priority="28520">
      <formula>$I1463=0</formula>
    </cfRule>
  </conditionalFormatting>
  <conditionalFormatting sqref="K1463">
    <cfRule type="expression" dxfId="22" priority="28517">
      <formula>$I1463=0</formula>
    </cfRule>
  </conditionalFormatting>
  <conditionalFormatting sqref="M1463">
    <cfRule type="expression" dxfId="22" priority="28513">
      <formula>$I1463=0</formula>
    </cfRule>
  </conditionalFormatting>
  <conditionalFormatting sqref="N1463:P1463">
    <cfRule type="expression" dxfId="22" priority="28512">
      <formula>$I1463=0</formula>
    </cfRule>
  </conditionalFormatting>
  <conditionalFormatting sqref="O1463:P1463">
    <cfRule type="cellIs" dxfId="23" priority="28510" operator="lessThan">
      <formula>0</formula>
    </cfRule>
    <cfRule type="cellIs" dxfId="24" priority="28511" operator="lessThan">
      <formula>0</formula>
    </cfRule>
  </conditionalFormatting>
  <conditionalFormatting sqref="Q1463">
    <cfRule type="expression" dxfId="22" priority="28509">
      <formula>$I1463=0</formula>
    </cfRule>
  </conditionalFormatting>
  <conditionalFormatting sqref="R1463:T1463">
    <cfRule type="expression" dxfId="22" priority="28508">
      <formula>$I1463=0</formula>
    </cfRule>
  </conditionalFormatting>
  <conditionalFormatting sqref="S1463:T1463">
    <cfRule type="cellIs" dxfId="23" priority="28506" operator="lessThan">
      <formula>0</formula>
    </cfRule>
    <cfRule type="cellIs" dxfId="24" priority="28507" operator="lessThan">
      <formula>0</formula>
    </cfRule>
  </conditionalFormatting>
  <conditionalFormatting sqref="U1463">
    <cfRule type="expression" dxfId="22" priority="28505">
      <formula>$I1463=0</formula>
    </cfRule>
  </conditionalFormatting>
  <conditionalFormatting sqref="B1464">
    <cfRule type="expression" dxfId="22" priority="28504">
      <formula>$I1464=0</formula>
    </cfRule>
  </conditionalFormatting>
  <conditionalFormatting sqref="C1464:E1464">
    <cfRule type="expression" dxfId="22" priority="4806">
      <formula>$I1464=0</formula>
    </cfRule>
  </conditionalFormatting>
  <conditionalFormatting sqref="D1464:E1464">
    <cfRule type="cellIs" dxfId="23" priority="4804" operator="lessThan">
      <formula>0</formula>
    </cfRule>
    <cfRule type="cellIs" dxfId="24" priority="4805" operator="lessThan">
      <formula>0</formula>
    </cfRule>
  </conditionalFormatting>
  <conditionalFormatting sqref="F1464">
    <cfRule type="expression" dxfId="22" priority="28503">
      <formula>$I1464=0</formula>
    </cfRule>
  </conditionalFormatting>
  <conditionalFormatting sqref="G1464:H1464">
    <cfRule type="cellIs" dxfId="23" priority="4801" operator="lessThan">
      <formula>0</formula>
    </cfRule>
    <cfRule type="cellIs" dxfId="24" priority="4802" operator="lessThan">
      <formula>0</formula>
    </cfRule>
  </conditionalFormatting>
  <conditionalFormatting sqref="I1464">
    <cfRule type="expression" dxfId="22" priority="28502">
      <formula>$I1464=0</formula>
    </cfRule>
  </conditionalFormatting>
  <conditionalFormatting sqref="J1464">
    <cfRule type="expression" dxfId="22" priority="4800">
      <formula>$I1464=0</formula>
    </cfRule>
  </conditionalFormatting>
  <conditionalFormatting sqref="K1464">
    <cfRule type="expression" dxfId="22" priority="28501">
      <formula>$I1464=0</formula>
    </cfRule>
  </conditionalFormatting>
  <conditionalFormatting sqref="M1464">
    <cfRule type="expression" dxfId="22" priority="28500">
      <formula>$I1464=0</formula>
    </cfRule>
  </conditionalFormatting>
  <conditionalFormatting sqref="N1464:P1464">
    <cfRule type="expression" dxfId="22" priority="4794">
      <formula>$I1464=0</formula>
    </cfRule>
  </conditionalFormatting>
  <conditionalFormatting sqref="O1464:P1464">
    <cfRule type="cellIs" dxfId="23" priority="4792" operator="lessThan">
      <formula>0</formula>
    </cfRule>
    <cfRule type="cellIs" dxfId="24" priority="4793" operator="lessThan">
      <formula>0</formula>
    </cfRule>
  </conditionalFormatting>
  <conditionalFormatting sqref="Q1464">
    <cfRule type="expression" dxfId="22" priority="28499">
      <formula>$I1464=0</formula>
    </cfRule>
  </conditionalFormatting>
  <conditionalFormatting sqref="R1464:T1464">
    <cfRule type="expression" dxfId="22" priority="4791">
      <formula>$I1464=0</formula>
    </cfRule>
  </conditionalFormatting>
  <conditionalFormatting sqref="S1464:T1464">
    <cfRule type="cellIs" dxfId="23" priority="4789" operator="lessThan">
      <formula>0</formula>
    </cfRule>
    <cfRule type="cellIs" dxfId="24" priority="4790" operator="lessThan">
      <formula>0</formula>
    </cfRule>
  </conditionalFormatting>
  <conditionalFormatting sqref="U1464">
    <cfRule type="expression" dxfId="22" priority="28498">
      <formula>$I1464=0</formula>
    </cfRule>
  </conditionalFormatting>
  <conditionalFormatting sqref="B1465">
    <cfRule type="expression" dxfId="22" priority="28494">
      <formula>$I1465=0</formula>
    </cfRule>
  </conditionalFormatting>
  <conditionalFormatting sqref="C1465:E1465">
    <cfRule type="expression" dxfId="22" priority="28493">
      <formula>$I1465=0</formula>
    </cfRule>
  </conditionalFormatting>
  <conditionalFormatting sqref="D1465:E1465">
    <cfRule type="cellIs" dxfId="23" priority="28491" operator="lessThan">
      <formula>0</formula>
    </cfRule>
    <cfRule type="cellIs" dxfId="24" priority="28492" operator="lessThan">
      <formula>0</formula>
    </cfRule>
  </conditionalFormatting>
  <conditionalFormatting sqref="F1465">
    <cfRule type="expression" dxfId="22" priority="28490">
      <formula>$I1465=0</formula>
    </cfRule>
  </conditionalFormatting>
  <conditionalFormatting sqref="G1465:H1465">
    <cfRule type="cellIs" dxfId="23" priority="28487" operator="lessThan">
      <formula>0</formula>
    </cfRule>
    <cfRule type="cellIs" dxfId="24" priority="28488" operator="lessThan">
      <formula>0</formula>
    </cfRule>
  </conditionalFormatting>
  <conditionalFormatting sqref="I1465">
    <cfRule type="expression" dxfId="22" priority="28486">
      <formula>$I1465=0</formula>
    </cfRule>
  </conditionalFormatting>
  <conditionalFormatting sqref="J1465">
    <cfRule type="expression" dxfId="22" priority="28485">
      <formula>$I1465=0</formula>
    </cfRule>
  </conditionalFormatting>
  <conditionalFormatting sqref="K1465">
    <cfRule type="expression" dxfId="22" priority="28482">
      <formula>$I1465=0</formula>
    </cfRule>
  </conditionalFormatting>
  <conditionalFormatting sqref="M1465">
    <cfRule type="expression" dxfId="22" priority="28478">
      <formula>$I1465=0</formula>
    </cfRule>
  </conditionalFormatting>
  <conditionalFormatting sqref="N1465:P1465">
    <cfRule type="expression" dxfId="22" priority="28477">
      <formula>$I1465=0</formula>
    </cfRule>
  </conditionalFormatting>
  <conditionalFormatting sqref="O1465:P1465">
    <cfRule type="cellIs" dxfId="23" priority="28475" operator="lessThan">
      <formula>0</formula>
    </cfRule>
    <cfRule type="cellIs" dxfId="24" priority="28476" operator="lessThan">
      <formula>0</formula>
    </cfRule>
  </conditionalFormatting>
  <conditionalFormatting sqref="Q1465">
    <cfRule type="expression" dxfId="22" priority="28474">
      <formula>$I1465=0</formula>
    </cfRule>
  </conditionalFormatting>
  <conditionalFormatting sqref="R1465:T1465">
    <cfRule type="expression" dxfId="22" priority="28473">
      <formula>$I1465=0</formula>
    </cfRule>
  </conditionalFormatting>
  <conditionalFormatting sqref="S1465:T1465">
    <cfRule type="cellIs" dxfId="23" priority="28471" operator="lessThan">
      <formula>0</formula>
    </cfRule>
    <cfRule type="cellIs" dxfId="24" priority="28472" operator="lessThan">
      <formula>0</formula>
    </cfRule>
  </conditionalFormatting>
  <conditionalFormatting sqref="U1465">
    <cfRule type="expression" dxfId="22" priority="28470">
      <formula>$I1465=0</formula>
    </cfRule>
  </conditionalFormatting>
  <conditionalFormatting sqref="B1466">
    <cfRule type="expression" dxfId="22" priority="28469">
      <formula>$I1466=0</formula>
    </cfRule>
  </conditionalFormatting>
  <conditionalFormatting sqref="C1466:E1466">
    <cfRule type="expression" dxfId="22" priority="4785">
      <formula>$I1466=0</formula>
    </cfRule>
  </conditionalFormatting>
  <conditionalFormatting sqref="D1466:E1466">
    <cfRule type="cellIs" dxfId="23" priority="4783" operator="lessThan">
      <formula>0</formula>
    </cfRule>
    <cfRule type="cellIs" dxfId="24" priority="4784" operator="lessThan">
      <formula>0</formula>
    </cfRule>
  </conditionalFormatting>
  <conditionalFormatting sqref="F1466">
    <cfRule type="expression" dxfId="22" priority="28468">
      <formula>$I1466=0</formula>
    </cfRule>
  </conditionalFormatting>
  <conditionalFormatting sqref="G1466:H1466">
    <cfRule type="cellIs" dxfId="23" priority="4780" operator="lessThan">
      <formula>0</formula>
    </cfRule>
    <cfRule type="cellIs" dxfId="24" priority="4781" operator="lessThan">
      <formula>0</formula>
    </cfRule>
  </conditionalFormatting>
  <conditionalFormatting sqref="I1466">
    <cfRule type="expression" dxfId="22" priority="28467">
      <formula>$I1466=0</formula>
    </cfRule>
  </conditionalFormatting>
  <conditionalFormatting sqref="J1466">
    <cfRule type="expression" dxfId="22" priority="4779">
      <formula>$I1466=0</formula>
    </cfRule>
  </conditionalFormatting>
  <conditionalFormatting sqref="K1466">
    <cfRule type="expression" dxfId="22" priority="28466">
      <formula>$I1466=0</formula>
    </cfRule>
  </conditionalFormatting>
  <conditionalFormatting sqref="M1466">
    <cfRule type="expression" dxfId="22" priority="28465">
      <formula>$I1466=0</formula>
    </cfRule>
  </conditionalFormatting>
  <conditionalFormatting sqref="N1466:P1466">
    <cfRule type="expression" dxfId="22" priority="4773">
      <formula>$I1466=0</formula>
    </cfRule>
  </conditionalFormatting>
  <conditionalFormatting sqref="O1466:P1466">
    <cfRule type="cellIs" dxfId="23" priority="4771" operator="lessThan">
      <formula>0</formula>
    </cfRule>
    <cfRule type="cellIs" dxfId="24" priority="4772" operator="lessThan">
      <formula>0</formula>
    </cfRule>
  </conditionalFormatting>
  <conditionalFormatting sqref="Q1466">
    <cfRule type="expression" dxfId="22" priority="28464">
      <formula>$I1466=0</formula>
    </cfRule>
  </conditionalFormatting>
  <conditionalFormatting sqref="R1466:T1466">
    <cfRule type="expression" dxfId="22" priority="4770">
      <formula>$I1466=0</formula>
    </cfRule>
  </conditionalFormatting>
  <conditionalFormatting sqref="S1466:T1466">
    <cfRule type="cellIs" dxfId="23" priority="4768" operator="lessThan">
      <formula>0</formula>
    </cfRule>
    <cfRule type="cellIs" dxfId="24" priority="4769" operator="lessThan">
      <formula>0</formula>
    </cfRule>
  </conditionalFormatting>
  <conditionalFormatting sqref="U1466">
    <cfRule type="expression" dxfId="22" priority="28463">
      <formula>$I1466=0</formula>
    </cfRule>
  </conditionalFormatting>
  <conditionalFormatting sqref="B1467">
    <cfRule type="expression" dxfId="22" priority="28459">
      <formula>$I1467=0</formula>
    </cfRule>
  </conditionalFormatting>
  <conditionalFormatting sqref="C1467:E1467">
    <cfRule type="expression" dxfId="22" priority="28458">
      <formula>$I1467=0</formula>
    </cfRule>
  </conditionalFormatting>
  <conditionalFormatting sqref="D1467:E1467">
    <cfRule type="cellIs" dxfId="23" priority="28456" operator="lessThan">
      <formula>0</formula>
    </cfRule>
    <cfRule type="cellIs" dxfId="24" priority="28457" operator="lessThan">
      <formula>0</formula>
    </cfRule>
  </conditionalFormatting>
  <conditionalFormatting sqref="F1467">
    <cfRule type="expression" dxfId="22" priority="28455">
      <formula>$I1467=0</formula>
    </cfRule>
  </conditionalFormatting>
  <conditionalFormatting sqref="G1467:H1467">
    <cfRule type="cellIs" dxfId="23" priority="28452" operator="lessThan">
      <formula>0</formula>
    </cfRule>
    <cfRule type="cellIs" dxfId="24" priority="28453" operator="lessThan">
      <formula>0</formula>
    </cfRule>
  </conditionalFormatting>
  <conditionalFormatting sqref="I1467">
    <cfRule type="expression" dxfId="22" priority="28451">
      <formula>$I1467=0</formula>
    </cfRule>
  </conditionalFormatting>
  <conditionalFormatting sqref="J1467">
    <cfRule type="expression" dxfId="22" priority="28450">
      <formula>$I1467=0</formula>
    </cfRule>
  </conditionalFormatting>
  <conditionalFormatting sqref="K1467">
    <cfRule type="expression" dxfId="22" priority="28447">
      <formula>$I1467=0</formula>
    </cfRule>
  </conditionalFormatting>
  <conditionalFormatting sqref="M1467">
    <cfRule type="expression" dxfId="22" priority="28443">
      <formula>$I1467=0</formula>
    </cfRule>
  </conditionalFormatting>
  <conditionalFormatting sqref="N1467:P1467">
    <cfRule type="expression" dxfId="22" priority="28442">
      <formula>$I1467=0</formula>
    </cfRule>
  </conditionalFormatting>
  <conditionalFormatting sqref="O1467:P1467">
    <cfRule type="cellIs" dxfId="23" priority="28440" operator="lessThan">
      <formula>0</formula>
    </cfRule>
    <cfRule type="cellIs" dxfId="24" priority="28441" operator="lessThan">
      <formula>0</formula>
    </cfRule>
  </conditionalFormatting>
  <conditionalFormatting sqref="Q1467">
    <cfRule type="expression" dxfId="22" priority="28439">
      <formula>$I1467=0</formula>
    </cfRule>
  </conditionalFormatting>
  <conditionalFormatting sqref="R1467:T1467">
    <cfRule type="expression" dxfId="22" priority="28438">
      <formula>$I1467=0</formula>
    </cfRule>
  </conditionalFormatting>
  <conditionalFormatting sqref="S1467:T1467">
    <cfRule type="cellIs" dxfId="23" priority="28436" operator="lessThan">
      <formula>0</formula>
    </cfRule>
    <cfRule type="cellIs" dxfId="24" priority="28437" operator="lessThan">
      <formula>0</formula>
    </cfRule>
  </conditionalFormatting>
  <conditionalFormatting sqref="U1467">
    <cfRule type="expression" dxfId="22" priority="28435">
      <formula>$I1467=0</formula>
    </cfRule>
  </conditionalFormatting>
  <conditionalFormatting sqref="B1468">
    <cfRule type="expression" dxfId="22" priority="28434">
      <formula>$I1468=0</formula>
    </cfRule>
  </conditionalFormatting>
  <conditionalFormatting sqref="C1468:E1468">
    <cfRule type="expression" dxfId="22" priority="4764">
      <formula>$I1468=0</formula>
    </cfRule>
  </conditionalFormatting>
  <conditionalFormatting sqref="D1468:E1468">
    <cfRule type="cellIs" dxfId="23" priority="4762" operator="lessThan">
      <formula>0</formula>
    </cfRule>
    <cfRule type="cellIs" dxfId="24" priority="4763" operator="lessThan">
      <formula>0</formula>
    </cfRule>
  </conditionalFormatting>
  <conditionalFormatting sqref="F1468">
    <cfRule type="expression" dxfId="22" priority="28433">
      <formula>$I1468=0</formula>
    </cfRule>
  </conditionalFormatting>
  <conditionalFormatting sqref="G1468:H1468">
    <cfRule type="cellIs" dxfId="23" priority="4759" operator="lessThan">
      <formula>0</formula>
    </cfRule>
    <cfRule type="cellIs" dxfId="24" priority="4760" operator="lessThan">
      <formula>0</formula>
    </cfRule>
  </conditionalFormatting>
  <conditionalFormatting sqref="I1468">
    <cfRule type="expression" dxfId="22" priority="28432">
      <formula>$I1468=0</formula>
    </cfRule>
  </conditionalFormatting>
  <conditionalFormatting sqref="J1468">
    <cfRule type="expression" dxfId="22" priority="4758">
      <formula>$I1468=0</formula>
    </cfRule>
  </conditionalFormatting>
  <conditionalFormatting sqref="K1468">
    <cfRule type="expression" dxfId="22" priority="28431">
      <formula>$I1468=0</formula>
    </cfRule>
  </conditionalFormatting>
  <conditionalFormatting sqref="M1468">
    <cfRule type="expression" dxfId="22" priority="28430">
      <formula>$I1468=0</formula>
    </cfRule>
  </conditionalFormatting>
  <conditionalFormatting sqref="N1468:P1468">
    <cfRule type="expression" dxfId="22" priority="4752">
      <formula>$I1468=0</formula>
    </cfRule>
  </conditionalFormatting>
  <conditionalFormatting sqref="O1468:P1468">
    <cfRule type="cellIs" dxfId="23" priority="4750" operator="lessThan">
      <formula>0</formula>
    </cfRule>
    <cfRule type="cellIs" dxfId="24" priority="4751" operator="lessThan">
      <formula>0</formula>
    </cfRule>
  </conditionalFormatting>
  <conditionalFormatting sqref="Q1468">
    <cfRule type="expression" dxfId="22" priority="28429">
      <formula>$I1468=0</formula>
    </cfRule>
  </conditionalFormatting>
  <conditionalFormatting sqref="R1468:T1468">
    <cfRule type="expression" dxfId="22" priority="4749">
      <formula>$I1468=0</formula>
    </cfRule>
  </conditionalFormatting>
  <conditionalFormatting sqref="S1468:T1468">
    <cfRule type="cellIs" dxfId="23" priority="4747" operator="lessThan">
      <formula>0</formula>
    </cfRule>
    <cfRule type="cellIs" dxfId="24" priority="4748" operator="lessThan">
      <formula>0</formula>
    </cfRule>
  </conditionalFormatting>
  <conditionalFormatting sqref="U1468">
    <cfRule type="expression" dxfId="22" priority="28428">
      <formula>$I1468=0</formula>
    </cfRule>
  </conditionalFormatting>
  <conditionalFormatting sqref="B1469">
    <cfRule type="expression" dxfId="22" priority="28424">
      <formula>$I1469=0</formula>
    </cfRule>
  </conditionalFormatting>
  <conditionalFormatting sqref="C1469:E1469">
    <cfRule type="expression" dxfId="22" priority="28423">
      <formula>$I1469=0</formula>
    </cfRule>
  </conditionalFormatting>
  <conditionalFormatting sqref="D1469:E1469">
    <cfRule type="cellIs" dxfId="23" priority="28421" operator="lessThan">
      <formula>0</formula>
    </cfRule>
    <cfRule type="cellIs" dxfId="24" priority="28422" operator="lessThan">
      <formula>0</formula>
    </cfRule>
  </conditionalFormatting>
  <conditionalFormatting sqref="F1469">
    <cfRule type="expression" dxfId="22" priority="28420">
      <formula>$I1469=0</formula>
    </cfRule>
  </conditionalFormatting>
  <conditionalFormatting sqref="G1469:H1469">
    <cfRule type="cellIs" dxfId="23" priority="28417" operator="lessThan">
      <formula>0</formula>
    </cfRule>
    <cfRule type="cellIs" dxfId="24" priority="28418" operator="lessThan">
      <formula>0</formula>
    </cfRule>
  </conditionalFormatting>
  <conditionalFormatting sqref="I1469">
    <cfRule type="expression" dxfId="22" priority="28416">
      <formula>$I1469=0</formula>
    </cfRule>
  </conditionalFormatting>
  <conditionalFormatting sqref="J1469">
    <cfRule type="expression" dxfId="22" priority="28415">
      <formula>$I1469=0</formula>
    </cfRule>
  </conditionalFormatting>
  <conditionalFormatting sqref="K1469">
    <cfRule type="expression" dxfId="22" priority="28412">
      <formula>$I1469=0</formula>
    </cfRule>
  </conditionalFormatting>
  <conditionalFormatting sqref="M1469">
    <cfRule type="expression" dxfId="22" priority="28408">
      <formula>$I1469=0</formula>
    </cfRule>
  </conditionalFormatting>
  <conditionalFormatting sqref="N1469:P1469">
    <cfRule type="expression" dxfId="22" priority="28407">
      <formula>$I1469=0</formula>
    </cfRule>
  </conditionalFormatting>
  <conditionalFormatting sqref="O1469:P1469">
    <cfRule type="cellIs" dxfId="23" priority="28405" operator="lessThan">
      <formula>0</formula>
    </cfRule>
    <cfRule type="cellIs" dxfId="24" priority="28406" operator="lessThan">
      <formula>0</formula>
    </cfRule>
  </conditionalFormatting>
  <conditionalFormatting sqref="Q1469">
    <cfRule type="expression" dxfId="22" priority="28404">
      <formula>$I1469=0</formula>
    </cfRule>
  </conditionalFormatting>
  <conditionalFormatting sqref="R1469:T1469">
    <cfRule type="expression" dxfId="22" priority="28403">
      <formula>$I1469=0</formula>
    </cfRule>
  </conditionalFormatting>
  <conditionalFormatting sqref="S1469:T1469">
    <cfRule type="cellIs" dxfId="23" priority="28401" operator="lessThan">
      <formula>0</formula>
    </cfRule>
    <cfRule type="cellIs" dxfId="24" priority="28402" operator="lessThan">
      <formula>0</formula>
    </cfRule>
  </conditionalFormatting>
  <conditionalFormatting sqref="U1469">
    <cfRule type="expression" dxfId="22" priority="28400">
      <formula>$I1469=0</formula>
    </cfRule>
  </conditionalFormatting>
  <conditionalFormatting sqref="B1470">
    <cfRule type="expression" dxfId="22" priority="28399">
      <formula>$I1470=0</formula>
    </cfRule>
  </conditionalFormatting>
  <conditionalFormatting sqref="C1470:E1470">
    <cfRule type="expression" dxfId="22" priority="4743">
      <formula>$I1470=0</formula>
    </cfRule>
  </conditionalFormatting>
  <conditionalFormatting sqref="D1470:E1470">
    <cfRule type="cellIs" dxfId="23" priority="4741" operator="lessThan">
      <formula>0</formula>
    </cfRule>
    <cfRule type="cellIs" dxfId="24" priority="4742" operator="lessThan">
      <formula>0</formula>
    </cfRule>
  </conditionalFormatting>
  <conditionalFormatting sqref="F1470">
    <cfRule type="expression" dxfId="22" priority="28398">
      <formula>$I1470=0</formula>
    </cfRule>
  </conditionalFormatting>
  <conditionalFormatting sqref="G1470:H1470">
    <cfRule type="cellIs" dxfId="23" priority="4738" operator="lessThan">
      <formula>0</formula>
    </cfRule>
    <cfRule type="cellIs" dxfId="24" priority="4739" operator="lessThan">
      <formula>0</formula>
    </cfRule>
  </conditionalFormatting>
  <conditionalFormatting sqref="I1470">
    <cfRule type="expression" dxfId="22" priority="28397">
      <formula>$I1470=0</formula>
    </cfRule>
  </conditionalFormatting>
  <conditionalFormatting sqref="J1470">
    <cfRule type="expression" dxfId="22" priority="4737">
      <formula>$I1470=0</formula>
    </cfRule>
  </conditionalFormatting>
  <conditionalFormatting sqref="K1470">
    <cfRule type="expression" dxfId="22" priority="28396">
      <formula>$I1470=0</formula>
    </cfRule>
  </conditionalFormatting>
  <conditionalFormatting sqref="M1470">
    <cfRule type="expression" dxfId="22" priority="28395">
      <formula>$I1470=0</formula>
    </cfRule>
  </conditionalFormatting>
  <conditionalFormatting sqref="N1470:P1470">
    <cfRule type="expression" dxfId="22" priority="4731">
      <formula>$I1470=0</formula>
    </cfRule>
  </conditionalFormatting>
  <conditionalFormatting sqref="O1470:P1470">
    <cfRule type="cellIs" dxfId="23" priority="4729" operator="lessThan">
      <formula>0</formula>
    </cfRule>
    <cfRule type="cellIs" dxfId="24" priority="4730" operator="lessThan">
      <formula>0</formula>
    </cfRule>
  </conditionalFormatting>
  <conditionalFormatting sqref="Q1470">
    <cfRule type="expression" dxfId="22" priority="28394">
      <formula>$I1470=0</formula>
    </cfRule>
  </conditionalFormatting>
  <conditionalFormatting sqref="R1470:T1470">
    <cfRule type="expression" dxfId="22" priority="4728">
      <formula>$I1470=0</formula>
    </cfRule>
  </conditionalFormatting>
  <conditionalFormatting sqref="S1470:T1470">
    <cfRule type="cellIs" dxfId="23" priority="4726" operator="lessThan">
      <formula>0</formula>
    </cfRule>
    <cfRule type="cellIs" dxfId="24" priority="4727" operator="lessThan">
      <formula>0</formula>
    </cfRule>
  </conditionalFormatting>
  <conditionalFormatting sqref="U1470">
    <cfRule type="expression" dxfId="22" priority="28393">
      <formula>$I1470=0</formula>
    </cfRule>
  </conditionalFormatting>
  <conditionalFormatting sqref="B1471">
    <cfRule type="expression" dxfId="22" priority="28389">
      <formula>$I1471=0</formula>
    </cfRule>
  </conditionalFormatting>
  <conditionalFormatting sqref="C1471:E1471">
    <cfRule type="expression" dxfId="22" priority="28388">
      <formula>$I1471=0</formula>
    </cfRule>
  </conditionalFormatting>
  <conditionalFormatting sqref="D1471:E1471">
    <cfRule type="cellIs" dxfId="23" priority="28386" operator="lessThan">
      <formula>0</formula>
    </cfRule>
    <cfRule type="cellIs" dxfId="24" priority="28387" operator="lessThan">
      <formula>0</formula>
    </cfRule>
  </conditionalFormatting>
  <conditionalFormatting sqref="F1471">
    <cfRule type="expression" dxfId="22" priority="28385">
      <formula>$I1471=0</formula>
    </cfRule>
  </conditionalFormatting>
  <conditionalFormatting sqref="G1471:H1471">
    <cfRule type="cellIs" dxfId="23" priority="28382" operator="lessThan">
      <formula>0</formula>
    </cfRule>
    <cfRule type="cellIs" dxfId="24" priority="28383" operator="lessThan">
      <formula>0</formula>
    </cfRule>
  </conditionalFormatting>
  <conditionalFormatting sqref="I1471">
    <cfRule type="expression" dxfId="22" priority="28381">
      <formula>$I1471=0</formula>
    </cfRule>
  </conditionalFormatting>
  <conditionalFormatting sqref="J1471">
    <cfRule type="expression" dxfId="22" priority="28380">
      <formula>$I1471=0</formula>
    </cfRule>
  </conditionalFormatting>
  <conditionalFormatting sqref="K1471">
    <cfRule type="expression" dxfId="22" priority="28377">
      <formula>$I1471=0</formula>
    </cfRule>
  </conditionalFormatting>
  <conditionalFormatting sqref="M1471">
    <cfRule type="expression" dxfId="22" priority="28373">
      <formula>$I1471=0</formula>
    </cfRule>
  </conditionalFormatting>
  <conditionalFormatting sqref="N1471:P1471">
    <cfRule type="expression" dxfId="22" priority="28372">
      <formula>$I1471=0</formula>
    </cfRule>
  </conditionalFormatting>
  <conditionalFormatting sqref="O1471:P1471">
    <cfRule type="cellIs" dxfId="23" priority="28370" operator="lessThan">
      <formula>0</formula>
    </cfRule>
    <cfRule type="cellIs" dxfId="24" priority="28371" operator="lessThan">
      <formula>0</formula>
    </cfRule>
  </conditionalFormatting>
  <conditionalFormatting sqref="Q1471">
    <cfRule type="expression" dxfId="22" priority="28369">
      <formula>$I1471=0</formula>
    </cfRule>
  </conditionalFormatting>
  <conditionalFormatting sqref="R1471:T1471">
    <cfRule type="expression" dxfId="22" priority="28368">
      <formula>$I1471=0</formula>
    </cfRule>
  </conditionalFormatting>
  <conditionalFormatting sqref="S1471:T1471">
    <cfRule type="cellIs" dxfId="23" priority="28366" operator="lessThan">
      <formula>0</formula>
    </cfRule>
    <cfRule type="cellIs" dxfId="24" priority="28367" operator="lessThan">
      <formula>0</formula>
    </cfRule>
  </conditionalFormatting>
  <conditionalFormatting sqref="U1471">
    <cfRule type="expression" dxfId="22" priority="28365">
      <formula>$I1471=0</formula>
    </cfRule>
  </conditionalFormatting>
  <conditionalFormatting sqref="B1472">
    <cfRule type="expression" dxfId="22" priority="28364">
      <formula>$I1472=0</formula>
    </cfRule>
  </conditionalFormatting>
  <conditionalFormatting sqref="C1472:E1472">
    <cfRule type="expression" dxfId="22" priority="4722">
      <formula>$I1472=0</formula>
    </cfRule>
  </conditionalFormatting>
  <conditionalFormatting sqref="D1472:E1472">
    <cfRule type="cellIs" dxfId="23" priority="4720" operator="lessThan">
      <formula>0</formula>
    </cfRule>
    <cfRule type="cellIs" dxfId="24" priority="4721" operator="lessThan">
      <formula>0</formula>
    </cfRule>
  </conditionalFormatting>
  <conditionalFormatting sqref="F1472">
    <cfRule type="expression" dxfId="22" priority="28363">
      <formula>$I1472=0</formula>
    </cfRule>
  </conditionalFormatting>
  <conditionalFormatting sqref="G1472:H1472">
    <cfRule type="cellIs" dxfId="23" priority="4717" operator="lessThan">
      <formula>0</formula>
    </cfRule>
    <cfRule type="cellIs" dxfId="24" priority="4718" operator="lessThan">
      <formula>0</formula>
    </cfRule>
  </conditionalFormatting>
  <conditionalFormatting sqref="I1472">
    <cfRule type="expression" dxfId="22" priority="28362">
      <formula>$I1472=0</formula>
    </cfRule>
  </conditionalFormatting>
  <conditionalFormatting sqref="J1472">
    <cfRule type="expression" dxfId="22" priority="4716">
      <formula>$I1472=0</formula>
    </cfRule>
  </conditionalFormatting>
  <conditionalFormatting sqref="K1472">
    <cfRule type="expression" dxfId="22" priority="28361">
      <formula>$I1472=0</formula>
    </cfRule>
  </conditionalFormatting>
  <conditionalFormatting sqref="M1472">
    <cfRule type="expression" dxfId="22" priority="28360">
      <formula>$I1472=0</formula>
    </cfRule>
  </conditionalFormatting>
  <conditionalFormatting sqref="N1472:P1472">
    <cfRule type="expression" dxfId="22" priority="4710">
      <formula>$I1472=0</formula>
    </cfRule>
  </conditionalFormatting>
  <conditionalFormatting sqref="O1472:P1472">
    <cfRule type="cellIs" dxfId="23" priority="4708" operator="lessThan">
      <formula>0</formula>
    </cfRule>
    <cfRule type="cellIs" dxfId="24" priority="4709" operator="lessThan">
      <formula>0</formula>
    </cfRule>
  </conditionalFormatting>
  <conditionalFormatting sqref="Q1472">
    <cfRule type="expression" dxfId="22" priority="28359">
      <formula>$I1472=0</formula>
    </cfRule>
  </conditionalFormatting>
  <conditionalFormatting sqref="R1472:T1472">
    <cfRule type="expression" dxfId="22" priority="4707">
      <formula>$I1472=0</formula>
    </cfRule>
  </conditionalFormatting>
  <conditionalFormatting sqref="S1472:T1472">
    <cfRule type="cellIs" dxfId="23" priority="4705" operator="lessThan">
      <formula>0</formula>
    </cfRule>
    <cfRule type="cellIs" dxfId="24" priority="4706" operator="lessThan">
      <formula>0</formula>
    </cfRule>
  </conditionalFormatting>
  <conditionalFormatting sqref="U1472">
    <cfRule type="expression" dxfId="22" priority="28358">
      <formula>$I1472=0</formula>
    </cfRule>
  </conditionalFormatting>
  <conditionalFormatting sqref="B1473">
    <cfRule type="expression" dxfId="22" priority="28354">
      <formula>$I1473=0</formula>
    </cfRule>
  </conditionalFormatting>
  <conditionalFormatting sqref="C1473:E1473">
    <cfRule type="expression" dxfId="22" priority="28353">
      <formula>$I1473=0</formula>
    </cfRule>
  </conditionalFormatting>
  <conditionalFormatting sqref="D1473:E1473">
    <cfRule type="cellIs" dxfId="23" priority="28351" operator="lessThan">
      <formula>0</formula>
    </cfRule>
    <cfRule type="cellIs" dxfId="24" priority="28352" operator="lessThan">
      <formula>0</formula>
    </cfRule>
  </conditionalFormatting>
  <conditionalFormatting sqref="F1473">
    <cfRule type="expression" dxfId="22" priority="28350">
      <formula>$I1473=0</formula>
    </cfRule>
  </conditionalFormatting>
  <conditionalFormatting sqref="G1473:H1473">
    <cfRule type="cellIs" dxfId="23" priority="28347" operator="lessThan">
      <formula>0</formula>
    </cfRule>
    <cfRule type="cellIs" dxfId="24" priority="28348" operator="lessThan">
      <formula>0</formula>
    </cfRule>
  </conditionalFormatting>
  <conditionalFormatting sqref="I1473">
    <cfRule type="expression" dxfId="22" priority="28346">
      <formula>$I1473=0</formula>
    </cfRule>
  </conditionalFormatting>
  <conditionalFormatting sqref="J1473">
    <cfRule type="expression" dxfId="22" priority="28345">
      <formula>$I1473=0</formula>
    </cfRule>
  </conditionalFormatting>
  <conditionalFormatting sqref="K1473">
    <cfRule type="expression" dxfId="22" priority="28342">
      <formula>$I1473=0</formula>
    </cfRule>
  </conditionalFormatting>
  <conditionalFormatting sqref="M1473">
    <cfRule type="expression" dxfId="22" priority="28338">
      <formula>$I1473=0</formula>
    </cfRule>
  </conditionalFormatting>
  <conditionalFormatting sqref="N1473:P1473">
    <cfRule type="expression" dxfId="22" priority="28337">
      <formula>$I1473=0</formula>
    </cfRule>
  </conditionalFormatting>
  <conditionalFormatting sqref="O1473:P1473">
    <cfRule type="cellIs" dxfId="23" priority="28335" operator="lessThan">
      <formula>0</formula>
    </cfRule>
    <cfRule type="cellIs" dxfId="24" priority="28336" operator="lessThan">
      <formula>0</formula>
    </cfRule>
  </conditionalFormatting>
  <conditionalFormatting sqref="Q1473">
    <cfRule type="expression" dxfId="22" priority="28334">
      <formula>$I1473=0</formula>
    </cfRule>
  </conditionalFormatting>
  <conditionalFormatting sqref="R1473:T1473">
    <cfRule type="expression" dxfId="22" priority="28333">
      <formula>$I1473=0</formula>
    </cfRule>
  </conditionalFormatting>
  <conditionalFormatting sqref="S1473:T1473">
    <cfRule type="cellIs" dxfId="23" priority="28331" operator="lessThan">
      <formula>0</formula>
    </cfRule>
    <cfRule type="cellIs" dxfId="24" priority="28332" operator="lessThan">
      <formula>0</formula>
    </cfRule>
  </conditionalFormatting>
  <conditionalFormatting sqref="U1473">
    <cfRule type="expression" dxfId="22" priority="28330">
      <formula>$I1473=0</formula>
    </cfRule>
  </conditionalFormatting>
  <conditionalFormatting sqref="B1474">
    <cfRule type="expression" dxfId="22" priority="28329">
      <formula>$I1474=0</formula>
    </cfRule>
  </conditionalFormatting>
  <conditionalFormatting sqref="C1474:E1474">
    <cfRule type="expression" dxfId="22" priority="4701">
      <formula>$I1474=0</formula>
    </cfRule>
  </conditionalFormatting>
  <conditionalFormatting sqref="D1474:E1474">
    <cfRule type="cellIs" dxfId="23" priority="4699" operator="lessThan">
      <formula>0</formula>
    </cfRule>
    <cfRule type="cellIs" dxfId="24" priority="4700" operator="lessThan">
      <formula>0</formula>
    </cfRule>
  </conditionalFormatting>
  <conditionalFormatting sqref="F1474">
    <cfRule type="expression" dxfId="22" priority="28328">
      <formula>$I1474=0</formula>
    </cfRule>
  </conditionalFormatting>
  <conditionalFormatting sqref="G1474:H1474">
    <cfRule type="cellIs" dxfId="23" priority="4696" operator="lessThan">
      <formula>0</formula>
    </cfRule>
    <cfRule type="cellIs" dxfId="24" priority="4697" operator="lessThan">
      <formula>0</formula>
    </cfRule>
  </conditionalFormatting>
  <conditionalFormatting sqref="I1474">
    <cfRule type="expression" dxfId="22" priority="28327">
      <formula>$I1474=0</formula>
    </cfRule>
  </conditionalFormatting>
  <conditionalFormatting sqref="J1474">
    <cfRule type="expression" dxfId="22" priority="4695">
      <formula>$I1474=0</formula>
    </cfRule>
  </conditionalFormatting>
  <conditionalFormatting sqref="K1474">
    <cfRule type="expression" dxfId="22" priority="28326">
      <formula>$I1474=0</formula>
    </cfRule>
  </conditionalFormatting>
  <conditionalFormatting sqref="M1474">
    <cfRule type="expression" dxfId="22" priority="28325">
      <formula>$I1474=0</formula>
    </cfRule>
  </conditionalFormatting>
  <conditionalFormatting sqref="N1474:P1474">
    <cfRule type="expression" dxfId="22" priority="4689">
      <formula>$I1474=0</formula>
    </cfRule>
  </conditionalFormatting>
  <conditionalFormatting sqref="O1474:P1474">
    <cfRule type="cellIs" dxfId="23" priority="4687" operator="lessThan">
      <formula>0</formula>
    </cfRule>
    <cfRule type="cellIs" dxfId="24" priority="4688" operator="lessThan">
      <formula>0</formula>
    </cfRule>
  </conditionalFormatting>
  <conditionalFormatting sqref="Q1474">
    <cfRule type="expression" dxfId="22" priority="28324">
      <formula>$I1474=0</formula>
    </cfRule>
  </conditionalFormatting>
  <conditionalFormatting sqref="R1474:T1474">
    <cfRule type="expression" dxfId="22" priority="4686">
      <formula>$I1474=0</formula>
    </cfRule>
  </conditionalFormatting>
  <conditionalFormatting sqref="S1474:T1474">
    <cfRule type="cellIs" dxfId="23" priority="4684" operator="lessThan">
      <formula>0</formula>
    </cfRule>
    <cfRule type="cellIs" dxfId="24" priority="4685" operator="lessThan">
      <formula>0</formula>
    </cfRule>
  </conditionalFormatting>
  <conditionalFormatting sqref="U1474">
    <cfRule type="expression" dxfId="22" priority="28323">
      <formula>$I1474=0</formula>
    </cfRule>
  </conditionalFormatting>
  <conditionalFormatting sqref="B1475">
    <cfRule type="expression" dxfId="22" priority="28319">
      <formula>$I1475=0</formula>
    </cfRule>
  </conditionalFormatting>
  <conditionalFormatting sqref="C1475:E1475">
    <cfRule type="expression" dxfId="22" priority="28318">
      <formula>$I1475=0</formula>
    </cfRule>
  </conditionalFormatting>
  <conditionalFormatting sqref="D1475:E1475">
    <cfRule type="cellIs" dxfId="23" priority="28316" operator="lessThan">
      <formula>0</formula>
    </cfRule>
    <cfRule type="cellIs" dxfId="24" priority="28317" operator="lessThan">
      <formula>0</formula>
    </cfRule>
  </conditionalFormatting>
  <conditionalFormatting sqref="F1475">
    <cfRule type="expression" dxfId="22" priority="28315">
      <formula>$I1475=0</formula>
    </cfRule>
  </conditionalFormatting>
  <conditionalFormatting sqref="G1475:H1475">
    <cfRule type="cellIs" dxfId="23" priority="28312" operator="lessThan">
      <formula>0</formula>
    </cfRule>
    <cfRule type="cellIs" dxfId="24" priority="28313" operator="lessThan">
      <formula>0</formula>
    </cfRule>
  </conditionalFormatting>
  <conditionalFormatting sqref="I1475">
    <cfRule type="expression" dxfId="22" priority="28311">
      <formula>$I1475=0</formula>
    </cfRule>
  </conditionalFormatting>
  <conditionalFormatting sqref="J1475">
    <cfRule type="expression" dxfId="22" priority="28310">
      <formula>$I1475=0</formula>
    </cfRule>
  </conditionalFormatting>
  <conditionalFormatting sqref="K1475">
    <cfRule type="expression" dxfId="22" priority="28307">
      <formula>$I1475=0</formula>
    </cfRule>
  </conditionalFormatting>
  <conditionalFormatting sqref="M1475">
    <cfRule type="expression" dxfId="22" priority="28303">
      <formula>$I1475=0</formula>
    </cfRule>
  </conditionalFormatting>
  <conditionalFormatting sqref="N1475:P1475">
    <cfRule type="expression" dxfId="22" priority="28302">
      <formula>$I1475=0</formula>
    </cfRule>
  </conditionalFormatting>
  <conditionalFormatting sqref="O1475:P1475">
    <cfRule type="cellIs" dxfId="23" priority="28300" operator="lessThan">
      <formula>0</formula>
    </cfRule>
    <cfRule type="cellIs" dxfId="24" priority="28301" operator="lessThan">
      <formula>0</formula>
    </cfRule>
  </conditionalFormatting>
  <conditionalFormatting sqref="Q1475">
    <cfRule type="expression" dxfId="22" priority="28299">
      <formula>$I1475=0</formula>
    </cfRule>
  </conditionalFormatting>
  <conditionalFormatting sqref="R1475:T1475">
    <cfRule type="expression" dxfId="22" priority="28298">
      <formula>$I1475=0</formula>
    </cfRule>
  </conditionalFormatting>
  <conditionalFormatting sqref="S1475:T1475">
    <cfRule type="cellIs" dxfId="23" priority="28296" operator="lessThan">
      <formula>0</formula>
    </cfRule>
    <cfRule type="cellIs" dxfId="24" priority="28297" operator="lessThan">
      <formula>0</formula>
    </cfRule>
  </conditionalFormatting>
  <conditionalFormatting sqref="U1475">
    <cfRule type="expression" dxfId="22" priority="28295">
      <formula>$I1475=0</formula>
    </cfRule>
  </conditionalFormatting>
  <conditionalFormatting sqref="B1476">
    <cfRule type="expression" dxfId="22" priority="28294">
      <formula>$I1476=0</formula>
    </cfRule>
  </conditionalFormatting>
  <conditionalFormatting sqref="C1476:E1476">
    <cfRule type="expression" dxfId="22" priority="4680">
      <formula>$I1476=0</formula>
    </cfRule>
  </conditionalFormatting>
  <conditionalFormatting sqref="D1476:E1476">
    <cfRule type="cellIs" dxfId="23" priority="4678" operator="lessThan">
      <formula>0</formula>
    </cfRule>
    <cfRule type="cellIs" dxfId="24" priority="4679" operator="lessThan">
      <formula>0</formula>
    </cfRule>
  </conditionalFormatting>
  <conditionalFormatting sqref="F1476">
    <cfRule type="expression" dxfId="22" priority="28293">
      <formula>$I1476=0</formula>
    </cfRule>
  </conditionalFormatting>
  <conditionalFormatting sqref="G1476:H1476">
    <cfRule type="cellIs" dxfId="23" priority="4675" operator="lessThan">
      <formula>0</formula>
    </cfRule>
    <cfRule type="cellIs" dxfId="24" priority="4676" operator="lessThan">
      <formula>0</formula>
    </cfRule>
  </conditionalFormatting>
  <conditionalFormatting sqref="I1476">
    <cfRule type="expression" dxfId="22" priority="28292">
      <formula>$I1476=0</formula>
    </cfRule>
  </conditionalFormatting>
  <conditionalFormatting sqref="J1476">
    <cfRule type="expression" dxfId="22" priority="4674">
      <formula>$I1476=0</formula>
    </cfRule>
  </conditionalFormatting>
  <conditionalFormatting sqref="K1476">
    <cfRule type="expression" dxfId="22" priority="28291">
      <formula>$I1476=0</formula>
    </cfRule>
  </conditionalFormatting>
  <conditionalFormatting sqref="M1476">
    <cfRule type="expression" dxfId="22" priority="28290">
      <formula>$I1476=0</formula>
    </cfRule>
  </conditionalFormatting>
  <conditionalFormatting sqref="N1476:P1476">
    <cfRule type="expression" dxfId="22" priority="4668">
      <formula>$I1476=0</formula>
    </cfRule>
  </conditionalFormatting>
  <conditionalFormatting sqref="O1476:P1476">
    <cfRule type="cellIs" dxfId="23" priority="4666" operator="lessThan">
      <formula>0</formula>
    </cfRule>
    <cfRule type="cellIs" dxfId="24" priority="4667" operator="lessThan">
      <formula>0</formula>
    </cfRule>
  </conditionalFormatting>
  <conditionalFormatting sqref="Q1476">
    <cfRule type="expression" dxfId="22" priority="28289">
      <formula>$I1476=0</formula>
    </cfRule>
  </conditionalFormatting>
  <conditionalFormatting sqref="R1476:T1476">
    <cfRule type="expression" dxfId="22" priority="4665">
      <formula>$I1476=0</formula>
    </cfRule>
  </conditionalFormatting>
  <conditionalFormatting sqref="S1476:T1476">
    <cfRule type="cellIs" dxfId="23" priority="4663" operator="lessThan">
      <formula>0</formula>
    </cfRule>
    <cfRule type="cellIs" dxfId="24" priority="4664" operator="lessThan">
      <formula>0</formula>
    </cfRule>
  </conditionalFormatting>
  <conditionalFormatting sqref="U1476">
    <cfRule type="expression" dxfId="22" priority="28288">
      <formula>$I1476=0</formula>
    </cfRule>
  </conditionalFormatting>
  <conditionalFormatting sqref="B1477">
    <cfRule type="expression" dxfId="22" priority="28284">
      <formula>$I1477=0</formula>
    </cfRule>
  </conditionalFormatting>
  <conditionalFormatting sqref="C1477:E1477">
    <cfRule type="expression" dxfId="22" priority="28283">
      <formula>$I1477=0</formula>
    </cfRule>
  </conditionalFormatting>
  <conditionalFormatting sqref="D1477:E1477">
    <cfRule type="cellIs" dxfId="23" priority="28281" operator="lessThan">
      <formula>0</formula>
    </cfRule>
    <cfRule type="cellIs" dxfId="24" priority="28282" operator="lessThan">
      <formula>0</formula>
    </cfRule>
  </conditionalFormatting>
  <conditionalFormatting sqref="F1477">
    <cfRule type="expression" dxfId="22" priority="28280">
      <formula>$I1477=0</formula>
    </cfRule>
  </conditionalFormatting>
  <conditionalFormatting sqref="G1477:H1477">
    <cfRule type="cellIs" dxfId="23" priority="28277" operator="lessThan">
      <formula>0</formula>
    </cfRule>
    <cfRule type="cellIs" dxfId="24" priority="28278" operator="lessThan">
      <formula>0</formula>
    </cfRule>
  </conditionalFormatting>
  <conditionalFormatting sqref="I1477">
    <cfRule type="expression" dxfId="22" priority="28276">
      <formula>$I1477=0</formula>
    </cfRule>
  </conditionalFormatting>
  <conditionalFormatting sqref="J1477">
    <cfRule type="expression" dxfId="22" priority="28275">
      <formula>$I1477=0</formula>
    </cfRule>
  </conditionalFormatting>
  <conditionalFormatting sqref="K1477">
    <cfRule type="expression" dxfId="22" priority="28272">
      <formula>$I1477=0</formula>
    </cfRule>
  </conditionalFormatting>
  <conditionalFormatting sqref="M1477">
    <cfRule type="expression" dxfId="22" priority="28268">
      <formula>$I1477=0</formula>
    </cfRule>
  </conditionalFormatting>
  <conditionalFormatting sqref="N1477:P1477">
    <cfRule type="expression" dxfId="22" priority="28267">
      <formula>$I1477=0</formula>
    </cfRule>
  </conditionalFormatting>
  <conditionalFormatting sqref="O1477:P1477">
    <cfRule type="cellIs" dxfId="23" priority="28265" operator="lessThan">
      <formula>0</formula>
    </cfRule>
    <cfRule type="cellIs" dxfId="24" priority="28266" operator="lessThan">
      <formula>0</formula>
    </cfRule>
  </conditionalFormatting>
  <conditionalFormatting sqref="Q1477">
    <cfRule type="expression" dxfId="22" priority="28264">
      <formula>$I1477=0</formula>
    </cfRule>
  </conditionalFormatting>
  <conditionalFormatting sqref="R1477:T1477">
    <cfRule type="expression" dxfId="22" priority="28263">
      <formula>$I1477=0</formula>
    </cfRule>
  </conditionalFormatting>
  <conditionalFormatting sqref="S1477:T1477">
    <cfRule type="cellIs" dxfId="23" priority="28261" operator="lessThan">
      <formula>0</formula>
    </cfRule>
    <cfRule type="cellIs" dxfId="24" priority="28262" operator="lessThan">
      <formula>0</formula>
    </cfRule>
  </conditionalFormatting>
  <conditionalFormatting sqref="U1477">
    <cfRule type="expression" dxfId="22" priority="28260">
      <formula>$I1477=0</formula>
    </cfRule>
  </conditionalFormatting>
  <conditionalFormatting sqref="B1478">
    <cfRule type="expression" dxfId="22" priority="28259">
      <formula>$I1478=0</formula>
    </cfRule>
  </conditionalFormatting>
  <conditionalFormatting sqref="C1478:E1478">
    <cfRule type="expression" dxfId="22" priority="4659">
      <formula>$I1478=0</formula>
    </cfRule>
  </conditionalFormatting>
  <conditionalFormatting sqref="D1478:E1478">
    <cfRule type="cellIs" dxfId="23" priority="4657" operator="lessThan">
      <formula>0</formula>
    </cfRule>
    <cfRule type="cellIs" dxfId="24" priority="4658" operator="lessThan">
      <formula>0</formula>
    </cfRule>
  </conditionalFormatting>
  <conditionalFormatting sqref="F1478">
    <cfRule type="expression" dxfId="22" priority="28258">
      <formula>$I1478=0</formula>
    </cfRule>
  </conditionalFormatting>
  <conditionalFormatting sqref="G1478:H1478">
    <cfRule type="cellIs" dxfId="23" priority="4654" operator="lessThan">
      <formula>0</formula>
    </cfRule>
    <cfRule type="cellIs" dxfId="24" priority="4655" operator="lessThan">
      <formula>0</formula>
    </cfRule>
  </conditionalFormatting>
  <conditionalFormatting sqref="I1478">
    <cfRule type="expression" dxfId="22" priority="28257">
      <formula>$I1478=0</formula>
    </cfRule>
  </conditionalFormatting>
  <conditionalFormatting sqref="J1478">
    <cfRule type="expression" dxfId="22" priority="4653">
      <formula>$I1478=0</formula>
    </cfRule>
  </conditionalFormatting>
  <conditionalFormatting sqref="K1478">
    <cfRule type="expression" dxfId="22" priority="28256">
      <formula>$I1478=0</formula>
    </cfRule>
  </conditionalFormatting>
  <conditionalFormatting sqref="M1478">
    <cfRule type="expression" dxfId="22" priority="28255">
      <formula>$I1478=0</formula>
    </cfRule>
  </conditionalFormatting>
  <conditionalFormatting sqref="N1478:P1478">
    <cfRule type="expression" dxfId="22" priority="4647">
      <formula>$I1478=0</formula>
    </cfRule>
  </conditionalFormatting>
  <conditionalFormatting sqref="O1478:P1478">
    <cfRule type="cellIs" dxfId="23" priority="4645" operator="lessThan">
      <formula>0</formula>
    </cfRule>
    <cfRule type="cellIs" dxfId="24" priority="4646" operator="lessThan">
      <formula>0</formula>
    </cfRule>
  </conditionalFormatting>
  <conditionalFormatting sqref="Q1478">
    <cfRule type="expression" dxfId="22" priority="28254">
      <formula>$I1478=0</formula>
    </cfRule>
  </conditionalFormatting>
  <conditionalFormatting sqref="R1478:T1478">
    <cfRule type="expression" dxfId="22" priority="4644">
      <formula>$I1478=0</formula>
    </cfRule>
  </conditionalFormatting>
  <conditionalFormatting sqref="S1478:T1478">
    <cfRule type="cellIs" dxfId="23" priority="4642" operator="lessThan">
      <formula>0</formula>
    </cfRule>
    <cfRule type="cellIs" dxfId="24" priority="4643" operator="lessThan">
      <formula>0</formula>
    </cfRule>
  </conditionalFormatting>
  <conditionalFormatting sqref="U1478">
    <cfRule type="expression" dxfId="22" priority="28253">
      <formula>$I1478=0</formula>
    </cfRule>
  </conditionalFormatting>
  <conditionalFormatting sqref="B1479">
    <cfRule type="expression" dxfId="22" priority="28249">
      <formula>$I1479=0</formula>
    </cfRule>
  </conditionalFormatting>
  <conditionalFormatting sqref="C1479:E1479">
    <cfRule type="expression" dxfId="22" priority="28248">
      <formula>$I1479=0</formula>
    </cfRule>
  </conditionalFormatting>
  <conditionalFormatting sqref="D1479:E1479">
    <cfRule type="cellIs" dxfId="23" priority="28246" operator="lessThan">
      <formula>0</formula>
    </cfRule>
    <cfRule type="cellIs" dxfId="24" priority="28247" operator="lessThan">
      <formula>0</formula>
    </cfRule>
  </conditionalFormatting>
  <conditionalFormatting sqref="F1479">
    <cfRule type="expression" dxfId="22" priority="28245">
      <formula>$I1479=0</formula>
    </cfRule>
  </conditionalFormatting>
  <conditionalFormatting sqref="G1479:H1479">
    <cfRule type="cellIs" dxfId="23" priority="28242" operator="lessThan">
      <formula>0</formula>
    </cfRule>
    <cfRule type="cellIs" dxfId="24" priority="28243" operator="lessThan">
      <formula>0</formula>
    </cfRule>
  </conditionalFormatting>
  <conditionalFormatting sqref="I1479">
    <cfRule type="expression" dxfId="22" priority="28241">
      <formula>$I1479=0</formula>
    </cfRule>
  </conditionalFormatting>
  <conditionalFormatting sqref="J1479">
    <cfRule type="expression" dxfId="22" priority="28240">
      <formula>$I1479=0</formula>
    </cfRule>
  </conditionalFormatting>
  <conditionalFormatting sqref="K1479">
    <cfRule type="expression" dxfId="22" priority="28237">
      <formula>$I1479=0</formula>
    </cfRule>
  </conditionalFormatting>
  <conditionalFormatting sqref="M1479">
    <cfRule type="expression" dxfId="22" priority="28233">
      <formula>$I1479=0</formula>
    </cfRule>
  </conditionalFormatting>
  <conditionalFormatting sqref="N1479:P1479">
    <cfRule type="expression" dxfId="22" priority="28232">
      <formula>$I1479=0</formula>
    </cfRule>
  </conditionalFormatting>
  <conditionalFormatting sqref="O1479:P1479">
    <cfRule type="cellIs" dxfId="23" priority="28230" operator="lessThan">
      <formula>0</formula>
    </cfRule>
    <cfRule type="cellIs" dxfId="24" priority="28231" operator="lessThan">
      <formula>0</formula>
    </cfRule>
  </conditionalFormatting>
  <conditionalFormatting sqref="Q1479">
    <cfRule type="expression" dxfId="22" priority="28229">
      <formula>$I1479=0</formula>
    </cfRule>
  </conditionalFormatting>
  <conditionalFormatting sqref="R1479:T1479">
    <cfRule type="expression" dxfId="22" priority="28228">
      <formula>$I1479=0</formula>
    </cfRule>
  </conditionalFormatting>
  <conditionalFormatting sqref="S1479:T1479">
    <cfRule type="cellIs" dxfId="23" priority="28226" operator="lessThan">
      <formula>0</formula>
    </cfRule>
    <cfRule type="cellIs" dxfId="24" priority="28227" operator="lessThan">
      <formula>0</formula>
    </cfRule>
  </conditionalFormatting>
  <conditionalFormatting sqref="U1479">
    <cfRule type="expression" dxfId="22" priority="28225">
      <formula>$I1479=0</formula>
    </cfRule>
  </conditionalFormatting>
  <conditionalFormatting sqref="B1480">
    <cfRule type="expression" dxfId="22" priority="28224">
      <formula>$I1480=0</formula>
    </cfRule>
  </conditionalFormatting>
  <conditionalFormatting sqref="C1480:E1480">
    <cfRule type="expression" dxfId="22" priority="4638">
      <formula>$I1480=0</formula>
    </cfRule>
  </conditionalFormatting>
  <conditionalFormatting sqref="D1480:E1480">
    <cfRule type="cellIs" dxfId="23" priority="4636" operator="lessThan">
      <formula>0</formula>
    </cfRule>
    <cfRule type="cellIs" dxfId="24" priority="4637" operator="lessThan">
      <formula>0</formula>
    </cfRule>
  </conditionalFormatting>
  <conditionalFormatting sqref="F1480">
    <cfRule type="expression" dxfId="22" priority="28223">
      <formula>$I1480=0</formula>
    </cfRule>
  </conditionalFormatting>
  <conditionalFormatting sqref="G1480:H1480">
    <cfRule type="cellIs" dxfId="23" priority="4633" operator="lessThan">
      <formula>0</formula>
    </cfRule>
    <cfRule type="cellIs" dxfId="24" priority="4634" operator="lessThan">
      <formula>0</formula>
    </cfRule>
  </conditionalFormatting>
  <conditionalFormatting sqref="I1480">
    <cfRule type="expression" dxfId="22" priority="28222">
      <formula>$I1480=0</formula>
    </cfRule>
  </conditionalFormatting>
  <conditionalFormatting sqref="J1480">
    <cfRule type="expression" dxfId="22" priority="4632">
      <formula>$I1480=0</formula>
    </cfRule>
  </conditionalFormatting>
  <conditionalFormatting sqref="K1480">
    <cfRule type="expression" dxfId="22" priority="28221">
      <formula>$I1480=0</formula>
    </cfRule>
  </conditionalFormatting>
  <conditionalFormatting sqref="M1480">
    <cfRule type="expression" dxfId="22" priority="28220">
      <formula>$I1480=0</formula>
    </cfRule>
  </conditionalFormatting>
  <conditionalFormatting sqref="N1480:P1480">
    <cfRule type="expression" dxfId="22" priority="4626">
      <formula>$I1480=0</formula>
    </cfRule>
  </conditionalFormatting>
  <conditionalFormatting sqref="O1480:P1480">
    <cfRule type="cellIs" dxfId="23" priority="4624" operator="lessThan">
      <formula>0</formula>
    </cfRule>
    <cfRule type="cellIs" dxfId="24" priority="4625" operator="lessThan">
      <formula>0</formula>
    </cfRule>
  </conditionalFormatting>
  <conditionalFormatting sqref="Q1480">
    <cfRule type="expression" dxfId="22" priority="28219">
      <formula>$I1480=0</formula>
    </cfRule>
  </conditionalFormatting>
  <conditionalFormatting sqref="R1480:T1480">
    <cfRule type="expression" dxfId="22" priority="4623">
      <formula>$I1480=0</formula>
    </cfRule>
  </conditionalFormatting>
  <conditionalFormatting sqref="S1480:T1480">
    <cfRule type="cellIs" dxfId="23" priority="4621" operator="lessThan">
      <formula>0</formula>
    </cfRule>
    <cfRule type="cellIs" dxfId="24" priority="4622" operator="lessThan">
      <formula>0</formula>
    </cfRule>
  </conditionalFormatting>
  <conditionalFormatting sqref="U1480">
    <cfRule type="expression" dxfId="22" priority="28218">
      <formula>$I1480=0</formula>
    </cfRule>
  </conditionalFormatting>
  <conditionalFormatting sqref="B1481">
    <cfRule type="expression" dxfId="22" priority="28214">
      <formula>$I1481=0</formula>
    </cfRule>
  </conditionalFormatting>
  <conditionalFormatting sqref="C1481:E1481">
    <cfRule type="expression" dxfId="22" priority="28213">
      <formula>$I1481=0</formula>
    </cfRule>
  </conditionalFormatting>
  <conditionalFormatting sqref="D1481:E1481">
    <cfRule type="cellIs" dxfId="23" priority="28211" operator="lessThan">
      <formula>0</formula>
    </cfRule>
    <cfRule type="cellIs" dxfId="24" priority="28212" operator="lessThan">
      <formula>0</formula>
    </cfRule>
  </conditionalFormatting>
  <conditionalFormatting sqref="F1481">
    <cfRule type="expression" dxfId="22" priority="28210">
      <formula>$I1481=0</formula>
    </cfRule>
  </conditionalFormatting>
  <conditionalFormatting sqref="G1481:H1481">
    <cfRule type="cellIs" dxfId="23" priority="28207" operator="lessThan">
      <formula>0</formula>
    </cfRule>
    <cfRule type="cellIs" dxfId="24" priority="28208" operator="lessThan">
      <formula>0</formula>
    </cfRule>
  </conditionalFormatting>
  <conditionalFormatting sqref="I1481">
    <cfRule type="expression" dxfId="22" priority="28206">
      <formula>$I1481=0</formula>
    </cfRule>
  </conditionalFormatting>
  <conditionalFormatting sqref="J1481">
    <cfRule type="expression" dxfId="22" priority="28205">
      <formula>$I1481=0</formula>
    </cfRule>
  </conditionalFormatting>
  <conditionalFormatting sqref="K1481">
    <cfRule type="expression" dxfId="22" priority="28202">
      <formula>$I1481=0</formula>
    </cfRule>
  </conditionalFormatting>
  <conditionalFormatting sqref="M1481">
    <cfRule type="expression" dxfId="22" priority="28198">
      <formula>$I1481=0</formula>
    </cfRule>
  </conditionalFormatting>
  <conditionalFormatting sqref="N1481:P1481">
    <cfRule type="expression" dxfId="22" priority="28197">
      <formula>$I1481=0</formula>
    </cfRule>
  </conditionalFormatting>
  <conditionalFormatting sqref="O1481:P1481">
    <cfRule type="cellIs" dxfId="23" priority="28195" operator="lessThan">
      <formula>0</formula>
    </cfRule>
    <cfRule type="cellIs" dxfId="24" priority="28196" operator="lessThan">
      <formula>0</formula>
    </cfRule>
  </conditionalFormatting>
  <conditionalFormatting sqref="Q1481">
    <cfRule type="expression" dxfId="22" priority="28194">
      <formula>$I1481=0</formula>
    </cfRule>
  </conditionalFormatting>
  <conditionalFormatting sqref="R1481:T1481">
    <cfRule type="expression" dxfId="22" priority="28193">
      <formula>$I1481=0</formula>
    </cfRule>
  </conditionalFormatting>
  <conditionalFormatting sqref="S1481:T1481">
    <cfRule type="cellIs" dxfId="23" priority="28191" operator="lessThan">
      <formula>0</formula>
    </cfRule>
    <cfRule type="cellIs" dxfId="24" priority="28192" operator="lessThan">
      <formula>0</formula>
    </cfRule>
  </conditionalFormatting>
  <conditionalFormatting sqref="U1481">
    <cfRule type="expression" dxfId="22" priority="28190">
      <formula>$I1481=0</formula>
    </cfRule>
  </conditionalFormatting>
  <conditionalFormatting sqref="B1482">
    <cfRule type="expression" dxfId="22" priority="28189">
      <formula>$I1482=0</formula>
    </cfRule>
  </conditionalFormatting>
  <conditionalFormatting sqref="C1482:E1482">
    <cfRule type="expression" dxfId="22" priority="4617">
      <formula>$I1482=0</formula>
    </cfRule>
  </conditionalFormatting>
  <conditionalFormatting sqref="D1482:E1482">
    <cfRule type="cellIs" dxfId="23" priority="4615" operator="lessThan">
      <formula>0</formula>
    </cfRule>
    <cfRule type="cellIs" dxfId="24" priority="4616" operator="lessThan">
      <formula>0</formula>
    </cfRule>
  </conditionalFormatting>
  <conditionalFormatting sqref="F1482">
    <cfRule type="expression" dxfId="22" priority="28188">
      <formula>$I1482=0</formula>
    </cfRule>
  </conditionalFormatting>
  <conditionalFormatting sqref="G1482:H1482">
    <cfRule type="cellIs" dxfId="23" priority="4612" operator="lessThan">
      <formula>0</formula>
    </cfRule>
    <cfRule type="cellIs" dxfId="24" priority="4613" operator="lessThan">
      <formula>0</formula>
    </cfRule>
  </conditionalFormatting>
  <conditionalFormatting sqref="I1482">
    <cfRule type="expression" dxfId="22" priority="28187">
      <formula>$I1482=0</formula>
    </cfRule>
  </conditionalFormatting>
  <conditionalFormatting sqref="J1482">
    <cfRule type="expression" dxfId="22" priority="4611">
      <formula>$I1482=0</formula>
    </cfRule>
  </conditionalFormatting>
  <conditionalFormatting sqref="K1482">
    <cfRule type="expression" dxfId="22" priority="28186">
      <formula>$I1482=0</formula>
    </cfRule>
  </conditionalFormatting>
  <conditionalFormatting sqref="M1482">
    <cfRule type="expression" dxfId="22" priority="28185">
      <formula>$I1482=0</formula>
    </cfRule>
  </conditionalFormatting>
  <conditionalFormatting sqref="N1482:P1482">
    <cfRule type="expression" dxfId="22" priority="4605">
      <formula>$I1482=0</formula>
    </cfRule>
  </conditionalFormatting>
  <conditionalFormatting sqref="O1482:P1482">
    <cfRule type="cellIs" dxfId="23" priority="4603" operator="lessThan">
      <formula>0</formula>
    </cfRule>
    <cfRule type="cellIs" dxfId="24" priority="4604" operator="lessThan">
      <formula>0</formula>
    </cfRule>
  </conditionalFormatting>
  <conditionalFormatting sqref="Q1482">
    <cfRule type="expression" dxfId="22" priority="28184">
      <formula>$I1482=0</formula>
    </cfRule>
  </conditionalFormatting>
  <conditionalFormatting sqref="R1482:T1482">
    <cfRule type="expression" dxfId="22" priority="4602">
      <formula>$I1482=0</formula>
    </cfRule>
  </conditionalFormatting>
  <conditionalFormatting sqref="S1482:T1482">
    <cfRule type="cellIs" dxfId="23" priority="4600" operator="lessThan">
      <formula>0</formula>
    </cfRule>
    <cfRule type="cellIs" dxfId="24" priority="4601" operator="lessThan">
      <formula>0</formula>
    </cfRule>
  </conditionalFormatting>
  <conditionalFormatting sqref="U1482">
    <cfRule type="expression" dxfId="22" priority="28183">
      <formula>$I1482=0</formula>
    </cfRule>
  </conditionalFormatting>
  <conditionalFormatting sqref="B1483">
    <cfRule type="expression" dxfId="22" priority="28179">
      <formula>$I1483=0</formula>
    </cfRule>
  </conditionalFormatting>
  <conditionalFormatting sqref="C1483:E1483">
    <cfRule type="expression" dxfId="22" priority="28178">
      <formula>$I1483=0</formula>
    </cfRule>
  </conditionalFormatting>
  <conditionalFormatting sqref="D1483:E1483">
    <cfRule type="cellIs" dxfId="23" priority="28176" operator="lessThan">
      <formula>0</formula>
    </cfRule>
    <cfRule type="cellIs" dxfId="24" priority="28177" operator="lessThan">
      <formula>0</formula>
    </cfRule>
  </conditionalFormatting>
  <conditionalFormatting sqref="F1483">
    <cfRule type="expression" dxfId="22" priority="28175">
      <formula>$I1483=0</formula>
    </cfRule>
  </conditionalFormatting>
  <conditionalFormatting sqref="G1483:H1483">
    <cfRule type="cellIs" dxfId="23" priority="28172" operator="lessThan">
      <formula>0</formula>
    </cfRule>
    <cfRule type="cellIs" dxfId="24" priority="28173" operator="lessThan">
      <formula>0</formula>
    </cfRule>
  </conditionalFormatting>
  <conditionalFormatting sqref="I1483">
    <cfRule type="expression" dxfId="22" priority="28171">
      <formula>$I1483=0</formula>
    </cfRule>
  </conditionalFormatting>
  <conditionalFormatting sqref="J1483">
    <cfRule type="expression" dxfId="22" priority="28170">
      <formula>$I1483=0</formula>
    </cfRule>
  </conditionalFormatting>
  <conditionalFormatting sqref="K1483">
    <cfRule type="expression" dxfId="22" priority="28167">
      <formula>$I1483=0</formula>
    </cfRule>
  </conditionalFormatting>
  <conditionalFormatting sqref="M1483">
    <cfRule type="expression" dxfId="22" priority="28163">
      <formula>$I1483=0</formula>
    </cfRule>
  </conditionalFormatting>
  <conditionalFormatting sqref="N1483:P1483">
    <cfRule type="expression" dxfId="22" priority="28162">
      <formula>$I1483=0</formula>
    </cfRule>
  </conditionalFormatting>
  <conditionalFormatting sqref="O1483:P1483">
    <cfRule type="cellIs" dxfId="23" priority="28160" operator="lessThan">
      <formula>0</formula>
    </cfRule>
    <cfRule type="cellIs" dxfId="24" priority="28161" operator="lessThan">
      <formula>0</formula>
    </cfRule>
  </conditionalFormatting>
  <conditionalFormatting sqref="Q1483">
    <cfRule type="expression" dxfId="22" priority="28159">
      <formula>$I1483=0</formula>
    </cfRule>
  </conditionalFormatting>
  <conditionalFormatting sqref="R1483:T1483">
    <cfRule type="expression" dxfId="22" priority="28158">
      <formula>$I1483=0</formula>
    </cfRule>
  </conditionalFormatting>
  <conditionalFormatting sqref="S1483:T1483">
    <cfRule type="cellIs" dxfId="23" priority="28156" operator="lessThan">
      <formula>0</formula>
    </cfRule>
    <cfRule type="cellIs" dxfId="24" priority="28157" operator="lessThan">
      <formula>0</formula>
    </cfRule>
  </conditionalFormatting>
  <conditionalFormatting sqref="U1483">
    <cfRule type="expression" dxfId="22" priority="28155">
      <formula>$I1483=0</formula>
    </cfRule>
  </conditionalFormatting>
  <conditionalFormatting sqref="B1484">
    <cfRule type="expression" dxfId="22" priority="28154">
      <formula>$I1484=0</formula>
    </cfRule>
  </conditionalFormatting>
  <conditionalFormatting sqref="C1484:E1484">
    <cfRule type="expression" dxfId="22" priority="4596">
      <formula>$I1484=0</formula>
    </cfRule>
  </conditionalFormatting>
  <conditionalFormatting sqref="D1484:E1484">
    <cfRule type="cellIs" dxfId="23" priority="4594" operator="lessThan">
      <formula>0</formula>
    </cfRule>
    <cfRule type="cellIs" dxfId="24" priority="4595" operator="lessThan">
      <formula>0</formula>
    </cfRule>
  </conditionalFormatting>
  <conditionalFormatting sqref="F1484">
    <cfRule type="expression" dxfId="22" priority="28153">
      <formula>$I1484=0</formula>
    </cfRule>
  </conditionalFormatting>
  <conditionalFormatting sqref="G1484:H1484">
    <cfRule type="cellIs" dxfId="23" priority="4591" operator="lessThan">
      <formula>0</formula>
    </cfRule>
    <cfRule type="cellIs" dxfId="24" priority="4592" operator="lessThan">
      <formula>0</formula>
    </cfRule>
  </conditionalFormatting>
  <conditionalFormatting sqref="I1484">
    <cfRule type="expression" dxfId="22" priority="28152">
      <formula>$I1484=0</formula>
    </cfRule>
  </conditionalFormatting>
  <conditionalFormatting sqref="J1484">
    <cfRule type="expression" dxfId="22" priority="4590">
      <formula>$I1484=0</formula>
    </cfRule>
  </conditionalFormatting>
  <conditionalFormatting sqref="K1484">
    <cfRule type="expression" dxfId="22" priority="28151">
      <formula>$I1484=0</formula>
    </cfRule>
  </conditionalFormatting>
  <conditionalFormatting sqref="M1484">
    <cfRule type="expression" dxfId="22" priority="28150">
      <formula>$I1484=0</formula>
    </cfRule>
  </conditionalFormatting>
  <conditionalFormatting sqref="N1484:P1484">
    <cfRule type="expression" dxfId="22" priority="4584">
      <formula>$I1484=0</formula>
    </cfRule>
  </conditionalFormatting>
  <conditionalFormatting sqref="O1484:P1484">
    <cfRule type="cellIs" dxfId="23" priority="4582" operator="lessThan">
      <formula>0</formula>
    </cfRule>
    <cfRule type="cellIs" dxfId="24" priority="4583" operator="lessThan">
      <formula>0</formula>
    </cfRule>
  </conditionalFormatting>
  <conditionalFormatting sqref="Q1484">
    <cfRule type="expression" dxfId="22" priority="28149">
      <formula>$I1484=0</formula>
    </cfRule>
  </conditionalFormatting>
  <conditionalFormatting sqref="R1484:T1484">
    <cfRule type="expression" dxfId="22" priority="4581">
      <formula>$I1484=0</formula>
    </cfRule>
  </conditionalFormatting>
  <conditionalFormatting sqref="S1484:T1484">
    <cfRule type="cellIs" dxfId="23" priority="4579" operator="lessThan">
      <formula>0</formula>
    </cfRule>
    <cfRule type="cellIs" dxfId="24" priority="4580" operator="lessThan">
      <formula>0</formula>
    </cfRule>
  </conditionalFormatting>
  <conditionalFormatting sqref="U1484">
    <cfRule type="expression" dxfId="22" priority="28148">
      <formula>$I1484=0</formula>
    </cfRule>
  </conditionalFormatting>
  <conditionalFormatting sqref="B1485">
    <cfRule type="expression" dxfId="22" priority="28144">
      <formula>$I1485=0</formula>
    </cfRule>
  </conditionalFormatting>
  <conditionalFormatting sqref="C1485:E1485">
    <cfRule type="expression" dxfId="22" priority="28143">
      <formula>$I1485=0</formula>
    </cfRule>
  </conditionalFormatting>
  <conditionalFormatting sqref="D1485:E1485">
    <cfRule type="cellIs" dxfId="23" priority="28141" operator="lessThan">
      <formula>0</formula>
    </cfRule>
    <cfRule type="cellIs" dxfId="24" priority="28142" operator="lessThan">
      <formula>0</formula>
    </cfRule>
  </conditionalFormatting>
  <conditionalFormatting sqref="F1485">
    <cfRule type="expression" dxfId="22" priority="28140">
      <formula>$I1485=0</formula>
    </cfRule>
  </conditionalFormatting>
  <conditionalFormatting sqref="G1485:H1485">
    <cfRule type="cellIs" dxfId="23" priority="28137" operator="lessThan">
      <formula>0</formula>
    </cfRule>
    <cfRule type="cellIs" dxfId="24" priority="28138" operator="lessThan">
      <formula>0</formula>
    </cfRule>
  </conditionalFormatting>
  <conditionalFormatting sqref="I1485">
    <cfRule type="expression" dxfId="22" priority="28136">
      <formula>$I1485=0</formula>
    </cfRule>
  </conditionalFormatting>
  <conditionalFormatting sqref="J1485">
    <cfRule type="expression" dxfId="22" priority="28135">
      <formula>$I1485=0</formula>
    </cfRule>
  </conditionalFormatting>
  <conditionalFormatting sqref="K1485">
    <cfRule type="expression" dxfId="22" priority="28132">
      <formula>$I1485=0</formula>
    </cfRule>
  </conditionalFormatting>
  <conditionalFormatting sqref="M1485">
    <cfRule type="expression" dxfId="22" priority="28128">
      <formula>$I1485=0</formula>
    </cfRule>
  </conditionalFormatting>
  <conditionalFormatting sqref="N1485:P1485">
    <cfRule type="expression" dxfId="22" priority="28127">
      <formula>$I1485=0</formula>
    </cfRule>
  </conditionalFormatting>
  <conditionalFormatting sqref="O1485:P1485">
    <cfRule type="cellIs" dxfId="23" priority="28125" operator="lessThan">
      <formula>0</formula>
    </cfRule>
    <cfRule type="cellIs" dxfId="24" priority="28126" operator="lessThan">
      <formula>0</formula>
    </cfRule>
  </conditionalFormatting>
  <conditionalFormatting sqref="Q1485">
    <cfRule type="expression" dxfId="22" priority="28124">
      <formula>$I1485=0</formula>
    </cfRule>
  </conditionalFormatting>
  <conditionalFormatting sqref="R1485:T1485">
    <cfRule type="expression" dxfId="22" priority="28123">
      <formula>$I1485=0</formula>
    </cfRule>
  </conditionalFormatting>
  <conditionalFormatting sqref="S1485:T1485">
    <cfRule type="cellIs" dxfId="23" priority="28121" operator="lessThan">
      <formula>0</formula>
    </cfRule>
    <cfRule type="cellIs" dxfId="24" priority="28122" operator="lessThan">
      <formula>0</formula>
    </cfRule>
  </conditionalFormatting>
  <conditionalFormatting sqref="U1485">
    <cfRule type="expression" dxfId="22" priority="28120">
      <formula>$I1485=0</formula>
    </cfRule>
  </conditionalFormatting>
  <conditionalFormatting sqref="B1486">
    <cfRule type="expression" dxfId="22" priority="28119">
      <formula>$I1486=0</formula>
    </cfRule>
  </conditionalFormatting>
  <conditionalFormatting sqref="C1486:E1486">
    <cfRule type="expression" dxfId="22" priority="4575">
      <formula>$I1486=0</formula>
    </cfRule>
  </conditionalFormatting>
  <conditionalFormatting sqref="D1486:E1486">
    <cfRule type="cellIs" dxfId="23" priority="4573" operator="lessThan">
      <formula>0</formula>
    </cfRule>
    <cfRule type="cellIs" dxfId="24" priority="4574" operator="lessThan">
      <formula>0</formula>
    </cfRule>
  </conditionalFormatting>
  <conditionalFormatting sqref="F1486">
    <cfRule type="expression" dxfId="22" priority="28118">
      <formula>$I1486=0</formula>
    </cfRule>
  </conditionalFormatting>
  <conditionalFormatting sqref="G1486:H1486">
    <cfRule type="cellIs" dxfId="23" priority="4570" operator="lessThan">
      <formula>0</formula>
    </cfRule>
    <cfRule type="cellIs" dxfId="24" priority="4571" operator="lessThan">
      <formula>0</formula>
    </cfRule>
  </conditionalFormatting>
  <conditionalFormatting sqref="I1486">
    <cfRule type="expression" dxfId="22" priority="28117">
      <formula>$I1486=0</formula>
    </cfRule>
  </conditionalFormatting>
  <conditionalFormatting sqref="J1486">
    <cfRule type="expression" dxfId="22" priority="4569">
      <formula>$I1486=0</formula>
    </cfRule>
  </conditionalFormatting>
  <conditionalFormatting sqref="K1486">
    <cfRule type="expression" dxfId="22" priority="28116">
      <formula>$I1486=0</formula>
    </cfRule>
  </conditionalFormatting>
  <conditionalFormatting sqref="M1486">
    <cfRule type="expression" dxfId="22" priority="28115">
      <formula>$I1486=0</formula>
    </cfRule>
  </conditionalFormatting>
  <conditionalFormatting sqref="N1486:P1486">
    <cfRule type="expression" dxfId="22" priority="4563">
      <formula>$I1486=0</formula>
    </cfRule>
  </conditionalFormatting>
  <conditionalFormatting sqref="O1486:P1486">
    <cfRule type="cellIs" dxfId="23" priority="4561" operator="lessThan">
      <formula>0</formula>
    </cfRule>
    <cfRule type="cellIs" dxfId="24" priority="4562" operator="lessThan">
      <formula>0</formula>
    </cfRule>
  </conditionalFormatting>
  <conditionalFormatting sqref="Q1486">
    <cfRule type="expression" dxfId="22" priority="28114">
      <formula>$I1486=0</formula>
    </cfRule>
  </conditionalFormatting>
  <conditionalFormatting sqref="R1486:T1486">
    <cfRule type="expression" dxfId="22" priority="4560">
      <formula>$I1486=0</formula>
    </cfRule>
  </conditionalFormatting>
  <conditionalFormatting sqref="S1486:T1486">
    <cfRule type="cellIs" dxfId="23" priority="4558" operator="lessThan">
      <formula>0</formula>
    </cfRule>
    <cfRule type="cellIs" dxfId="24" priority="4559" operator="lessThan">
      <formula>0</formula>
    </cfRule>
  </conditionalFormatting>
  <conditionalFormatting sqref="U1486">
    <cfRule type="expression" dxfId="22" priority="28113">
      <formula>$I1486=0</formula>
    </cfRule>
  </conditionalFormatting>
  <conditionalFormatting sqref="B1487">
    <cfRule type="expression" dxfId="22" priority="28109">
      <formula>$I1487=0</formula>
    </cfRule>
  </conditionalFormatting>
  <conditionalFormatting sqref="C1487:E1487">
    <cfRule type="expression" dxfId="22" priority="28108">
      <formula>$I1487=0</formula>
    </cfRule>
  </conditionalFormatting>
  <conditionalFormatting sqref="D1487:E1487">
    <cfRule type="cellIs" dxfId="23" priority="28106" operator="lessThan">
      <formula>0</formula>
    </cfRule>
    <cfRule type="cellIs" dxfId="24" priority="28107" operator="lessThan">
      <formula>0</formula>
    </cfRule>
  </conditionalFormatting>
  <conditionalFormatting sqref="F1487">
    <cfRule type="expression" dxfId="22" priority="28105">
      <formula>$I1487=0</formula>
    </cfRule>
  </conditionalFormatting>
  <conditionalFormatting sqref="G1487:H1487">
    <cfRule type="cellIs" dxfId="23" priority="28102" operator="lessThan">
      <formula>0</formula>
    </cfRule>
    <cfRule type="cellIs" dxfId="24" priority="28103" operator="lessThan">
      <formula>0</formula>
    </cfRule>
  </conditionalFormatting>
  <conditionalFormatting sqref="I1487">
    <cfRule type="expression" dxfId="22" priority="28101">
      <formula>$I1487=0</formula>
    </cfRule>
  </conditionalFormatting>
  <conditionalFormatting sqref="J1487">
    <cfRule type="expression" dxfId="22" priority="28100">
      <formula>$I1487=0</formula>
    </cfRule>
  </conditionalFormatting>
  <conditionalFormatting sqref="K1487">
    <cfRule type="expression" dxfId="22" priority="28097">
      <formula>$I1487=0</formula>
    </cfRule>
  </conditionalFormatting>
  <conditionalFormatting sqref="M1487">
    <cfRule type="expression" dxfId="22" priority="28093">
      <formula>$I1487=0</formula>
    </cfRule>
  </conditionalFormatting>
  <conditionalFormatting sqref="N1487:P1487">
    <cfRule type="expression" dxfId="22" priority="28092">
      <formula>$I1487=0</formula>
    </cfRule>
  </conditionalFormatting>
  <conditionalFormatting sqref="O1487:P1487">
    <cfRule type="cellIs" dxfId="23" priority="28090" operator="lessThan">
      <formula>0</formula>
    </cfRule>
    <cfRule type="cellIs" dxfId="24" priority="28091" operator="lessThan">
      <formula>0</formula>
    </cfRule>
  </conditionalFormatting>
  <conditionalFormatting sqref="Q1487">
    <cfRule type="expression" dxfId="22" priority="28089">
      <formula>$I1487=0</formula>
    </cfRule>
  </conditionalFormatting>
  <conditionalFormatting sqref="R1487:T1487">
    <cfRule type="expression" dxfId="22" priority="28088">
      <formula>$I1487=0</formula>
    </cfRule>
  </conditionalFormatting>
  <conditionalFormatting sqref="S1487:T1487">
    <cfRule type="cellIs" dxfId="23" priority="28086" operator="lessThan">
      <formula>0</formula>
    </cfRule>
    <cfRule type="cellIs" dxfId="24" priority="28087" operator="lessThan">
      <formula>0</formula>
    </cfRule>
  </conditionalFormatting>
  <conditionalFormatting sqref="U1487">
    <cfRule type="expression" dxfId="22" priority="28085">
      <formula>$I1487=0</formula>
    </cfRule>
  </conditionalFormatting>
  <conditionalFormatting sqref="B1488">
    <cfRule type="expression" dxfId="22" priority="28084">
      <formula>$I1488=0</formula>
    </cfRule>
  </conditionalFormatting>
  <conditionalFormatting sqref="C1488:E1488">
    <cfRule type="expression" dxfId="22" priority="4554">
      <formula>$I1488=0</formula>
    </cfRule>
  </conditionalFormatting>
  <conditionalFormatting sqref="D1488:E1488">
    <cfRule type="cellIs" dxfId="23" priority="4552" operator="lessThan">
      <formula>0</formula>
    </cfRule>
    <cfRule type="cellIs" dxfId="24" priority="4553" operator="lessThan">
      <formula>0</formula>
    </cfRule>
  </conditionalFormatting>
  <conditionalFormatting sqref="F1488">
    <cfRule type="expression" dxfId="22" priority="28083">
      <formula>$I1488=0</formula>
    </cfRule>
  </conditionalFormatting>
  <conditionalFormatting sqref="G1488:H1488">
    <cfRule type="cellIs" dxfId="23" priority="4549" operator="lessThan">
      <formula>0</formula>
    </cfRule>
    <cfRule type="cellIs" dxfId="24" priority="4550" operator="lessThan">
      <formula>0</formula>
    </cfRule>
  </conditionalFormatting>
  <conditionalFormatting sqref="I1488">
    <cfRule type="expression" dxfId="22" priority="28082">
      <formula>$I1488=0</formula>
    </cfRule>
  </conditionalFormatting>
  <conditionalFormatting sqref="J1488">
    <cfRule type="expression" dxfId="22" priority="4548">
      <formula>$I1488=0</formula>
    </cfRule>
  </conditionalFormatting>
  <conditionalFormatting sqref="K1488">
    <cfRule type="expression" dxfId="22" priority="28081">
      <formula>$I1488=0</formula>
    </cfRule>
  </conditionalFormatting>
  <conditionalFormatting sqref="M1488">
    <cfRule type="expression" dxfId="22" priority="28080">
      <formula>$I1488=0</formula>
    </cfRule>
  </conditionalFormatting>
  <conditionalFormatting sqref="N1488:P1488">
    <cfRule type="expression" dxfId="22" priority="4542">
      <formula>$I1488=0</formula>
    </cfRule>
  </conditionalFormatting>
  <conditionalFormatting sqref="O1488:P1488">
    <cfRule type="cellIs" dxfId="23" priority="4540" operator="lessThan">
      <formula>0</formula>
    </cfRule>
    <cfRule type="cellIs" dxfId="24" priority="4541" operator="lessThan">
      <formula>0</formula>
    </cfRule>
  </conditionalFormatting>
  <conditionalFormatting sqref="Q1488">
    <cfRule type="expression" dxfId="22" priority="28079">
      <formula>$I1488=0</formula>
    </cfRule>
  </conditionalFormatting>
  <conditionalFormatting sqref="R1488:T1488">
    <cfRule type="expression" dxfId="22" priority="4539">
      <formula>$I1488=0</formula>
    </cfRule>
  </conditionalFormatting>
  <conditionalFormatting sqref="S1488:T1488">
    <cfRule type="cellIs" dxfId="23" priority="4537" operator="lessThan">
      <formula>0</formula>
    </cfRule>
    <cfRule type="cellIs" dxfId="24" priority="4538" operator="lessThan">
      <formula>0</formula>
    </cfRule>
  </conditionalFormatting>
  <conditionalFormatting sqref="U1488">
    <cfRule type="expression" dxfId="22" priority="28078">
      <formula>$I1488=0</formula>
    </cfRule>
  </conditionalFormatting>
  <conditionalFormatting sqref="B1489">
    <cfRule type="expression" dxfId="22" priority="28074">
      <formula>$I1489=0</formula>
    </cfRule>
  </conditionalFormatting>
  <conditionalFormatting sqref="C1489:E1489">
    <cfRule type="expression" dxfId="22" priority="28073">
      <formula>$I1489=0</formula>
    </cfRule>
  </conditionalFormatting>
  <conditionalFormatting sqref="D1489:E1489">
    <cfRule type="cellIs" dxfId="23" priority="28071" operator="lessThan">
      <formula>0</formula>
    </cfRule>
    <cfRule type="cellIs" dxfId="24" priority="28072" operator="lessThan">
      <formula>0</formula>
    </cfRule>
  </conditionalFormatting>
  <conditionalFormatting sqref="F1489">
    <cfRule type="expression" dxfId="22" priority="28070">
      <formula>$I1489=0</formula>
    </cfRule>
  </conditionalFormatting>
  <conditionalFormatting sqref="G1489:H1489">
    <cfRule type="cellIs" dxfId="23" priority="28067" operator="lessThan">
      <formula>0</formula>
    </cfRule>
    <cfRule type="cellIs" dxfId="24" priority="28068" operator="lessThan">
      <formula>0</formula>
    </cfRule>
  </conditionalFormatting>
  <conditionalFormatting sqref="I1489">
    <cfRule type="expression" dxfId="22" priority="28066">
      <formula>$I1489=0</formula>
    </cfRule>
  </conditionalFormatting>
  <conditionalFormatting sqref="J1489">
    <cfRule type="expression" dxfId="22" priority="28065">
      <formula>$I1489=0</formula>
    </cfRule>
  </conditionalFormatting>
  <conditionalFormatting sqref="K1489">
    <cfRule type="expression" dxfId="22" priority="28062">
      <formula>$I1489=0</formula>
    </cfRule>
  </conditionalFormatting>
  <conditionalFormatting sqref="M1489">
    <cfRule type="expression" dxfId="22" priority="28058">
      <formula>$I1489=0</formula>
    </cfRule>
  </conditionalFormatting>
  <conditionalFormatting sqref="N1489:P1489">
    <cfRule type="expression" dxfId="22" priority="28057">
      <formula>$I1489=0</formula>
    </cfRule>
  </conditionalFormatting>
  <conditionalFormatting sqref="O1489:P1489">
    <cfRule type="cellIs" dxfId="23" priority="28055" operator="lessThan">
      <formula>0</formula>
    </cfRule>
    <cfRule type="cellIs" dxfId="24" priority="28056" operator="lessThan">
      <formula>0</formula>
    </cfRule>
  </conditionalFormatting>
  <conditionalFormatting sqref="Q1489">
    <cfRule type="expression" dxfId="22" priority="28054">
      <formula>$I1489=0</formula>
    </cfRule>
  </conditionalFormatting>
  <conditionalFormatting sqref="R1489:T1489">
    <cfRule type="expression" dxfId="22" priority="28053">
      <formula>$I1489=0</formula>
    </cfRule>
  </conditionalFormatting>
  <conditionalFormatting sqref="S1489:T1489">
    <cfRule type="cellIs" dxfId="23" priority="28051" operator="lessThan">
      <formula>0</formula>
    </cfRule>
    <cfRule type="cellIs" dxfId="24" priority="28052" operator="lessThan">
      <formula>0</formula>
    </cfRule>
  </conditionalFormatting>
  <conditionalFormatting sqref="U1489">
    <cfRule type="expression" dxfId="22" priority="28050">
      <formula>$I1489=0</formula>
    </cfRule>
  </conditionalFormatting>
  <conditionalFormatting sqref="B1490">
    <cfRule type="expression" dxfId="22" priority="28049">
      <formula>$I1490=0</formula>
    </cfRule>
  </conditionalFormatting>
  <conditionalFormatting sqref="C1490:E1490">
    <cfRule type="expression" dxfId="22" priority="4533">
      <formula>$I1490=0</formula>
    </cfRule>
  </conditionalFormatting>
  <conditionalFormatting sqref="D1490:E1490">
    <cfRule type="cellIs" dxfId="23" priority="4531" operator="lessThan">
      <formula>0</formula>
    </cfRule>
    <cfRule type="cellIs" dxfId="24" priority="4532" operator="lessThan">
      <formula>0</formula>
    </cfRule>
  </conditionalFormatting>
  <conditionalFormatting sqref="F1490">
    <cfRule type="expression" dxfId="22" priority="28048">
      <formula>$I1490=0</formula>
    </cfRule>
  </conditionalFormatting>
  <conditionalFormatting sqref="G1490:H1490">
    <cfRule type="cellIs" dxfId="23" priority="4528" operator="lessThan">
      <formula>0</formula>
    </cfRule>
    <cfRule type="cellIs" dxfId="24" priority="4529" operator="lessThan">
      <formula>0</formula>
    </cfRule>
  </conditionalFormatting>
  <conditionalFormatting sqref="I1490">
    <cfRule type="expression" dxfId="22" priority="28047">
      <formula>$I1490=0</formula>
    </cfRule>
  </conditionalFormatting>
  <conditionalFormatting sqref="J1490">
    <cfRule type="expression" dxfId="22" priority="4527">
      <formula>$I1490=0</formula>
    </cfRule>
  </conditionalFormatting>
  <conditionalFormatting sqref="K1490">
    <cfRule type="expression" dxfId="22" priority="28046">
      <formula>$I1490=0</formula>
    </cfRule>
  </conditionalFormatting>
  <conditionalFormatting sqref="M1490">
    <cfRule type="expression" dxfId="22" priority="28045">
      <formula>$I1490=0</formula>
    </cfRule>
  </conditionalFormatting>
  <conditionalFormatting sqref="N1490:P1490">
    <cfRule type="expression" dxfId="22" priority="4521">
      <formula>$I1490=0</formula>
    </cfRule>
  </conditionalFormatting>
  <conditionalFormatting sqref="O1490:P1490">
    <cfRule type="cellIs" dxfId="23" priority="4519" operator="lessThan">
      <formula>0</formula>
    </cfRule>
    <cfRule type="cellIs" dxfId="24" priority="4520" operator="lessThan">
      <formula>0</formula>
    </cfRule>
  </conditionalFormatting>
  <conditionalFormatting sqref="Q1490">
    <cfRule type="expression" dxfId="22" priority="28044">
      <formula>$I1490=0</formula>
    </cfRule>
  </conditionalFormatting>
  <conditionalFormatting sqref="R1490:T1490">
    <cfRule type="expression" dxfId="22" priority="4518">
      <formula>$I1490=0</formula>
    </cfRule>
  </conditionalFormatting>
  <conditionalFormatting sqref="S1490:T1490">
    <cfRule type="cellIs" dxfId="23" priority="4516" operator="lessThan">
      <formula>0</formula>
    </cfRule>
    <cfRule type="cellIs" dxfId="24" priority="4517" operator="lessThan">
      <formula>0</formula>
    </cfRule>
  </conditionalFormatting>
  <conditionalFormatting sqref="U1490">
    <cfRule type="expression" dxfId="22" priority="28043">
      <formula>$I1490=0</formula>
    </cfRule>
  </conditionalFormatting>
  <conditionalFormatting sqref="B1491">
    <cfRule type="expression" dxfId="22" priority="28039">
      <formula>$I1491=0</formula>
    </cfRule>
  </conditionalFormatting>
  <conditionalFormatting sqref="C1491:E1491">
    <cfRule type="expression" dxfId="22" priority="28038">
      <formula>$I1491=0</formula>
    </cfRule>
  </conditionalFormatting>
  <conditionalFormatting sqref="D1491:E1491">
    <cfRule type="cellIs" dxfId="23" priority="28036" operator="lessThan">
      <formula>0</formula>
    </cfRule>
    <cfRule type="cellIs" dxfId="24" priority="28037" operator="lessThan">
      <formula>0</formula>
    </cfRule>
  </conditionalFormatting>
  <conditionalFormatting sqref="F1491">
    <cfRule type="expression" dxfId="22" priority="28035">
      <formula>$I1491=0</formula>
    </cfRule>
  </conditionalFormatting>
  <conditionalFormatting sqref="G1491:H1491">
    <cfRule type="cellIs" dxfId="23" priority="28032" operator="lessThan">
      <formula>0</formula>
    </cfRule>
    <cfRule type="cellIs" dxfId="24" priority="28033" operator="lessThan">
      <formula>0</formula>
    </cfRule>
  </conditionalFormatting>
  <conditionalFormatting sqref="I1491">
    <cfRule type="expression" dxfId="22" priority="28031">
      <formula>$I1491=0</formula>
    </cfRule>
  </conditionalFormatting>
  <conditionalFormatting sqref="J1491">
    <cfRule type="expression" dxfId="22" priority="28030">
      <formula>$I1491=0</formula>
    </cfRule>
  </conditionalFormatting>
  <conditionalFormatting sqref="K1491">
    <cfRule type="expression" dxfId="22" priority="28027">
      <formula>$I1491=0</formula>
    </cfRule>
  </conditionalFormatting>
  <conditionalFormatting sqref="M1491">
    <cfRule type="expression" dxfId="22" priority="28023">
      <formula>$I1491=0</formula>
    </cfRule>
  </conditionalFormatting>
  <conditionalFormatting sqref="N1491:P1491">
    <cfRule type="expression" dxfId="22" priority="28022">
      <formula>$I1491=0</formula>
    </cfRule>
  </conditionalFormatting>
  <conditionalFormatting sqref="O1491:P1491">
    <cfRule type="cellIs" dxfId="23" priority="28020" operator="lessThan">
      <formula>0</formula>
    </cfRule>
    <cfRule type="cellIs" dxfId="24" priority="28021" operator="lessThan">
      <formula>0</formula>
    </cfRule>
  </conditionalFormatting>
  <conditionalFormatting sqref="Q1491">
    <cfRule type="expression" dxfId="22" priority="28019">
      <formula>$I1491=0</formula>
    </cfRule>
  </conditionalFormatting>
  <conditionalFormatting sqref="R1491:T1491">
    <cfRule type="expression" dxfId="22" priority="28018">
      <formula>$I1491=0</formula>
    </cfRule>
  </conditionalFormatting>
  <conditionalFormatting sqref="S1491:T1491">
    <cfRule type="cellIs" dxfId="23" priority="28016" operator="lessThan">
      <formula>0</formula>
    </cfRule>
    <cfRule type="cellIs" dxfId="24" priority="28017" operator="lessThan">
      <formula>0</formula>
    </cfRule>
  </conditionalFormatting>
  <conditionalFormatting sqref="U1491">
    <cfRule type="expression" dxfId="22" priority="28015">
      <formula>$I1491=0</formula>
    </cfRule>
  </conditionalFormatting>
  <conditionalFormatting sqref="B1492">
    <cfRule type="expression" dxfId="22" priority="28014">
      <formula>$I1492=0</formula>
    </cfRule>
  </conditionalFormatting>
  <conditionalFormatting sqref="C1492:E1492">
    <cfRule type="expression" dxfId="22" priority="4512">
      <formula>$I1492=0</formula>
    </cfRule>
  </conditionalFormatting>
  <conditionalFormatting sqref="D1492:E1492">
    <cfRule type="cellIs" dxfId="23" priority="4510" operator="lessThan">
      <formula>0</formula>
    </cfRule>
    <cfRule type="cellIs" dxfId="24" priority="4511" operator="lessThan">
      <formula>0</formula>
    </cfRule>
  </conditionalFormatting>
  <conditionalFormatting sqref="F1492">
    <cfRule type="expression" dxfId="22" priority="28013">
      <formula>$I1492=0</formula>
    </cfRule>
  </conditionalFormatting>
  <conditionalFormatting sqref="G1492:H1492">
    <cfRule type="cellIs" dxfId="23" priority="4507" operator="lessThan">
      <formula>0</formula>
    </cfRule>
    <cfRule type="cellIs" dxfId="24" priority="4508" operator="lessThan">
      <formula>0</formula>
    </cfRule>
  </conditionalFormatting>
  <conditionalFormatting sqref="I1492">
    <cfRule type="expression" dxfId="22" priority="28012">
      <formula>$I1492=0</formula>
    </cfRule>
  </conditionalFormatting>
  <conditionalFormatting sqref="J1492">
    <cfRule type="expression" dxfId="22" priority="4506">
      <formula>$I1492=0</formula>
    </cfRule>
  </conditionalFormatting>
  <conditionalFormatting sqref="K1492">
    <cfRule type="expression" dxfId="22" priority="28011">
      <formula>$I1492=0</formula>
    </cfRule>
  </conditionalFormatting>
  <conditionalFormatting sqref="M1492">
    <cfRule type="expression" dxfId="22" priority="28010">
      <formula>$I1492=0</formula>
    </cfRule>
  </conditionalFormatting>
  <conditionalFormatting sqref="N1492:P1492">
    <cfRule type="expression" dxfId="22" priority="4500">
      <formula>$I1492=0</formula>
    </cfRule>
  </conditionalFormatting>
  <conditionalFormatting sqref="O1492:P1492">
    <cfRule type="cellIs" dxfId="23" priority="4498" operator="lessThan">
      <formula>0</formula>
    </cfRule>
    <cfRule type="cellIs" dxfId="24" priority="4499" operator="lessThan">
      <formula>0</formula>
    </cfRule>
  </conditionalFormatting>
  <conditionalFormatting sqref="Q1492">
    <cfRule type="expression" dxfId="22" priority="28009">
      <formula>$I1492=0</formula>
    </cfRule>
  </conditionalFormatting>
  <conditionalFormatting sqref="R1492:T1492">
    <cfRule type="expression" dxfId="22" priority="4497">
      <formula>$I1492=0</formula>
    </cfRule>
  </conditionalFormatting>
  <conditionalFormatting sqref="S1492:T1492">
    <cfRule type="cellIs" dxfId="23" priority="4495" operator="lessThan">
      <formula>0</formula>
    </cfRule>
    <cfRule type="cellIs" dxfId="24" priority="4496" operator="lessThan">
      <formula>0</formula>
    </cfRule>
  </conditionalFormatting>
  <conditionalFormatting sqref="U1492">
    <cfRule type="expression" dxfId="22" priority="28008">
      <formula>$I1492=0</formula>
    </cfRule>
  </conditionalFormatting>
  <conditionalFormatting sqref="B1493">
    <cfRule type="expression" dxfId="22" priority="28004">
      <formula>$I1493=0</formula>
    </cfRule>
  </conditionalFormatting>
  <conditionalFormatting sqref="C1493:E1493">
    <cfRule type="expression" dxfId="22" priority="28003">
      <formula>$I1493=0</formula>
    </cfRule>
  </conditionalFormatting>
  <conditionalFormatting sqref="D1493:E1493">
    <cfRule type="cellIs" dxfId="23" priority="28001" operator="lessThan">
      <formula>0</formula>
    </cfRule>
    <cfRule type="cellIs" dxfId="24" priority="28002" operator="lessThan">
      <formula>0</formula>
    </cfRule>
  </conditionalFormatting>
  <conditionalFormatting sqref="F1493">
    <cfRule type="expression" dxfId="22" priority="28000">
      <formula>$I1493=0</formula>
    </cfRule>
  </conditionalFormatting>
  <conditionalFormatting sqref="G1493:H1493">
    <cfRule type="cellIs" dxfId="23" priority="27997" operator="lessThan">
      <formula>0</formula>
    </cfRule>
    <cfRule type="cellIs" dxfId="24" priority="27998" operator="lessThan">
      <formula>0</formula>
    </cfRule>
  </conditionalFormatting>
  <conditionalFormatting sqref="I1493">
    <cfRule type="expression" dxfId="22" priority="27996">
      <formula>$I1493=0</formula>
    </cfRule>
  </conditionalFormatting>
  <conditionalFormatting sqref="J1493">
    <cfRule type="expression" dxfId="22" priority="27995">
      <formula>$I1493=0</formula>
    </cfRule>
  </conditionalFormatting>
  <conditionalFormatting sqref="K1493">
    <cfRule type="expression" dxfId="22" priority="27992">
      <formula>$I1493=0</formula>
    </cfRule>
  </conditionalFormatting>
  <conditionalFormatting sqref="M1493">
    <cfRule type="expression" dxfId="22" priority="27988">
      <formula>$I1493=0</formula>
    </cfRule>
  </conditionalFormatting>
  <conditionalFormatting sqref="N1493:P1493">
    <cfRule type="expression" dxfId="22" priority="27987">
      <formula>$I1493=0</formula>
    </cfRule>
  </conditionalFormatting>
  <conditionalFormatting sqref="O1493:P1493">
    <cfRule type="cellIs" dxfId="23" priority="27985" operator="lessThan">
      <formula>0</formula>
    </cfRule>
    <cfRule type="cellIs" dxfId="24" priority="27986" operator="lessThan">
      <formula>0</formula>
    </cfRule>
  </conditionalFormatting>
  <conditionalFormatting sqref="Q1493">
    <cfRule type="expression" dxfId="22" priority="27984">
      <formula>$I1493=0</formula>
    </cfRule>
  </conditionalFormatting>
  <conditionalFormatting sqref="R1493:T1493">
    <cfRule type="expression" dxfId="22" priority="27983">
      <formula>$I1493=0</formula>
    </cfRule>
  </conditionalFormatting>
  <conditionalFormatting sqref="S1493:T1493">
    <cfRule type="cellIs" dxfId="23" priority="27981" operator="lessThan">
      <formula>0</formula>
    </cfRule>
    <cfRule type="cellIs" dxfId="24" priority="27982" operator="lessThan">
      <formula>0</formula>
    </cfRule>
  </conditionalFormatting>
  <conditionalFormatting sqref="U1493">
    <cfRule type="expression" dxfId="22" priority="27980">
      <formula>$I1493=0</formula>
    </cfRule>
  </conditionalFormatting>
  <conditionalFormatting sqref="B1494">
    <cfRule type="expression" dxfId="22" priority="27979">
      <formula>$I1494=0</formula>
    </cfRule>
  </conditionalFormatting>
  <conditionalFormatting sqref="C1494:E1494">
    <cfRule type="expression" dxfId="22" priority="4491">
      <formula>$I1494=0</formula>
    </cfRule>
  </conditionalFormatting>
  <conditionalFormatting sqref="D1494:E1494">
    <cfRule type="cellIs" dxfId="23" priority="4489" operator="lessThan">
      <formula>0</formula>
    </cfRule>
    <cfRule type="cellIs" dxfId="24" priority="4490" operator="lessThan">
      <formula>0</formula>
    </cfRule>
  </conditionalFormatting>
  <conditionalFormatting sqref="F1494">
    <cfRule type="expression" dxfId="22" priority="27978">
      <formula>$I1494=0</formula>
    </cfRule>
  </conditionalFormatting>
  <conditionalFormatting sqref="G1494:H1494">
    <cfRule type="cellIs" dxfId="23" priority="4486" operator="lessThan">
      <formula>0</formula>
    </cfRule>
    <cfRule type="cellIs" dxfId="24" priority="4487" operator="lessThan">
      <formula>0</formula>
    </cfRule>
  </conditionalFormatting>
  <conditionalFormatting sqref="I1494">
    <cfRule type="expression" dxfId="22" priority="27977">
      <formula>$I1494=0</formula>
    </cfRule>
  </conditionalFormatting>
  <conditionalFormatting sqref="J1494">
    <cfRule type="expression" dxfId="22" priority="4485">
      <formula>$I1494=0</formula>
    </cfRule>
  </conditionalFormatting>
  <conditionalFormatting sqref="K1494">
    <cfRule type="expression" dxfId="22" priority="27976">
      <formula>$I1494=0</formula>
    </cfRule>
  </conditionalFormatting>
  <conditionalFormatting sqref="M1494">
    <cfRule type="expression" dxfId="22" priority="27975">
      <formula>$I1494=0</formula>
    </cfRule>
  </conditionalFormatting>
  <conditionalFormatting sqref="N1494:P1494">
    <cfRule type="expression" dxfId="22" priority="4479">
      <formula>$I1494=0</formula>
    </cfRule>
  </conditionalFormatting>
  <conditionalFormatting sqref="O1494:P1494">
    <cfRule type="cellIs" dxfId="23" priority="4477" operator="lessThan">
      <formula>0</formula>
    </cfRule>
    <cfRule type="cellIs" dxfId="24" priority="4478" operator="lessThan">
      <formula>0</formula>
    </cfRule>
  </conditionalFormatting>
  <conditionalFormatting sqref="Q1494">
    <cfRule type="expression" dxfId="22" priority="27974">
      <formula>$I1494=0</formula>
    </cfRule>
  </conditionalFormatting>
  <conditionalFormatting sqref="R1494:T1494">
    <cfRule type="expression" dxfId="22" priority="4476">
      <formula>$I1494=0</formula>
    </cfRule>
  </conditionalFormatting>
  <conditionalFormatting sqref="S1494:T1494">
    <cfRule type="cellIs" dxfId="23" priority="4474" operator="lessThan">
      <formula>0</formula>
    </cfRule>
    <cfRule type="cellIs" dxfId="24" priority="4475" operator="lessThan">
      <formula>0</formula>
    </cfRule>
  </conditionalFormatting>
  <conditionalFormatting sqref="U1494">
    <cfRule type="expression" dxfId="22" priority="27973">
      <formula>$I1494=0</formula>
    </cfRule>
  </conditionalFormatting>
  <conditionalFormatting sqref="B1495">
    <cfRule type="expression" dxfId="22" priority="27969">
      <formula>$I1495=0</formula>
    </cfRule>
  </conditionalFormatting>
  <conditionalFormatting sqref="C1495:E1495">
    <cfRule type="expression" dxfId="22" priority="27968">
      <formula>$I1495=0</formula>
    </cfRule>
  </conditionalFormatting>
  <conditionalFormatting sqref="D1495:E1495">
    <cfRule type="cellIs" dxfId="23" priority="27966" operator="lessThan">
      <formula>0</formula>
    </cfRule>
    <cfRule type="cellIs" dxfId="24" priority="27967" operator="lessThan">
      <formula>0</formula>
    </cfRule>
  </conditionalFormatting>
  <conditionalFormatting sqref="F1495">
    <cfRule type="expression" dxfId="22" priority="27965">
      <formula>$I1495=0</formula>
    </cfRule>
  </conditionalFormatting>
  <conditionalFormatting sqref="G1495:H1495">
    <cfRule type="cellIs" dxfId="23" priority="27962" operator="lessThan">
      <formula>0</formula>
    </cfRule>
    <cfRule type="cellIs" dxfId="24" priority="27963" operator="lessThan">
      <formula>0</formula>
    </cfRule>
  </conditionalFormatting>
  <conditionalFormatting sqref="I1495">
    <cfRule type="expression" dxfId="22" priority="27961">
      <formula>$I1495=0</formula>
    </cfRule>
  </conditionalFormatting>
  <conditionalFormatting sqref="J1495">
    <cfRule type="expression" dxfId="22" priority="27960">
      <formula>$I1495=0</formula>
    </cfRule>
  </conditionalFormatting>
  <conditionalFormatting sqref="K1495">
    <cfRule type="expression" dxfId="22" priority="27957">
      <formula>$I1495=0</formula>
    </cfRule>
  </conditionalFormatting>
  <conditionalFormatting sqref="M1495">
    <cfRule type="expression" dxfId="22" priority="27953">
      <formula>$I1495=0</formula>
    </cfRule>
  </conditionalFormatting>
  <conditionalFormatting sqref="N1495:P1495">
    <cfRule type="expression" dxfId="22" priority="27952">
      <formula>$I1495=0</formula>
    </cfRule>
  </conditionalFormatting>
  <conditionalFormatting sqref="O1495:P1495">
    <cfRule type="cellIs" dxfId="23" priority="27950" operator="lessThan">
      <formula>0</formula>
    </cfRule>
    <cfRule type="cellIs" dxfId="24" priority="27951" operator="lessThan">
      <formula>0</formula>
    </cfRule>
  </conditionalFormatting>
  <conditionalFormatting sqref="Q1495">
    <cfRule type="expression" dxfId="22" priority="27949">
      <formula>$I1495=0</formula>
    </cfRule>
  </conditionalFormatting>
  <conditionalFormatting sqref="R1495:T1495">
    <cfRule type="expression" dxfId="22" priority="27948">
      <formula>$I1495=0</formula>
    </cfRule>
  </conditionalFormatting>
  <conditionalFormatting sqref="S1495:T1495">
    <cfRule type="cellIs" dxfId="23" priority="27946" operator="lessThan">
      <formula>0</formula>
    </cfRule>
    <cfRule type="cellIs" dxfId="24" priority="27947" operator="lessThan">
      <formula>0</formula>
    </cfRule>
  </conditionalFormatting>
  <conditionalFormatting sqref="U1495">
    <cfRule type="expression" dxfId="22" priority="27945">
      <formula>$I1495=0</formula>
    </cfRule>
  </conditionalFormatting>
  <conditionalFormatting sqref="B1496">
    <cfRule type="expression" dxfId="22" priority="27944">
      <formula>$I1496=0</formula>
    </cfRule>
  </conditionalFormatting>
  <conditionalFormatting sqref="C1496:E1496">
    <cfRule type="expression" dxfId="22" priority="4470">
      <formula>$I1496=0</formula>
    </cfRule>
  </conditionalFormatting>
  <conditionalFormatting sqref="D1496:E1496">
    <cfRule type="cellIs" dxfId="23" priority="4468" operator="lessThan">
      <formula>0</formula>
    </cfRule>
    <cfRule type="cellIs" dxfId="24" priority="4469" operator="lessThan">
      <formula>0</formula>
    </cfRule>
  </conditionalFormatting>
  <conditionalFormatting sqref="F1496">
    <cfRule type="expression" dxfId="22" priority="27943">
      <formula>$I1496=0</formula>
    </cfRule>
  </conditionalFormatting>
  <conditionalFormatting sqref="G1496:H1496">
    <cfRule type="cellIs" dxfId="23" priority="4465" operator="lessThan">
      <formula>0</formula>
    </cfRule>
    <cfRule type="cellIs" dxfId="24" priority="4466" operator="lessThan">
      <formula>0</formula>
    </cfRule>
  </conditionalFormatting>
  <conditionalFormatting sqref="I1496">
    <cfRule type="expression" dxfId="22" priority="27942">
      <formula>$I1496=0</formula>
    </cfRule>
  </conditionalFormatting>
  <conditionalFormatting sqref="J1496">
    <cfRule type="expression" dxfId="22" priority="4464">
      <formula>$I1496=0</formula>
    </cfRule>
  </conditionalFormatting>
  <conditionalFormatting sqref="K1496">
    <cfRule type="expression" dxfId="22" priority="27941">
      <formula>$I1496=0</formula>
    </cfRule>
  </conditionalFormatting>
  <conditionalFormatting sqref="M1496">
    <cfRule type="expression" dxfId="22" priority="27940">
      <formula>$I1496=0</formula>
    </cfRule>
  </conditionalFormatting>
  <conditionalFormatting sqref="N1496:P1496">
    <cfRule type="expression" dxfId="22" priority="4458">
      <formula>$I1496=0</formula>
    </cfRule>
  </conditionalFormatting>
  <conditionalFormatting sqref="O1496:P1496">
    <cfRule type="cellIs" dxfId="23" priority="4456" operator="lessThan">
      <formula>0</formula>
    </cfRule>
    <cfRule type="cellIs" dxfId="24" priority="4457" operator="lessThan">
      <formula>0</formula>
    </cfRule>
  </conditionalFormatting>
  <conditionalFormatting sqref="Q1496">
    <cfRule type="expression" dxfId="22" priority="27939">
      <formula>$I1496=0</formula>
    </cfRule>
  </conditionalFormatting>
  <conditionalFormatting sqref="R1496:T1496">
    <cfRule type="expression" dxfId="22" priority="4455">
      <formula>$I1496=0</formula>
    </cfRule>
  </conditionalFormatting>
  <conditionalFormatting sqref="S1496:T1496">
    <cfRule type="cellIs" dxfId="23" priority="4453" operator="lessThan">
      <formula>0</formula>
    </cfRule>
    <cfRule type="cellIs" dxfId="24" priority="4454" operator="lessThan">
      <formula>0</formula>
    </cfRule>
  </conditionalFormatting>
  <conditionalFormatting sqref="U1496">
    <cfRule type="expression" dxfId="22" priority="27938">
      <formula>$I1496=0</formula>
    </cfRule>
  </conditionalFormatting>
  <conditionalFormatting sqref="B1497">
    <cfRule type="expression" dxfId="22" priority="27934">
      <formula>$I1497=0</formula>
    </cfRule>
  </conditionalFormatting>
  <conditionalFormatting sqref="C1497:E1497">
    <cfRule type="expression" dxfId="22" priority="27933">
      <formula>$I1497=0</formula>
    </cfRule>
  </conditionalFormatting>
  <conditionalFormatting sqref="D1497:E1497">
    <cfRule type="cellIs" dxfId="23" priority="27931" operator="lessThan">
      <formula>0</formula>
    </cfRule>
    <cfRule type="cellIs" dxfId="24" priority="27932" operator="lessThan">
      <formula>0</formula>
    </cfRule>
  </conditionalFormatting>
  <conditionalFormatting sqref="F1497">
    <cfRule type="expression" dxfId="22" priority="27930">
      <formula>$I1497=0</formula>
    </cfRule>
  </conditionalFormatting>
  <conditionalFormatting sqref="G1497:H1497">
    <cfRule type="cellIs" dxfId="23" priority="27927" operator="lessThan">
      <formula>0</formula>
    </cfRule>
    <cfRule type="cellIs" dxfId="24" priority="27928" operator="lessThan">
      <formula>0</formula>
    </cfRule>
  </conditionalFormatting>
  <conditionalFormatting sqref="I1497">
    <cfRule type="expression" dxfId="22" priority="27926">
      <formula>$I1497=0</formula>
    </cfRule>
  </conditionalFormatting>
  <conditionalFormatting sqref="J1497">
    <cfRule type="expression" dxfId="22" priority="27925">
      <formula>$I1497=0</formula>
    </cfRule>
  </conditionalFormatting>
  <conditionalFormatting sqref="K1497">
    <cfRule type="expression" dxfId="22" priority="27922">
      <formula>$I1497=0</formula>
    </cfRule>
  </conditionalFormatting>
  <conditionalFormatting sqref="M1497">
    <cfRule type="expression" dxfId="22" priority="27918">
      <formula>$I1497=0</formula>
    </cfRule>
  </conditionalFormatting>
  <conditionalFormatting sqref="N1497:P1497">
    <cfRule type="expression" dxfId="22" priority="27917">
      <formula>$I1497=0</formula>
    </cfRule>
  </conditionalFormatting>
  <conditionalFormatting sqref="O1497:P1497">
    <cfRule type="cellIs" dxfId="23" priority="27915" operator="lessThan">
      <formula>0</formula>
    </cfRule>
    <cfRule type="cellIs" dxfId="24" priority="27916" operator="lessThan">
      <formula>0</formula>
    </cfRule>
  </conditionalFormatting>
  <conditionalFormatting sqref="Q1497">
    <cfRule type="expression" dxfId="22" priority="27914">
      <formula>$I1497=0</formula>
    </cfRule>
  </conditionalFormatting>
  <conditionalFormatting sqref="R1497:T1497">
    <cfRule type="expression" dxfId="22" priority="27913">
      <formula>$I1497=0</formula>
    </cfRule>
  </conditionalFormatting>
  <conditionalFormatting sqref="S1497:T1497">
    <cfRule type="cellIs" dxfId="23" priority="27911" operator="lessThan">
      <formula>0</formula>
    </cfRule>
    <cfRule type="cellIs" dxfId="24" priority="27912" operator="lessThan">
      <formula>0</formula>
    </cfRule>
  </conditionalFormatting>
  <conditionalFormatting sqref="U1497">
    <cfRule type="expression" dxfId="22" priority="27910">
      <formula>$I1497=0</formula>
    </cfRule>
  </conditionalFormatting>
  <conditionalFormatting sqref="B1498">
    <cfRule type="expression" dxfId="22" priority="27909">
      <formula>$I1498=0</formula>
    </cfRule>
  </conditionalFormatting>
  <conditionalFormatting sqref="C1498:E1498">
    <cfRule type="expression" dxfId="22" priority="4449">
      <formula>$I1498=0</formula>
    </cfRule>
  </conditionalFormatting>
  <conditionalFormatting sqref="D1498:E1498">
    <cfRule type="cellIs" dxfId="23" priority="4447" operator="lessThan">
      <formula>0</formula>
    </cfRule>
    <cfRule type="cellIs" dxfId="24" priority="4448" operator="lessThan">
      <formula>0</formula>
    </cfRule>
  </conditionalFormatting>
  <conditionalFormatting sqref="F1498">
    <cfRule type="expression" dxfId="22" priority="27908">
      <formula>$I1498=0</formula>
    </cfRule>
  </conditionalFormatting>
  <conditionalFormatting sqref="G1498:H1498">
    <cfRule type="cellIs" dxfId="23" priority="4444" operator="lessThan">
      <formula>0</formula>
    </cfRule>
    <cfRule type="cellIs" dxfId="24" priority="4445" operator="lessThan">
      <formula>0</formula>
    </cfRule>
  </conditionalFormatting>
  <conditionalFormatting sqref="I1498">
    <cfRule type="expression" dxfId="22" priority="27907">
      <formula>$I1498=0</formula>
    </cfRule>
  </conditionalFormatting>
  <conditionalFormatting sqref="J1498">
    <cfRule type="expression" dxfId="22" priority="4443">
      <formula>$I1498=0</formula>
    </cfRule>
  </conditionalFormatting>
  <conditionalFormatting sqref="K1498">
    <cfRule type="expression" dxfId="22" priority="27906">
      <formula>$I1498=0</formula>
    </cfRule>
  </conditionalFormatting>
  <conditionalFormatting sqref="M1498">
    <cfRule type="expression" dxfId="22" priority="27905">
      <formula>$I1498=0</formula>
    </cfRule>
  </conditionalFormatting>
  <conditionalFormatting sqref="N1498:P1498">
    <cfRule type="expression" dxfId="22" priority="4437">
      <formula>$I1498=0</formula>
    </cfRule>
  </conditionalFormatting>
  <conditionalFormatting sqref="O1498:P1498">
    <cfRule type="cellIs" dxfId="23" priority="4435" operator="lessThan">
      <formula>0</formula>
    </cfRule>
    <cfRule type="cellIs" dxfId="24" priority="4436" operator="lessThan">
      <formula>0</formula>
    </cfRule>
  </conditionalFormatting>
  <conditionalFormatting sqref="Q1498">
    <cfRule type="expression" dxfId="22" priority="27904">
      <formula>$I1498=0</formula>
    </cfRule>
  </conditionalFormatting>
  <conditionalFormatting sqref="R1498:T1498">
    <cfRule type="expression" dxfId="22" priority="4434">
      <formula>$I1498=0</formula>
    </cfRule>
  </conditionalFormatting>
  <conditionalFormatting sqref="S1498:T1498">
    <cfRule type="cellIs" dxfId="23" priority="4432" operator="lessThan">
      <formula>0</formula>
    </cfRule>
    <cfRule type="cellIs" dxfId="24" priority="4433" operator="lessThan">
      <formula>0</formula>
    </cfRule>
  </conditionalFormatting>
  <conditionalFormatting sqref="U1498">
    <cfRule type="expression" dxfId="22" priority="27903">
      <formula>$I1498=0</formula>
    </cfRule>
  </conditionalFormatting>
  <conditionalFormatting sqref="B1499">
    <cfRule type="expression" dxfId="22" priority="27899">
      <formula>$I1499=0</formula>
    </cfRule>
  </conditionalFormatting>
  <conditionalFormatting sqref="C1499:E1499">
    <cfRule type="expression" dxfId="22" priority="27898">
      <formula>$I1499=0</formula>
    </cfRule>
  </conditionalFormatting>
  <conditionalFormatting sqref="D1499:E1499">
    <cfRule type="cellIs" dxfId="23" priority="27896" operator="lessThan">
      <formula>0</formula>
    </cfRule>
    <cfRule type="cellIs" dxfId="24" priority="27897" operator="lessThan">
      <formula>0</formula>
    </cfRule>
  </conditionalFormatting>
  <conditionalFormatting sqref="F1499">
    <cfRule type="expression" dxfId="22" priority="27895">
      <formula>$I1499=0</formula>
    </cfRule>
  </conditionalFormatting>
  <conditionalFormatting sqref="G1499:H1499">
    <cfRule type="cellIs" dxfId="23" priority="27892" operator="lessThan">
      <formula>0</formula>
    </cfRule>
    <cfRule type="cellIs" dxfId="24" priority="27893" operator="lessThan">
      <formula>0</formula>
    </cfRule>
  </conditionalFormatting>
  <conditionalFormatting sqref="I1499">
    <cfRule type="expression" dxfId="22" priority="27891">
      <formula>$I1499=0</formula>
    </cfRule>
  </conditionalFormatting>
  <conditionalFormatting sqref="J1499">
    <cfRule type="expression" dxfId="22" priority="27890">
      <formula>$I1499=0</formula>
    </cfRule>
  </conditionalFormatting>
  <conditionalFormatting sqref="K1499">
    <cfRule type="expression" dxfId="22" priority="27887">
      <formula>$I1499=0</formula>
    </cfRule>
  </conditionalFormatting>
  <conditionalFormatting sqref="M1499">
    <cfRule type="expression" dxfId="22" priority="27883">
      <formula>$I1499=0</formula>
    </cfRule>
  </conditionalFormatting>
  <conditionalFormatting sqref="N1499:P1499">
    <cfRule type="expression" dxfId="22" priority="27882">
      <formula>$I1499=0</formula>
    </cfRule>
  </conditionalFormatting>
  <conditionalFormatting sqref="O1499:P1499">
    <cfRule type="cellIs" dxfId="23" priority="27880" operator="lessThan">
      <formula>0</formula>
    </cfRule>
    <cfRule type="cellIs" dxfId="24" priority="27881" operator="lessThan">
      <formula>0</formula>
    </cfRule>
  </conditionalFormatting>
  <conditionalFormatting sqref="Q1499">
    <cfRule type="expression" dxfId="22" priority="27879">
      <formula>$I1499=0</formula>
    </cfRule>
  </conditionalFormatting>
  <conditionalFormatting sqref="R1499:T1499">
    <cfRule type="expression" dxfId="22" priority="27878">
      <formula>$I1499=0</formula>
    </cfRule>
  </conditionalFormatting>
  <conditionalFormatting sqref="S1499:T1499">
    <cfRule type="cellIs" dxfId="23" priority="27876" operator="lessThan">
      <formula>0</formula>
    </cfRule>
    <cfRule type="cellIs" dxfId="24" priority="27877" operator="lessThan">
      <formula>0</formula>
    </cfRule>
  </conditionalFormatting>
  <conditionalFormatting sqref="U1499">
    <cfRule type="expression" dxfId="22" priority="27875">
      <formula>$I1499=0</formula>
    </cfRule>
  </conditionalFormatting>
  <conditionalFormatting sqref="B1500">
    <cfRule type="expression" dxfId="22" priority="27874">
      <formula>$I1500=0</formula>
    </cfRule>
  </conditionalFormatting>
  <conditionalFormatting sqref="C1500:E1500">
    <cfRule type="expression" dxfId="22" priority="4428">
      <formula>$I1500=0</formula>
    </cfRule>
  </conditionalFormatting>
  <conditionalFormatting sqref="D1500:E1500">
    <cfRule type="cellIs" dxfId="23" priority="4426" operator="lessThan">
      <formula>0</formula>
    </cfRule>
    <cfRule type="cellIs" dxfId="24" priority="4427" operator="lessThan">
      <formula>0</formula>
    </cfRule>
  </conditionalFormatting>
  <conditionalFormatting sqref="F1500">
    <cfRule type="expression" dxfId="22" priority="27873">
      <formula>$I1500=0</formula>
    </cfRule>
  </conditionalFormatting>
  <conditionalFormatting sqref="G1500:H1500">
    <cfRule type="cellIs" dxfId="23" priority="4423" operator="lessThan">
      <formula>0</formula>
    </cfRule>
    <cfRule type="cellIs" dxfId="24" priority="4424" operator="lessThan">
      <formula>0</formula>
    </cfRule>
  </conditionalFormatting>
  <conditionalFormatting sqref="I1500">
    <cfRule type="expression" dxfId="22" priority="27872">
      <formula>$I1500=0</formula>
    </cfRule>
  </conditionalFormatting>
  <conditionalFormatting sqref="J1500">
    <cfRule type="expression" dxfId="22" priority="4422">
      <formula>$I1500=0</formula>
    </cfRule>
  </conditionalFormatting>
  <conditionalFormatting sqref="K1500">
    <cfRule type="expression" dxfId="22" priority="27871">
      <formula>$I1500=0</formula>
    </cfRule>
  </conditionalFormatting>
  <conditionalFormatting sqref="M1500">
    <cfRule type="expression" dxfId="22" priority="27870">
      <formula>$I1500=0</formula>
    </cfRule>
  </conditionalFormatting>
  <conditionalFormatting sqref="N1500:P1500">
    <cfRule type="expression" dxfId="22" priority="4416">
      <formula>$I1500=0</formula>
    </cfRule>
  </conditionalFormatting>
  <conditionalFormatting sqref="O1500:P1500">
    <cfRule type="cellIs" dxfId="23" priority="4414" operator="lessThan">
      <formula>0</formula>
    </cfRule>
    <cfRule type="cellIs" dxfId="24" priority="4415" operator="lessThan">
      <formula>0</formula>
    </cfRule>
  </conditionalFormatting>
  <conditionalFormatting sqref="Q1500">
    <cfRule type="expression" dxfId="22" priority="27869">
      <formula>$I1500=0</formula>
    </cfRule>
  </conditionalFormatting>
  <conditionalFormatting sqref="R1500:T1500">
    <cfRule type="expression" dxfId="22" priority="4413">
      <formula>$I1500=0</formula>
    </cfRule>
  </conditionalFormatting>
  <conditionalFormatting sqref="S1500:T1500">
    <cfRule type="cellIs" dxfId="23" priority="4411" operator="lessThan">
      <formula>0</formula>
    </cfRule>
    <cfRule type="cellIs" dxfId="24" priority="4412" operator="lessThan">
      <formula>0</formula>
    </cfRule>
  </conditionalFormatting>
  <conditionalFormatting sqref="U1500">
    <cfRule type="expression" dxfId="22" priority="27868">
      <formula>$I1500=0</formula>
    </cfRule>
  </conditionalFormatting>
  <conditionalFormatting sqref="B1501">
    <cfRule type="expression" dxfId="22" priority="27864">
      <formula>$I1501=0</formula>
    </cfRule>
  </conditionalFormatting>
  <conditionalFormatting sqref="C1501:E1501">
    <cfRule type="expression" dxfId="22" priority="27863">
      <formula>$I1501=0</formula>
    </cfRule>
  </conditionalFormatting>
  <conditionalFormatting sqref="D1501:E1501">
    <cfRule type="cellIs" dxfId="23" priority="27861" operator="lessThan">
      <formula>0</formula>
    </cfRule>
    <cfRule type="cellIs" dxfId="24" priority="27862" operator="lessThan">
      <formula>0</formula>
    </cfRule>
  </conditionalFormatting>
  <conditionalFormatting sqref="F1501">
    <cfRule type="expression" dxfId="22" priority="27860">
      <formula>$I1501=0</formula>
    </cfRule>
  </conditionalFormatting>
  <conditionalFormatting sqref="G1501:H1501">
    <cfRule type="cellIs" dxfId="23" priority="27857" operator="lessThan">
      <formula>0</formula>
    </cfRule>
    <cfRule type="cellIs" dxfId="24" priority="27858" operator="lessThan">
      <formula>0</formula>
    </cfRule>
  </conditionalFormatting>
  <conditionalFormatting sqref="I1501">
    <cfRule type="expression" dxfId="22" priority="27856">
      <formula>$I1501=0</formula>
    </cfRule>
  </conditionalFormatting>
  <conditionalFormatting sqref="J1501">
    <cfRule type="expression" dxfId="22" priority="27855">
      <formula>$I1501=0</formula>
    </cfRule>
  </conditionalFormatting>
  <conditionalFormatting sqref="K1501">
    <cfRule type="expression" dxfId="22" priority="27852">
      <formula>$I1501=0</formula>
    </cfRule>
  </conditionalFormatting>
  <conditionalFormatting sqref="M1501">
    <cfRule type="expression" dxfId="22" priority="27848">
      <formula>$I1501=0</formula>
    </cfRule>
  </conditionalFormatting>
  <conditionalFormatting sqref="N1501:P1501">
    <cfRule type="expression" dxfId="22" priority="27847">
      <formula>$I1501=0</formula>
    </cfRule>
  </conditionalFormatting>
  <conditionalFormatting sqref="O1501:P1501">
    <cfRule type="cellIs" dxfId="23" priority="27845" operator="lessThan">
      <formula>0</formula>
    </cfRule>
    <cfRule type="cellIs" dxfId="24" priority="27846" operator="lessThan">
      <formula>0</formula>
    </cfRule>
  </conditionalFormatting>
  <conditionalFormatting sqref="Q1501">
    <cfRule type="expression" dxfId="22" priority="27844">
      <formula>$I1501=0</formula>
    </cfRule>
  </conditionalFormatting>
  <conditionalFormatting sqref="R1501:T1501">
    <cfRule type="expression" dxfId="22" priority="27843">
      <formula>$I1501=0</formula>
    </cfRule>
  </conditionalFormatting>
  <conditionalFormatting sqref="S1501:T1501">
    <cfRule type="cellIs" dxfId="23" priority="27841" operator="lessThan">
      <formula>0</formula>
    </cfRule>
    <cfRule type="cellIs" dxfId="24" priority="27842" operator="lessThan">
      <formula>0</formula>
    </cfRule>
  </conditionalFormatting>
  <conditionalFormatting sqref="U1501">
    <cfRule type="expression" dxfId="22" priority="27840">
      <formula>$I1501=0</formula>
    </cfRule>
  </conditionalFormatting>
  <conditionalFormatting sqref="B1502">
    <cfRule type="expression" dxfId="22" priority="27839">
      <formula>$I1502=0</formula>
    </cfRule>
  </conditionalFormatting>
  <conditionalFormatting sqref="C1502:E1502">
    <cfRule type="expression" dxfId="22" priority="4407">
      <formula>$I1502=0</formula>
    </cfRule>
  </conditionalFormatting>
  <conditionalFormatting sqref="D1502:E1502">
    <cfRule type="cellIs" dxfId="23" priority="4405" operator="lessThan">
      <formula>0</formula>
    </cfRule>
    <cfRule type="cellIs" dxfId="24" priority="4406" operator="lessThan">
      <formula>0</formula>
    </cfRule>
  </conditionalFormatting>
  <conditionalFormatting sqref="F1502">
    <cfRule type="expression" dxfId="22" priority="27838">
      <formula>$I1502=0</formula>
    </cfRule>
  </conditionalFormatting>
  <conditionalFormatting sqref="G1502:H1502">
    <cfRule type="cellIs" dxfId="23" priority="4402" operator="lessThan">
      <formula>0</formula>
    </cfRule>
    <cfRule type="cellIs" dxfId="24" priority="4403" operator="lessThan">
      <formula>0</formula>
    </cfRule>
  </conditionalFormatting>
  <conditionalFormatting sqref="I1502">
    <cfRule type="expression" dxfId="22" priority="27837">
      <formula>$I1502=0</formula>
    </cfRule>
  </conditionalFormatting>
  <conditionalFormatting sqref="J1502">
    <cfRule type="expression" dxfId="22" priority="4401">
      <formula>$I1502=0</formula>
    </cfRule>
  </conditionalFormatting>
  <conditionalFormatting sqref="K1502">
    <cfRule type="expression" dxfId="22" priority="27836">
      <formula>$I1502=0</formula>
    </cfRule>
  </conditionalFormatting>
  <conditionalFormatting sqref="M1502">
    <cfRule type="expression" dxfId="22" priority="27835">
      <formula>$I1502=0</formula>
    </cfRule>
  </conditionalFormatting>
  <conditionalFormatting sqref="N1502:P1502">
    <cfRule type="expression" dxfId="22" priority="4395">
      <formula>$I1502=0</formula>
    </cfRule>
  </conditionalFormatting>
  <conditionalFormatting sqref="O1502:P1502">
    <cfRule type="cellIs" dxfId="23" priority="4393" operator="lessThan">
      <formula>0</formula>
    </cfRule>
    <cfRule type="cellIs" dxfId="24" priority="4394" operator="lessThan">
      <formula>0</formula>
    </cfRule>
  </conditionalFormatting>
  <conditionalFormatting sqref="Q1502">
    <cfRule type="expression" dxfId="22" priority="27834">
      <formula>$I1502=0</formula>
    </cfRule>
  </conditionalFormatting>
  <conditionalFormatting sqref="R1502:T1502">
    <cfRule type="expression" dxfId="22" priority="4392">
      <formula>$I1502=0</formula>
    </cfRule>
  </conditionalFormatting>
  <conditionalFormatting sqref="S1502:T1502">
    <cfRule type="cellIs" dxfId="23" priority="4390" operator="lessThan">
      <formula>0</formula>
    </cfRule>
    <cfRule type="cellIs" dxfId="24" priority="4391" operator="lessThan">
      <formula>0</formula>
    </cfRule>
  </conditionalFormatting>
  <conditionalFormatting sqref="U1502">
    <cfRule type="expression" dxfId="22" priority="27833">
      <formula>$I1502=0</formula>
    </cfRule>
  </conditionalFormatting>
  <conditionalFormatting sqref="B1503">
    <cfRule type="expression" dxfId="22" priority="27829">
      <formula>$I1503=0</formula>
    </cfRule>
  </conditionalFormatting>
  <conditionalFormatting sqref="C1503:E1503">
    <cfRule type="expression" dxfId="22" priority="27828">
      <formula>$I1503=0</formula>
    </cfRule>
  </conditionalFormatting>
  <conditionalFormatting sqref="D1503:E1503">
    <cfRule type="cellIs" dxfId="23" priority="27826" operator="lessThan">
      <formula>0</formula>
    </cfRule>
    <cfRule type="cellIs" dxfId="24" priority="27827" operator="lessThan">
      <formula>0</formula>
    </cfRule>
  </conditionalFormatting>
  <conditionalFormatting sqref="F1503">
    <cfRule type="expression" dxfId="22" priority="27825">
      <formula>$I1503=0</formula>
    </cfRule>
  </conditionalFormatting>
  <conditionalFormatting sqref="G1503:H1503">
    <cfRule type="cellIs" dxfId="23" priority="27822" operator="lessThan">
      <formula>0</formula>
    </cfRule>
    <cfRule type="cellIs" dxfId="24" priority="27823" operator="lessThan">
      <formula>0</formula>
    </cfRule>
  </conditionalFormatting>
  <conditionalFormatting sqref="I1503">
    <cfRule type="expression" dxfId="22" priority="27821">
      <formula>$I1503=0</formula>
    </cfRule>
  </conditionalFormatting>
  <conditionalFormatting sqref="J1503">
    <cfRule type="expression" dxfId="22" priority="27820">
      <formula>$I1503=0</formula>
    </cfRule>
  </conditionalFormatting>
  <conditionalFormatting sqref="K1503">
    <cfRule type="expression" dxfId="22" priority="27817">
      <formula>$I1503=0</formula>
    </cfRule>
  </conditionalFormatting>
  <conditionalFormatting sqref="M1503">
    <cfRule type="expression" dxfId="22" priority="27813">
      <formula>$I1503=0</formula>
    </cfRule>
  </conditionalFormatting>
  <conditionalFormatting sqref="N1503:P1503">
    <cfRule type="expression" dxfId="22" priority="27812">
      <formula>$I1503=0</formula>
    </cfRule>
  </conditionalFormatting>
  <conditionalFormatting sqref="O1503:P1503">
    <cfRule type="cellIs" dxfId="23" priority="27810" operator="lessThan">
      <formula>0</formula>
    </cfRule>
    <cfRule type="cellIs" dxfId="24" priority="27811" operator="lessThan">
      <formula>0</formula>
    </cfRule>
  </conditionalFormatting>
  <conditionalFormatting sqref="Q1503">
    <cfRule type="expression" dxfId="22" priority="27809">
      <formula>$I1503=0</formula>
    </cfRule>
  </conditionalFormatting>
  <conditionalFormatting sqref="R1503:T1503">
    <cfRule type="expression" dxfId="22" priority="27808">
      <formula>$I1503=0</formula>
    </cfRule>
  </conditionalFormatting>
  <conditionalFormatting sqref="S1503:T1503">
    <cfRule type="cellIs" dxfId="23" priority="27806" operator="lessThan">
      <formula>0</formula>
    </cfRule>
    <cfRule type="cellIs" dxfId="24" priority="27807" operator="lessThan">
      <formula>0</formula>
    </cfRule>
  </conditionalFormatting>
  <conditionalFormatting sqref="U1503">
    <cfRule type="expression" dxfId="22" priority="27805">
      <formula>$I1503=0</formula>
    </cfRule>
  </conditionalFormatting>
  <conditionalFormatting sqref="B1504">
    <cfRule type="expression" dxfId="22" priority="27804">
      <formula>$I1504=0</formula>
    </cfRule>
  </conditionalFormatting>
  <conditionalFormatting sqref="C1504:E1504">
    <cfRule type="expression" dxfId="22" priority="4386">
      <formula>$I1504=0</formula>
    </cfRule>
  </conditionalFormatting>
  <conditionalFormatting sqref="D1504:E1504">
    <cfRule type="cellIs" dxfId="23" priority="4384" operator="lessThan">
      <formula>0</formula>
    </cfRule>
    <cfRule type="cellIs" dxfId="24" priority="4385" operator="lessThan">
      <formula>0</formula>
    </cfRule>
  </conditionalFormatting>
  <conditionalFormatting sqref="F1504">
    <cfRule type="expression" dxfId="22" priority="27803">
      <formula>$I1504=0</formula>
    </cfRule>
  </conditionalFormatting>
  <conditionalFormatting sqref="G1504:H1504">
    <cfRule type="cellIs" dxfId="23" priority="4381" operator="lessThan">
      <formula>0</formula>
    </cfRule>
    <cfRule type="cellIs" dxfId="24" priority="4382" operator="lessThan">
      <formula>0</formula>
    </cfRule>
  </conditionalFormatting>
  <conditionalFormatting sqref="I1504">
    <cfRule type="expression" dxfId="22" priority="27802">
      <formula>$I1504=0</formula>
    </cfRule>
  </conditionalFormatting>
  <conditionalFormatting sqref="J1504">
    <cfRule type="expression" dxfId="22" priority="4380">
      <formula>$I1504=0</formula>
    </cfRule>
  </conditionalFormatting>
  <conditionalFormatting sqref="K1504">
    <cfRule type="expression" dxfId="22" priority="27801">
      <formula>$I1504=0</formula>
    </cfRule>
  </conditionalFormatting>
  <conditionalFormatting sqref="M1504">
    <cfRule type="expression" dxfId="22" priority="27800">
      <formula>$I1504=0</formula>
    </cfRule>
  </conditionalFormatting>
  <conditionalFormatting sqref="N1504:P1504">
    <cfRule type="expression" dxfId="22" priority="4374">
      <formula>$I1504=0</formula>
    </cfRule>
  </conditionalFormatting>
  <conditionalFormatting sqref="O1504:P1504">
    <cfRule type="cellIs" dxfId="23" priority="4372" operator="lessThan">
      <formula>0</formula>
    </cfRule>
    <cfRule type="cellIs" dxfId="24" priority="4373" operator="lessThan">
      <formula>0</formula>
    </cfRule>
  </conditionalFormatting>
  <conditionalFormatting sqref="Q1504">
    <cfRule type="expression" dxfId="22" priority="27799">
      <formula>$I1504=0</formula>
    </cfRule>
  </conditionalFormatting>
  <conditionalFormatting sqref="R1504:T1504">
    <cfRule type="expression" dxfId="22" priority="4371">
      <formula>$I1504=0</formula>
    </cfRule>
  </conditionalFormatting>
  <conditionalFormatting sqref="S1504:T1504">
    <cfRule type="cellIs" dxfId="23" priority="4369" operator="lessThan">
      <formula>0</formula>
    </cfRule>
    <cfRule type="cellIs" dxfId="24" priority="4370" operator="lessThan">
      <formula>0</formula>
    </cfRule>
  </conditionalFormatting>
  <conditionalFormatting sqref="U1504">
    <cfRule type="expression" dxfId="22" priority="27798">
      <formula>$I1504=0</formula>
    </cfRule>
  </conditionalFormatting>
  <conditionalFormatting sqref="B1505">
    <cfRule type="expression" dxfId="22" priority="27794">
      <formula>$I1505=0</formula>
    </cfRule>
  </conditionalFormatting>
  <conditionalFormatting sqref="C1505:E1505">
    <cfRule type="expression" dxfId="22" priority="27793">
      <formula>$I1505=0</formula>
    </cfRule>
  </conditionalFormatting>
  <conditionalFormatting sqref="D1505:E1505">
    <cfRule type="cellIs" dxfId="23" priority="27791" operator="lessThan">
      <formula>0</formula>
    </cfRule>
    <cfRule type="cellIs" dxfId="24" priority="27792" operator="lessThan">
      <formula>0</formula>
    </cfRule>
  </conditionalFormatting>
  <conditionalFormatting sqref="F1505">
    <cfRule type="expression" dxfId="22" priority="27790">
      <formula>$I1505=0</formula>
    </cfRule>
  </conditionalFormatting>
  <conditionalFormatting sqref="G1505:H1505">
    <cfRule type="cellIs" dxfId="23" priority="27787" operator="lessThan">
      <formula>0</formula>
    </cfRule>
    <cfRule type="cellIs" dxfId="24" priority="27788" operator="lessThan">
      <formula>0</formula>
    </cfRule>
  </conditionalFormatting>
  <conditionalFormatting sqref="I1505">
    <cfRule type="expression" dxfId="22" priority="27786">
      <formula>$I1505=0</formula>
    </cfRule>
  </conditionalFormatting>
  <conditionalFormatting sqref="J1505">
    <cfRule type="expression" dxfId="22" priority="27785">
      <formula>$I1505=0</formula>
    </cfRule>
  </conditionalFormatting>
  <conditionalFormatting sqref="K1505">
    <cfRule type="expression" dxfId="22" priority="27782">
      <formula>$I1505=0</formula>
    </cfRule>
  </conditionalFormatting>
  <conditionalFormatting sqref="M1505">
    <cfRule type="expression" dxfId="22" priority="27778">
      <formula>$I1505=0</formula>
    </cfRule>
  </conditionalFormatting>
  <conditionalFormatting sqref="N1505:P1505">
    <cfRule type="expression" dxfId="22" priority="27777">
      <formula>$I1505=0</formula>
    </cfRule>
  </conditionalFormatting>
  <conditionalFormatting sqref="O1505:P1505">
    <cfRule type="cellIs" dxfId="23" priority="27775" operator="lessThan">
      <formula>0</formula>
    </cfRule>
    <cfRule type="cellIs" dxfId="24" priority="27776" operator="lessThan">
      <formula>0</formula>
    </cfRule>
  </conditionalFormatting>
  <conditionalFormatting sqref="Q1505">
    <cfRule type="expression" dxfId="22" priority="27774">
      <formula>$I1505=0</formula>
    </cfRule>
  </conditionalFormatting>
  <conditionalFormatting sqref="R1505:T1505">
    <cfRule type="expression" dxfId="22" priority="27773">
      <formula>$I1505=0</formula>
    </cfRule>
  </conditionalFormatting>
  <conditionalFormatting sqref="S1505:T1505">
    <cfRule type="cellIs" dxfId="23" priority="27771" operator="lessThan">
      <formula>0</formula>
    </cfRule>
    <cfRule type="cellIs" dxfId="24" priority="27772" operator="lessThan">
      <formula>0</formula>
    </cfRule>
  </conditionalFormatting>
  <conditionalFormatting sqref="U1505">
    <cfRule type="expression" dxfId="22" priority="27770">
      <formula>$I1505=0</formula>
    </cfRule>
  </conditionalFormatting>
  <conditionalFormatting sqref="B1506">
    <cfRule type="expression" dxfId="22" priority="27769">
      <formula>$I1506=0</formula>
    </cfRule>
  </conditionalFormatting>
  <conditionalFormatting sqref="C1506:E1506">
    <cfRule type="expression" dxfId="22" priority="4365">
      <formula>$I1506=0</formula>
    </cfRule>
  </conditionalFormatting>
  <conditionalFormatting sqref="D1506:E1506">
    <cfRule type="cellIs" dxfId="23" priority="4363" operator="lessThan">
      <formula>0</formula>
    </cfRule>
    <cfRule type="cellIs" dxfId="24" priority="4364" operator="lessThan">
      <formula>0</formula>
    </cfRule>
  </conditionalFormatting>
  <conditionalFormatting sqref="F1506">
    <cfRule type="expression" dxfId="22" priority="27768">
      <formula>$I1506=0</formula>
    </cfRule>
  </conditionalFormatting>
  <conditionalFormatting sqref="G1506:H1506">
    <cfRule type="cellIs" dxfId="23" priority="4360" operator="lessThan">
      <formula>0</formula>
    </cfRule>
    <cfRule type="cellIs" dxfId="24" priority="4361" operator="lessThan">
      <formula>0</formula>
    </cfRule>
  </conditionalFormatting>
  <conditionalFormatting sqref="I1506">
    <cfRule type="expression" dxfId="22" priority="27767">
      <formula>$I1506=0</formula>
    </cfRule>
  </conditionalFormatting>
  <conditionalFormatting sqref="J1506">
    <cfRule type="expression" dxfId="22" priority="4359">
      <formula>$I1506=0</formula>
    </cfRule>
  </conditionalFormatting>
  <conditionalFormatting sqref="K1506">
    <cfRule type="expression" dxfId="22" priority="27766">
      <formula>$I1506=0</formula>
    </cfRule>
  </conditionalFormatting>
  <conditionalFormatting sqref="M1506">
    <cfRule type="expression" dxfId="22" priority="27765">
      <formula>$I1506=0</formula>
    </cfRule>
  </conditionalFormatting>
  <conditionalFormatting sqref="N1506:P1506">
    <cfRule type="expression" dxfId="22" priority="4353">
      <formula>$I1506=0</formula>
    </cfRule>
  </conditionalFormatting>
  <conditionalFormatting sqref="O1506:P1506">
    <cfRule type="cellIs" dxfId="23" priority="4351" operator="lessThan">
      <formula>0</formula>
    </cfRule>
    <cfRule type="cellIs" dxfId="24" priority="4352" operator="lessThan">
      <formula>0</formula>
    </cfRule>
  </conditionalFormatting>
  <conditionalFormatting sqref="Q1506">
    <cfRule type="expression" dxfId="22" priority="27764">
      <formula>$I1506=0</formula>
    </cfRule>
  </conditionalFormatting>
  <conditionalFormatting sqref="R1506:T1506">
    <cfRule type="expression" dxfId="22" priority="4350">
      <formula>$I1506=0</formula>
    </cfRule>
  </conditionalFormatting>
  <conditionalFormatting sqref="S1506:T1506">
    <cfRule type="cellIs" dxfId="23" priority="4348" operator="lessThan">
      <formula>0</formula>
    </cfRule>
    <cfRule type="cellIs" dxfId="24" priority="4349" operator="lessThan">
      <formula>0</formula>
    </cfRule>
  </conditionalFormatting>
  <conditionalFormatting sqref="U1506">
    <cfRule type="expression" dxfId="22" priority="27763">
      <formula>$I1506=0</formula>
    </cfRule>
  </conditionalFormatting>
  <conditionalFormatting sqref="B1507">
    <cfRule type="expression" dxfId="22" priority="27759">
      <formula>$I1507=0</formula>
    </cfRule>
  </conditionalFormatting>
  <conditionalFormatting sqref="C1507:E1507">
    <cfRule type="expression" dxfId="22" priority="27758">
      <formula>$I1507=0</formula>
    </cfRule>
  </conditionalFormatting>
  <conditionalFormatting sqref="D1507:E1507">
    <cfRule type="cellIs" dxfId="23" priority="27756" operator="lessThan">
      <formula>0</formula>
    </cfRule>
    <cfRule type="cellIs" dxfId="24" priority="27757" operator="lessThan">
      <formula>0</formula>
    </cfRule>
  </conditionalFormatting>
  <conditionalFormatting sqref="F1507">
    <cfRule type="expression" dxfId="22" priority="27755">
      <formula>$I1507=0</formula>
    </cfRule>
  </conditionalFormatting>
  <conditionalFormatting sqref="G1507:H1507">
    <cfRule type="cellIs" dxfId="23" priority="27752" operator="lessThan">
      <formula>0</formula>
    </cfRule>
    <cfRule type="cellIs" dxfId="24" priority="27753" operator="lessThan">
      <formula>0</formula>
    </cfRule>
  </conditionalFormatting>
  <conditionalFormatting sqref="I1507">
    <cfRule type="expression" dxfId="22" priority="27751">
      <formula>$I1507=0</formula>
    </cfRule>
  </conditionalFormatting>
  <conditionalFormatting sqref="J1507">
    <cfRule type="expression" dxfId="22" priority="27750">
      <formula>$I1507=0</formula>
    </cfRule>
  </conditionalFormatting>
  <conditionalFormatting sqref="K1507">
    <cfRule type="expression" dxfId="22" priority="27747">
      <formula>$I1507=0</formula>
    </cfRule>
  </conditionalFormatting>
  <conditionalFormatting sqref="M1507">
    <cfRule type="expression" dxfId="22" priority="27743">
      <formula>$I1507=0</formula>
    </cfRule>
  </conditionalFormatting>
  <conditionalFormatting sqref="N1507:P1507">
    <cfRule type="expression" dxfId="22" priority="27742">
      <formula>$I1507=0</formula>
    </cfRule>
  </conditionalFormatting>
  <conditionalFormatting sqref="O1507:P1507">
    <cfRule type="cellIs" dxfId="23" priority="27740" operator="lessThan">
      <formula>0</formula>
    </cfRule>
    <cfRule type="cellIs" dxfId="24" priority="27741" operator="lessThan">
      <formula>0</formula>
    </cfRule>
  </conditionalFormatting>
  <conditionalFormatting sqref="Q1507">
    <cfRule type="expression" dxfId="22" priority="27739">
      <formula>$I1507=0</formula>
    </cfRule>
  </conditionalFormatting>
  <conditionalFormatting sqref="R1507:T1507">
    <cfRule type="expression" dxfId="22" priority="27738">
      <formula>$I1507=0</formula>
    </cfRule>
  </conditionalFormatting>
  <conditionalFormatting sqref="S1507:T1507">
    <cfRule type="cellIs" dxfId="23" priority="27736" operator="lessThan">
      <formula>0</formula>
    </cfRule>
    <cfRule type="cellIs" dxfId="24" priority="27737" operator="lessThan">
      <formula>0</formula>
    </cfRule>
  </conditionalFormatting>
  <conditionalFormatting sqref="U1507">
    <cfRule type="expression" dxfId="22" priority="27735">
      <formula>$I1507=0</formula>
    </cfRule>
  </conditionalFormatting>
  <conditionalFormatting sqref="B1508">
    <cfRule type="expression" dxfId="22" priority="27734">
      <formula>$I1508=0</formula>
    </cfRule>
  </conditionalFormatting>
  <conditionalFormatting sqref="C1508:E1508">
    <cfRule type="expression" dxfId="22" priority="4344">
      <formula>$I1508=0</formula>
    </cfRule>
  </conditionalFormatting>
  <conditionalFormatting sqref="D1508:E1508">
    <cfRule type="cellIs" dxfId="23" priority="4342" operator="lessThan">
      <formula>0</formula>
    </cfRule>
    <cfRule type="cellIs" dxfId="24" priority="4343" operator="lessThan">
      <formula>0</formula>
    </cfRule>
  </conditionalFormatting>
  <conditionalFormatting sqref="F1508">
    <cfRule type="expression" dxfId="22" priority="27733">
      <formula>$I1508=0</formula>
    </cfRule>
  </conditionalFormatting>
  <conditionalFormatting sqref="G1508:H1508">
    <cfRule type="cellIs" dxfId="23" priority="4339" operator="lessThan">
      <formula>0</formula>
    </cfRule>
    <cfRule type="cellIs" dxfId="24" priority="4340" operator="lessThan">
      <formula>0</formula>
    </cfRule>
  </conditionalFormatting>
  <conditionalFormatting sqref="I1508">
    <cfRule type="expression" dxfId="22" priority="27732">
      <formula>$I1508=0</formula>
    </cfRule>
  </conditionalFormatting>
  <conditionalFormatting sqref="J1508">
    <cfRule type="expression" dxfId="22" priority="4338">
      <formula>$I1508=0</formula>
    </cfRule>
  </conditionalFormatting>
  <conditionalFormatting sqref="K1508">
    <cfRule type="expression" dxfId="22" priority="27731">
      <formula>$I1508=0</formula>
    </cfRule>
  </conditionalFormatting>
  <conditionalFormatting sqref="M1508">
    <cfRule type="expression" dxfId="22" priority="27730">
      <formula>$I1508=0</formula>
    </cfRule>
  </conditionalFormatting>
  <conditionalFormatting sqref="N1508:P1508">
    <cfRule type="expression" dxfId="22" priority="4332">
      <formula>$I1508=0</formula>
    </cfRule>
  </conditionalFormatting>
  <conditionalFormatting sqref="O1508:P1508">
    <cfRule type="cellIs" dxfId="23" priority="4330" operator="lessThan">
      <formula>0</formula>
    </cfRule>
    <cfRule type="cellIs" dxfId="24" priority="4331" operator="lessThan">
      <formula>0</formula>
    </cfRule>
  </conditionalFormatting>
  <conditionalFormatting sqref="Q1508">
    <cfRule type="expression" dxfId="22" priority="27729">
      <formula>$I1508=0</formula>
    </cfRule>
  </conditionalFormatting>
  <conditionalFormatting sqref="R1508:T1508">
    <cfRule type="expression" dxfId="22" priority="4329">
      <formula>$I1508=0</formula>
    </cfRule>
  </conditionalFormatting>
  <conditionalFormatting sqref="S1508:T1508">
    <cfRule type="cellIs" dxfId="23" priority="4327" operator="lessThan">
      <formula>0</formula>
    </cfRule>
    <cfRule type="cellIs" dxfId="24" priority="4328" operator="lessThan">
      <formula>0</formula>
    </cfRule>
  </conditionalFormatting>
  <conditionalFormatting sqref="U1508">
    <cfRule type="expression" dxfId="22" priority="27728">
      <formula>$I1508=0</formula>
    </cfRule>
  </conditionalFormatting>
  <conditionalFormatting sqref="B1509">
    <cfRule type="expression" dxfId="22" priority="27724">
      <formula>$I1509=0</formula>
    </cfRule>
  </conditionalFormatting>
  <conditionalFormatting sqref="C1509:E1509">
    <cfRule type="expression" dxfId="22" priority="27723">
      <formula>$I1509=0</formula>
    </cfRule>
  </conditionalFormatting>
  <conditionalFormatting sqref="D1509:E1509">
    <cfRule type="cellIs" dxfId="23" priority="27721" operator="lessThan">
      <formula>0</formula>
    </cfRule>
    <cfRule type="cellIs" dxfId="24" priority="27722" operator="lessThan">
      <formula>0</formula>
    </cfRule>
  </conditionalFormatting>
  <conditionalFormatting sqref="F1509">
    <cfRule type="expression" dxfId="22" priority="27720">
      <formula>$I1509=0</formula>
    </cfRule>
  </conditionalFormatting>
  <conditionalFormatting sqref="G1509:H1509">
    <cfRule type="cellIs" dxfId="23" priority="27717" operator="lessThan">
      <formula>0</formula>
    </cfRule>
    <cfRule type="cellIs" dxfId="24" priority="27718" operator="lessThan">
      <formula>0</formula>
    </cfRule>
  </conditionalFormatting>
  <conditionalFormatting sqref="I1509">
    <cfRule type="expression" dxfId="22" priority="27716">
      <formula>$I1509=0</formula>
    </cfRule>
  </conditionalFormatting>
  <conditionalFormatting sqref="J1509">
    <cfRule type="expression" dxfId="22" priority="27715">
      <formula>$I1509=0</formula>
    </cfRule>
  </conditionalFormatting>
  <conditionalFormatting sqref="K1509">
    <cfRule type="expression" dxfId="22" priority="27712">
      <formula>$I1509=0</formula>
    </cfRule>
  </conditionalFormatting>
  <conditionalFormatting sqref="M1509">
    <cfRule type="expression" dxfId="22" priority="27708">
      <formula>$I1509=0</formula>
    </cfRule>
  </conditionalFormatting>
  <conditionalFormatting sqref="N1509:P1509">
    <cfRule type="expression" dxfId="22" priority="27707">
      <formula>$I1509=0</formula>
    </cfRule>
  </conditionalFormatting>
  <conditionalFormatting sqref="O1509:P1509">
    <cfRule type="cellIs" dxfId="23" priority="27705" operator="lessThan">
      <formula>0</formula>
    </cfRule>
    <cfRule type="cellIs" dxfId="24" priority="27706" operator="lessThan">
      <formula>0</formula>
    </cfRule>
  </conditionalFormatting>
  <conditionalFormatting sqref="Q1509">
    <cfRule type="expression" dxfId="22" priority="27704">
      <formula>$I1509=0</formula>
    </cfRule>
  </conditionalFormatting>
  <conditionalFormatting sqref="R1509:T1509">
    <cfRule type="expression" dxfId="22" priority="27703">
      <formula>$I1509=0</formula>
    </cfRule>
  </conditionalFormatting>
  <conditionalFormatting sqref="S1509:T1509">
    <cfRule type="cellIs" dxfId="23" priority="27701" operator="lessThan">
      <formula>0</formula>
    </cfRule>
    <cfRule type="cellIs" dxfId="24" priority="27702" operator="lessThan">
      <formula>0</formula>
    </cfRule>
  </conditionalFormatting>
  <conditionalFormatting sqref="U1509">
    <cfRule type="expression" dxfId="22" priority="27700">
      <formula>$I1509=0</formula>
    </cfRule>
  </conditionalFormatting>
  <conditionalFormatting sqref="B1510">
    <cfRule type="expression" dxfId="22" priority="27699">
      <formula>$I1510=0</formula>
    </cfRule>
  </conditionalFormatting>
  <conditionalFormatting sqref="C1510:E1510">
    <cfRule type="expression" dxfId="22" priority="4323">
      <formula>$I1510=0</formula>
    </cfRule>
  </conditionalFormatting>
  <conditionalFormatting sqref="D1510:E1510">
    <cfRule type="cellIs" dxfId="23" priority="4321" operator="lessThan">
      <formula>0</formula>
    </cfRule>
    <cfRule type="cellIs" dxfId="24" priority="4322" operator="lessThan">
      <formula>0</formula>
    </cfRule>
  </conditionalFormatting>
  <conditionalFormatting sqref="F1510">
    <cfRule type="expression" dxfId="22" priority="27698">
      <formula>$I1510=0</formula>
    </cfRule>
  </conditionalFormatting>
  <conditionalFormatting sqref="G1510:H1510">
    <cfRule type="cellIs" dxfId="23" priority="4318" operator="lessThan">
      <formula>0</formula>
    </cfRule>
    <cfRule type="cellIs" dxfId="24" priority="4319" operator="lessThan">
      <formula>0</formula>
    </cfRule>
  </conditionalFormatting>
  <conditionalFormatting sqref="I1510">
    <cfRule type="expression" dxfId="22" priority="27697">
      <formula>$I1510=0</formula>
    </cfRule>
  </conditionalFormatting>
  <conditionalFormatting sqref="J1510">
    <cfRule type="expression" dxfId="22" priority="4317">
      <formula>$I1510=0</formula>
    </cfRule>
  </conditionalFormatting>
  <conditionalFormatting sqref="K1510">
    <cfRule type="expression" dxfId="22" priority="27696">
      <formula>$I1510=0</formula>
    </cfRule>
  </conditionalFormatting>
  <conditionalFormatting sqref="M1510">
    <cfRule type="expression" dxfId="22" priority="27695">
      <formula>$I1510=0</formula>
    </cfRule>
  </conditionalFormatting>
  <conditionalFormatting sqref="N1510:P1510">
    <cfRule type="expression" dxfId="22" priority="4311">
      <formula>$I1510=0</formula>
    </cfRule>
  </conditionalFormatting>
  <conditionalFormatting sqref="O1510:P1510">
    <cfRule type="cellIs" dxfId="23" priority="4309" operator="lessThan">
      <formula>0</formula>
    </cfRule>
    <cfRule type="cellIs" dxfId="24" priority="4310" operator="lessThan">
      <formula>0</formula>
    </cfRule>
  </conditionalFormatting>
  <conditionalFormatting sqref="Q1510">
    <cfRule type="expression" dxfId="22" priority="27694">
      <formula>$I1510=0</formula>
    </cfRule>
  </conditionalFormatting>
  <conditionalFormatting sqref="R1510:T1510">
    <cfRule type="expression" dxfId="22" priority="4308">
      <formula>$I1510=0</formula>
    </cfRule>
  </conditionalFormatting>
  <conditionalFormatting sqref="S1510:T1510">
    <cfRule type="cellIs" dxfId="23" priority="4306" operator="lessThan">
      <formula>0</formula>
    </cfRule>
    <cfRule type="cellIs" dxfId="24" priority="4307" operator="lessThan">
      <formula>0</formula>
    </cfRule>
  </conditionalFormatting>
  <conditionalFormatting sqref="U1510">
    <cfRule type="expression" dxfId="22" priority="27693">
      <formula>$I1510=0</formula>
    </cfRule>
  </conditionalFormatting>
  <conditionalFormatting sqref="B1511">
    <cfRule type="expression" dxfId="22" priority="27689">
      <formula>$I1511=0</formula>
    </cfRule>
  </conditionalFormatting>
  <conditionalFormatting sqref="C1511:E1511">
    <cfRule type="expression" dxfId="22" priority="27688">
      <formula>$I1511=0</formula>
    </cfRule>
  </conditionalFormatting>
  <conditionalFormatting sqref="D1511:E1511">
    <cfRule type="cellIs" dxfId="23" priority="27686" operator="lessThan">
      <formula>0</formula>
    </cfRule>
    <cfRule type="cellIs" dxfId="24" priority="27687" operator="lessThan">
      <formula>0</formula>
    </cfRule>
  </conditionalFormatting>
  <conditionalFormatting sqref="F1511">
    <cfRule type="expression" dxfId="22" priority="27685">
      <formula>$I1511=0</formula>
    </cfRule>
  </conditionalFormatting>
  <conditionalFormatting sqref="G1511:H1511">
    <cfRule type="cellIs" dxfId="23" priority="27682" operator="lessThan">
      <formula>0</formula>
    </cfRule>
    <cfRule type="cellIs" dxfId="24" priority="27683" operator="lessThan">
      <formula>0</formula>
    </cfRule>
  </conditionalFormatting>
  <conditionalFormatting sqref="I1511">
    <cfRule type="expression" dxfId="22" priority="27681">
      <formula>$I1511=0</formula>
    </cfRule>
  </conditionalFormatting>
  <conditionalFormatting sqref="J1511">
    <cfRule type="expression" dxfId="22" priority="27680">
      <formula>$I1511=0</formula>
    </cfRule>
  </conditionalFormatting>
  <conditionalFormatting sqref="K1511">
    <cfRule type="expression" dxfId="22" priority="27677">
      <formula>$I1511=0</formula>
    </cfRule>
  </conditionalFormatting>
  <conditionalFormatting sqref="M1511">
    <cfRule type="expression" dxfId="22" priority="27673">
      <formula>$I1511=0</formula>
    </cfRule>
  </conditionalFormatting>
  <conditionalFormatting sqref="N1511:P1511">
    <cfRule type="expression" dxfId="22" priority="27672">
      <formula>$I1511=0</formula>
    </cfRule>
  </conditionalFormatting>
  <conditionalFormatting sqref="O1511:P1511">
    <cfRule type="cellIs" dxfId="23" priority="27670" operator="lessThan">
      <formula>0</formula>
    </cfRule>
    <cfRule type="cellIs" dxfId="24" priority="27671" operator="lessThan">
      <formula>0</formula>
    </cfRule>
  </conditionalFormatting>
  <conditionalFormatting sqref="Q1511">
    <cfRule type="expression" dxfId="22" priority="27669">
      <formula>$I1511=0</formula>
    </cfRule>
  </conditionalFormatting>
  <conditionalFormatting sqref="R1511:T1511">
    <cfRule type="expression" dxfId="22" priority="27668">
      <formula>$I1511=0</formula>
    </cfRule>
  </conditionalFormatting>
  <conditionalFormatting sqref="S1511:T1511">
    <cfRule type="cellIs" dxfId="23" priority="27666" operator="lessThan">
      <formula>0</formula>
    </cfRule>
    <cfRule type="cellIs" dxfId="24" priority="27667" operator="lessThan">
      <formula>0</formula>
    </cfRule>
  </conditionalFormatting>
  <conditionalFormatting sqref="U1511">
    <cfRule type="expression" dxfId="22" priority="27665">
      <formula>$I1511=0</formula>
    </cfRule>
  </conditionalFormatting>
  <conditionalFormatting sqref="B1512">
    <cfRule type="expression" dxfId="22" priority="27664">
      <formula>$I1512=0</formula>
    </cfRule>
  </conditionalFormatting>
  <conditionalFormatting sqref="C1512:E1512">
    <cfRule type="expression" dxfId="22" priority="4302">
      <formula>$I1512=0</formula>
    </cfRule>
  </conditionalFormatting>
  <conditionalFormatting sqref="D1512:E1512">
    <cfRule type="cellIs" dxfId="23" priority="4300" operator="lessThan">
      <formula>0</formula>
    </cfRule>
    <cfRule type="cellIs" dxfId="24" priority="4301" operator="lessThan">
      <formula>0</formula>
    </cfRule>
  </conditionalFormatting>
  <conditionalFormatting sqref="F1512">
    <cfRule type="expression" dxfId="22" priority="27663">
      <formula>$I1512=0</formula>
    </cfRule>
  </conditionalFormatting>
  <conditionalFormatting sqref="G1512:H1512">
    <cfRule type="cellIs" dxfId="23" priority="4297" operator="lessThan">
      <formula>0</formula>
    </cfRule>
    <cfRule type="cellIs" dxfId="24" priority="4298" operator="lessThan">
      <formula>0</formula>
    </cfRule>
  </conditionalFormatting>
  <conditionalFormatting sqref="I1512">
    <cfRule type="expression" dxfId="22" priority="27662">
      <formula>$I1512=0</formula>
    </cfRule>
  </conditionalFormatting>
  <conditionalFormatting sqref="J1512">
    <cfRule type="expression" dxfId="22" priority="4296">
      <formula>$I1512=0</formula>
    </cfRule>
  </conditionalFormatting>
  <conditionalFormatting sqref="K1512">
    <cfRule type="expression" dxfId="22" priority="27661">
      <formula>$I1512=0</formula>
    </cfRule>
  </conditionalFormatting>
  <conditionalFormatting sqref="M1512">
    <cfRule type="expression" dxfId="22" priority="27660">
      <formula>$I1512=0</formula>
    </cfRule>
  </conditionalFormatting>
  <conditionalFormatting sqref="N1512:P1512">
    <cfRule type="expression" dxfId="22" priority="4290">
      <formula>$I1512=0</formula>
    </cfRule>
  </conditionalFormatting>
  <conditionalFormatting sqref="O1512:P1512">
    <cfRule type="cellIs" dxfId="23" priority="4288" operator="lessThan">
      <formula>0</formula>
    </cfRule>
    <cfRule type="cellIs" dxfId="24" priority="4289" operator="lessThan">
      <formula>0</formula>
    </cfRule>
  </conditionalFormatting>
  <conditionalFormatting sqref="Q1512">
    <cfRule type="expression" dxfId="22" priority="27659">
      <formula>$I1512=0</formula>
    </cfRule>
  </conditionalFormatting>
  <conditionalFormatting sqref="R1512:T1512">
    <cfRule type="expression" dxfId="22" priority="4287">
      <formula>$I1512=0</formula>
    </cfRule>
  </conditionalFormatting>
  <conditionalFormatting sqref="S1512:T1512">
    <cfRule type="cellIs" dxfId="23" priority="4285" operator="lessThan">
      <formula>0</formula>
    </cfRule>
    <cfRule type="cellIs" dxfId="24" priority="4286" operator="lessThan">
      <formula>0</formula>
    </cfRule>
  </conditionalFormatting>
  <conditionalFormatting sqref="U1512">
    <cfRule type="expression" dxfId="22" priority="27658">
      <formula>$I1512=0</formula>
    </cfRule>
  </conditionalFormatting>
  <conditionalFormatting sqref="B1513">
    <cfRule type="expression" dxfId="22" priority="27654">
      <formula>$I1513=0</formula>
    </cfRule>
  </conditionalFormatting>
  <conditionalFormatting sqref="C1513:E1513">
    <cfRule type="expression" dxfId="22" priority="27653">
      <formula>$I1513=0</formula>
    </cfRule>
  </conditionalFormatting>
  <conditionalFormatting sqref="D1513:E1513">
    <cfRule type="cellIs" dxfId="23" priority="27651" operator="lessThan">
      <formula>0</formula>
    </cfRule>
    <cfRule type="cellIs" dxfId="24" priority="27652" operator="lessThan">
      <formula>0</formula>
    </cfRule>
  </conditionalFormatting>
  <conditionalFormatting sqref="F1513">
    <cfRule type="expression" dxfId="22" priority="27650">
      <formula>$I1513=0</formula>
    </cfRule>
  </conditionalFormatting>
  <conditionalFormatting sqref="G1513:H1513">
    <cfRule type="cellIs" dxfId="23" priority="27647" operator="lessThan">
      <formula>0</formula>
    </cfRule>
    <cfRule type="cellIs" dxfId="24" priority="27648" operator="lessThan">
      <formula>0</formula>
    </cfRule>
  </conditionalFormatting>
  <conditionalFormatting sqref="I1513">
    <cfRule type="expression" dxfId="22" priority="27646">
      <formula>$I1513=0</formula>
    </cfRule>
  </conditionalFormatting>
  <conditionalFormatting sqref="J1513">
    <cfRule type="expression" dxfId="22" priority="27645">
      <formula>$I1513=0</formula>
    </cfRule>
  </conditionalFormatting>
  <conditionalFormatting sqref="K1513">
    <cfRule type="expression" dxfId="22" priority="27642">
      <formula>$I1513=0</formula>
    </cfRule>
  </conditionalFormatting>
  <conditionalFormatting sqref="M1513">
    <cfRule type="expression" dxfId="22" priority="27638">
      <formula>$I1513=0</formula>
    </cfRule>
  </conditionalFormatting>
  <conditionalFormatting sqref="N1513:P1513">
    <cfRule type="expression" dxfId="22" priority="27637">
      <formula>$I1513=0</formula>
    </cfRule>
  </conditionalFormatting>
  <conditionalFormatting sqref="O1513:P1513">
    <cfRule type="cellIs" dxfId="23" priority="27635" operator="lessThan">
      <formula>0</formula>
    </cfRule>
    <cfRule type="cellIs" dxfId="24" priority="27636" operator="lessThan">
      <formula>0</formula>
    </cfRule>
  </conditionalFormatting>
  <conditionalFormatting sqref="Q1513">
    <cfRule type="expression" dxfId="22" priority="27634">
      <formula>$I1513=0</formula>
    </cfRule>
  </conditionalFormatting>
  <conditionalFormatting sqref="R1513:T1513">
    <cfRule type="expression" dxfId="22" priority="27633">
      <formula>$I1513=0</formula>
    </cfRule>
  </conditionalFormatting>
  <conditionalFormatting sqref="S1513:T1513">
    <cfRule type="cellIs" dxfId="23" priority="27631" operator="lessThan">
      <formula>0</formula>
    </cfRule>
    <cfRule type="cellIs" dxfId="24" priority="27632" operator="lessThan">
      <formula>0</formula>
    </cfRule>
  </conditionalFormatting>
  <conditionalFormatting sqref="U1513">
    <cfRule type="expression" dxfId="22" priority="27630">
      <formula>$I1513=0</formula>
    </cfRule>
  </conditionalFormatting>
  <conditionalFormatting sqref="B1514">
    <cfRule type="expression" dxfId="22" priority="27629">
      <formula>$I1514=0</formula>
    </cfRule>
  </conditionalFormatting>
  <conditionalFormatting sqref="C1514:E1514">
    <cfRule type="expression" dxfId="22" priority="4281">
      <formula>$I1514=0</formula>
    </cfRule>
  </conditionalFormatting>
  <conditionalFormatting sqref="D1514:E1514">
    <cfRule type="cellIs" dxfId="23" priority="4279" operator="lessThan">
      <formula>0</formula>
    </cfRule>
    <cfRule type="cellIs" dxfId="24" priority="4280" operator="lessThan">
      <formula>0</formula>
    </cfRule>
  </conditionalFormatting>
  <conditionalFormatting sqref="F1514">
    <cfRule type="expression" dxfId="22" priority="27628">
      <formula>$I1514=0</formula>
    </cfRule>
  </conditionalFormatting>
  <conditionalFormatting sqref="G1514:H1514">
    <cfRule type="cellIs" dxfId="23" priority="4276" operator="lessThan">
      <formula>0</formula>
    </cfRule>
    <cfRule type="cellIs" dxfId="24" priority="4277" operator="lessThan">
      <formula>0</formula>
    </cfRule>
  </conditionalFormatting>
  <conditionalFormatting sqref="I1514">
    <cfRule type="expression" dxfId="22" priority="27627">
      <formula>$I1514=0</formula>
    </cfRule>
  </conditionalFormatting>
  <conditionalFormatting sqref="J1514">
    <cfRule type="expression" dxfId="22" priority="4275">
      <formula>$I1514=0</formula>
    </cfRule>
  </conditionalFormatting>
  <conditionalFormatting sqref="K1514">
    <cfRule type="expression" dxfId="22" priority="27626">
      <formula>$I1514=0</formula>
    </cfRule>
  </conditionalFormatting>
  <conditionalFormatting sqref="M1514">
    <cfRule type="expression" dxfId="22" priority="27625">
      <formula>$I1514=0</formula>
    </cfRule>
  </conditionalFormatting>
  <conditionalFormatting sqref="N1514:P1514">
    <cfRule type="expression" dxfId="22" priority="4269">
      <formula>$I1514=0</formula>
    </cfRule>
  </conditionalFormatting>
  <conditionalFormatting sqref="O1514:P1514">
    <cfRule type="cellIs" dxfId="23" priority="4267" operator="lessThan">
      <formula>0</formula>
    </cfRule>
    <cfRule type="cellIs" dxfId="24" priority="4268" operator="lessThan">
      <formula>0</formula>
    </cfRule>
  </conditionalFormatting>
  <conditionalFormatting sqref="Q1514">
    <cfRule type="expression" dxfId="22" priority="27624">
      <formula>$I1514=0</formula>
    </cfRule>
  </conditionalFormatting>
  <conditionalFormatting sqref="R1514:T1514">
    <cfRule type="expression" dxfId="22" priority="4266">
      <formula>$I1514=0</formula>
    </cfRule>
  </conditionalFormatting>
  <conditionalFormatting sqref="S1514:T1514">
    <cfRule type="cellIs" dxfId="23" priority="4264" operator="lessThan">
      <formula>0</formula>
    </cfRule>
    <cfRule type="cellIs" dxfId="24" priority="4265" operator="lessThan">
      <formula>0</formula>
    </cfRule>
  </conditionalFormatting>
  <conditionalFormatting sqref="U1514">
    <cfRule type="expression" dxfId="22" priority="27623">
      <formula>$I1514=0</formula>
    </cfRule>
  </conditionalFormatting>
  <conditionalFormatting sqref="B1515">
    <cfRule type="expression" dxfId="22" priority="27619">
      <formula>$I1515=0</formula>
    </cfRule>
  </conditionalFormatting>
  <conditionalFormatting sqref="C1515:E1515">
    <cfRule type="expression" dxfId="22" priority="27618">
      <formula>$I1515=0</formula>
    </cfRule>
  </conditionalFormatting>
  <conditionalFormatting sqref="D1515:E1515">
    <cfRule type="cellIs" dxfId="23" priority="27616" operator="lessThan">
      <formula>0</formula>
    </cfRule>
    <cfRule type="cellIs" dxfId="24" priority="27617" operator="lessThan">
      <formula>0</formula>
    </cfRule>
  </conditionalFormatting>
  <conditionalFormatting sqref="F1515">
    <cfRule type="expression" dxfId="22" priority="27615">
      <formula>$I1515=0</formula>
    </cfRule>
  </conditionalFormatting>
  <conditionalFormatting sqref="G1515:H1515">
    <cfRule type="cellIs" dxfId="23" priority="27612" operator="lessThan">
      <formula>0</formula>
    </cfRule>
    <cfRule type="cellIs" dxfId="24" priority="27613" operator="lessThan">
      <formula>0</formula>
    </cfRule>
  </conditionalFormatting>
  <conditionalFormatting sqref="I1515">
    <cfRule type="expression" dxfId="22" priority="27611">
      <formula>$I1515=0</formula>
    </cfRule>
  </conditionalFormatting>
  <conditionalFormatting sqref="J1515">
    <cfRule type="expression" dxfId="22" priority="27610">
      <formula>$I1515=0</formula>
    </cfRule>
  </conditionalFormatting>
  <conditionalFormatting sqref="K1515">
    <cfRule type="expression" dxfId="22" priority="27607">
      <formula>$I1515=0</formula>
    </cfRule>
  </conditionalFormatting>
  <conditionalFormatting sqref="M1515">
    <cfRule type="expression" dxfId="22" priority="27603">
      <formula>$I1515=0</formula>
    </cfRule>
  </conditionalFormatting>
  <conditionalFormatting sqref="N1515:P1515">
    <cfRule type="expression" dxfId="22" priority="27602">
      <formula>$I1515=0</formula>
    </cfRule>
  </conditionalFormatting>
  <conditionalFormatting sqref="O1515:P1515">
    <cfRule type="cellIs" dxfId="23" priority="27600" operator="lessThan">
      <formula>0</formula>
    </cfRule>
    <cfRule type="cellIs" dxfId="24" priority="27601" operator="lessThan">
      <formula>0</formula>
    </cfRule>
  </conditionalFormatting>
  <conditionalFormatting sqref="Q1515">
    <cfRule type="expression" dxfId="22" priority="27599">
      <formula>$I1515=0</formula>
    </cfRule>
  </conditionalFormatting>
  <conditionalFormatting sqref="R1515:T1515">
    <cfRule type="expression" dxfId="22" priority="27598">
      <formula>$I1515=0</formula>
    </cfRule>
  </conditionalFormatting>
  <conditionalFormatting sqref="S1515:T1515">
    <cfRule type="cellIs" dxfId="23" priority="27596" operator="lessThan">
      <formula>0</formula>
    </cfRule>
    <cfRule type="cellIs" dxfId="24" priority="27597" operator="lessThan">
      <formula>0</formula>
    </cfRule>
  </conditionalFormatting>
  <conditionalFormatting sqref="U1515">
    <cfRule type="expression" dxfId="22" priority="27595">
      <formula>$I1515=0</formula>
    </cfRule>
  </conditionalFormatting>
  <conditionalFormatting sqref="B1516">
    <cfRule type="expression" dxfId="22" priority="27594">
      <formula>$I1516=0</formula>
    </cfRule>
  </conditionalFormatting>
  <conditionalFormatting sqref="C1516:E1516">
    <cfRule type="expression" dxfId="22" priority="4260">
      <formula>$I1516=0</formula>
    </cfRule>
  </conditionalFormatting>
  <conditionalFormatting sqref="D1516:E1516">
    <cfRule type="cellIs" dxfId="23" priority="4258" operator="lessThan">
      <formula>0</formula>
    </cfRule>
    <cfRule type="cellIs" dxfId="24" priority="4259" operator="lessThan">
      <formula>0</formula>
    </cfRule>
  </conditionalFormatting>
  <conditionalFormatting sqref="F1516">
    <cfRule type="expression" dxfId="22" priority="27593">
      <formula>$I1516=0</formula>
    </cfRule>
  </conditionalFormatting>
  <conditionalFormatting sqref="G1516:H1516">
    <cfRule type="cellIs" dxfId="23" priority="4255" operator="lessThan">
      <formula>0</formula>
    </cfRule>
    <cfRule type="cellIs" dxfId="24" priority="4256" operator="lessThan">
      <formula>0</formula>
    </cfRule>
  </conditionalFormatting>
  <conditionalFormatting sqref="I1516">
    <cfRule type="expression" dxfId="22" priority="27592">
      <formula>$I1516=0</formula>
    </cfRule>
  </conditionalFormatting>
  <conditionalFormatting sqref="J1516">
    <cfRule type="expression" dxfId="22" priority="4254">
      <formula>$I1516=0</formula>
    </cfRule>
  </conditionalFormatting>
  <conditionalFormatting sqref="K1516">
    <cfRule type="expression" dxfId="22" priority="27591">
      <formula>$I1516=0</formula>
    </cfRule>
  </conditionalFormatting>
  <conditionalFormatting sqref="M1516">
    <cfRule type="expression" dxfId="22" priority="27590">
      <formula>$I1516=0</formula>
    </cfRule>
  </conditionalFormatting>
  <conditionalFormatting sqref="N1516:P1516">
    <cfRule type="expression" dxfId="22" priority="4248">
      <formula>$I1516=0</formula>
    </cfRule>
  </conditionalFormatting>
  <conditionalFormatting sqref="O1516:P1516">
    <cfRule type="cellIs" dxfId="23" priority="4246" operator="lessThan">
      <formula>0</formula>
    </cfRule>
    <cfRule type="cellIs" dxfId="24" priority="4247" operator="lessThan">
      <formula>0</formula>
    </cfRule>
  </conditionalFormatting>
  <conditionalFormatting sqref="Q1516">
    <cfRule type="expression" dxfId="22" priority="27589">
      <formula>$I1516=0</formula>
    </cfRule>
  </conditionalFormatting>
  <conditionalFormatting sqref="R1516:T1516">
    <cfRule type="expression" dxfId="22" priority="4245">
      <formula>$I1516=0</formula>
    </cfRule>
  </conditionalFormatting>
  <conditionalFormatting sqref="S1516:T1516">
    <cfRule type="cellIs" dxfId="23" priority="4243" operator="lessThan">
      <formula>0</formula>
    </cfRule>
    <cfRule type="cellIs" dxfId="24" priority="4244" operator="lessThan">
      <formula>0</formula>
    </cfRule>
  </conditionalFormatting>
  <conditionalFormatting sqref="U1516">
    <cfRule type="expression" dxfId="22" priority="27588">
      <formula>$I1516=0</formula>
    </cfRule>
  </conditionalFormatting>
  <conditionalFormatting sqref="B1517">
    <cfRule type="expression" dxfId="22" priority="27584">
      <formula>$I1517=0</formula>
    </cfRule>
  </conditionalFormatting>
  <conditionalFormatting sqref="C1517:E1517">
    <cfRule type="expression" dxfId="22" priority="27583">
      <formula>$I1517=0</formula>
    </cfRule>
  </conditionalFormatting>
  <conditionalFormatting sqref="D1517:E1517">
    <cfRule type="cellIs" dxfId="23" priority="27581" operator="lessThan">
      <formula>0</formula>
    </cfRule>
    <cfRule type="cellIs" dxfId="24" priority="27582" operator="lessThan">
      <formula>0</formula>
    </cfRule>
  </conditionalFormatting>
  <conditionalFormatting sqref="F1517">
    <cfRule type="expression" dxfId="22" priority="27580">
      <formula>$I1517=0</formula>
    </cfRule>
  </conditionalFormatting>
  <conditionalFormatting sqref="G1517:H1517">
    <cfRule type="cellIs" dxfId="23" priority="27577" operator="lessThan">
      <formula>0</formula>
    </cfRule>
    <cfRule type="cellIs" dxfId="24" priority="27578" operator="lessThan">
      <formula>0</formula>
    </cfRule>
  </conditionalFormatting>
  <conditionalFormatting sqref="I1517">
    <cfRule type="expression" dxfId="22" priority="27576">
      <formula>$I1517=0</formula>
    </cfRule>
  </conditionalFormatting>
  <conditionalFormatting sqref="J1517">
    <cfRule type="expression" dxfId="22" priority="27575">
      <formula>$I1517=0</formula>
    </cfRule>
  </conditionalFormatting>
  <conditionalFormatting sqref="K1517">
    <cfRule type="expression" dxfId="22" priority="27572">
      <formula>$I1517=0</formula>
    </cfRule>
  </conditionalFormatting>
  <conditionalFormatting sqref="M1517">
    <cfRule type="expression" dxfId="22" priority="27568">
      <formula>$I1517=0</formula>
    </cfRule>
  </conditionalFormatting>
  <conditionalFormatting sqref="N1517:P1517">
    <cfRule type="expression" dxfId="22" priority="27567">
      <formula>$I1517=0</formula>
    </cfRule>
  </conditionalFormatting>
  <conditionalFormatting sqref="O1517:P1517">
    <cfRule type="cellIs" dxfId="23" priority="27565" operator="lessThan">
      <formula>0</formula>
    </cfRule>
    <cfRule type="cellIs" dxfId="24" priority="27566" operator="lessThan">
      <formula>0</formula>
    </cfRule>
  </conditionalFormatting>
  <conditionalFormatting sqref="Q1517">
    <cfRule type="expression" dxfId="22" priority="27564">
      <formula>$I1517=0</formula>
    </cfRule>
  </conditionalFormatting>
  <conditionalFormatting sqref="R1517:T1517">
    <cfRule type="expression" dxfId="22" priority="27563">
      <formula>$I1517=0</formula>
    </cfRule>
  </conditionalFormatting>
  <conditionalFormatting sqref="S1517:T1517">
    <cfRule type="cellIs" dxfId="23" priority="27561" operator="lessThan">
      <formula>0</formula>
    </cfRule>
    <cfRule type="cellIs" dxfId="24" priority="27562" operator="lessThan">
      <formula>0</formula>
    </cfRule>
  </conditionalFormatting>
  <conditionalFormatting sqref="U1517">
    <cfRule type="expression" dxfId="22" priority="27560">
      <formula>$I1517=0</formula>
    </cfRule>
  </conditionalFormatting>
  <conditionalFormatting sqref="B1518">
    <cfRule type="expression" dxfId="22" priority="27559">
      <formula>$I1518=0</formula>
    </cfRule>
  </conditionalFormatting>
  <conditionalFormatting sqref="C1518:E1518">
    <cfRule type="expression" dxfId="22" priority="4239">
      <formula>$I1518=0</formula>
    </cfRule>
  </conditionalFormatting>
  <conditionalFormatting sqref="D1518:E1518">
    <cfRule type="cellIs" dxfId="23" priority="4237" operator="lessThan">
      <formula>0</formula>
    </cfRule>
    <cfRule type="cellIs" dxfId="24" priority="4238" operator="lessThan">
      <formula>0</formula>
    </cfRule>
  </conditionalFormatting>
  <conditionalFormatting sqref="F1518">
    <cfRule type="expression" dxfId="22" priority="27558">
      <formula>$I1518=0</formula>
    </cfRule>
  </conditionalFormatting>
  <conditionalFormatting sqref="G1518:H1518">
    <cfRule type="cellIs" dxfId="23" priority="4234" operator="lessThan">
      <formula>0</formula>
    </cfRule>
    <cfRule type="cellIs" dxfId="24" priority="4235" operator="lessThan">
      <formula>0</formula>
    </cfRule>
  </conditionalFormatting>
  <conditionalFormatting sqref="I1518">
    <cfRule type="expression" dxfId="22" priority="27557">
      <formula>$I1518=0</formula>
    </cfRule>
  </conditionalFormatting>
  <conditionalFormatting sqref="J1518">
    <cfRule type="expression" dxfId="22" priority="4233">
      <formula>$I1518=0</formula>
    </cfRule>
  </conditionalFormatting>
  <conditionalFormatting sqref="K1518">
    <cfRule type="expression" dxfId="22" priority="27556">
      <formula>$I1518=0</formula>
    </cfRule>
  </conditionalFormatting>
  <conditionalFormatting sqref="M1518">
    <cfRule type="expression" dxfId="22" priority="27555">
      <formula>$I1518=0</formula>
    </cfRule>
  </conditionalFormatting>
  <conditionalFormatting sqref="N1518:P1518">
    <cfRule type="expression" dxfId="22" priority="4227">
      <formula>$I1518=0</formula>
    </cfRule>
  </conditionalFormatting>
  <conditionalFormatting sqref="O1518:P1518">
    <cfRule type="cellIs" dxfId="23" priority="4225" operator="lessThan">
      <formula>0</formula>
    </cfRule>
    <cfRule type="cellIs" dxfId="24" priority="4226" operator="lessThan">
      <formula>0</formula>
    </cfRule>
  </conditionalFormatting>
  <conditionalFormatting sqref="Q1518">
    <cfRule type="expression" dxfId="22" priority="27554">
      <formula>$I1518=0</formula>
    </cfRule>
  </conditionalFormatting>
  <conditionalFormatting sqref="R1518:T1518">
    <cfRule type="expression" dxfId="22" priority="4224">
      <formula>$I1518=0</formula>
    </cfRule>
  </conditionalFormatting>
  <conditionalFormatting sqref="S1518:T1518">
    <cfRule type="cellIs" dxfId="23" priority="4222" operator="lessThan">
      <formula>0</formula>
    </cfRule>
    <cfRule type="cellIs" dxfId="24" priority="4223" operator="lessThan">
      <formula>0</formula>
    </cfRule>
  </conditionalFormatting>
  <conditionalFormatting sqref="U1518">
    <cfRule type="expression" dxfId="22" priority="27553">
      <formula>$I1518=0</formula>
    </cfRule>
  </conditionalFormatting>
  <conditionalFormatting sqref="B1519">
    <cfRule type="expression" dxfId="22" priority="27549">
      <formula>$I1519=0</formula>
    </cfRule>
  </conditionalFormatting>
  <conditionalFormatting sqref="C1519:E1519">
    <cfRule type="expression" dxfId="22" priority="27548">
      <formula>$I1519=0</formula>
    </cfRule>
  </conditionalFormatting>
  <conditionalFormatting sqref="D1519:E1519">
    <cfRule type="cellIs" dxfId="23" priority="27546" operator="lessThan">
      <formula>0</formula>
    </cfRule>
    <cfRule type="cellIs" dxfId="24" priority="27547" operator="lessThan">
      <formula>0</formula>
    </cfRule>
  </conditionalFormatting>
  <conditionalFormatting sqref="F1519">
    <cfRule type="expression" dxfId="22" priority="27545">
      <formula>$I1519=0</formula>
    </cfRule>
  </conditionalFormatting>
  <conditionalFormatting sqref="G1519:H1519">
    <cfRule type="cellIs" dxfId="23" priority="27542" operator="lessThan">
      <formula>0</formula>
    </cfRule>
    <cfRule type="cellIs" dxfId="24" priority="27543" operator="lessThan">
      <formula>0</formula>
    </cfRule>
  </conditionalFormatting>
  <conditionalFormatting sqref="I1519">
    <cfRule type="expression" dxfId="22" priority="27541">
      <formula>$I1519=0</formula>
    </cfRule>
  </conditionalFormatting>
  <conditionalFormatting sqref="J1519">
    <cfRule type="expression" dxfId="22" priority="27540">
      <formula>$I1519=0</formula>
    </cfRule>
  </conditionalFormatting>
  <conditionalFormatting sqref="K1519">
    <cfRule type="expression" dxfId="22" priority="27537">
      <formula>$I1519=0</formula>
    </cfRule>
  </conditionalFormatting>
  <conditionalFormatting sqref="M1519">
    <cfRule type="expression" dxfId="22" priority="27533">
      <formula>$I1519=0</formula>
    </cfRule>
  </conditionalFormatting>
  <conditionalFormatting sqref="N1519:P1519">
    <cfRule type="expression" dxfId="22" priority="27532">
      <formula>$I1519=0</formula>
    </cfRule>
  </conditionalFormatting>
  <conditionalFormatting sqref="O1519:P1519">
    <cfRule type="cellIs" dxfId="23" priority="27530" operator="lessThan">
      <formula>0</formula>
    </cfRule>
    <cfRule type="cellIs" dxfId="24" priority="27531" operator="lessThan">
      <formula>0</formula>
    </cfRule>
  </conditionalFormatting>
  <conditionalFormatting sqref="Q1519">
    <cfRule type="expression" dxfId="22" priority="27529">
      <formula>$I1519=0</formula>
    </cfRule>
  </conditionalFormatting>
  <conditionalFormatting sqref="R1519:T1519">
    <cfRule type="expression" dxfId="22" priority="27528">
      <formula>$I1519=0</formula>
    </cfRule>
  </conditionalFormatting>
  <conditionalFormatting sqref="S1519:T1519">
    <cfRule type="cellIs" dxfId="23" priority="27526" operator="lessThan">
      <formula>0</formula>
    </cfRule>
    <cfRule type="cellIs" dxfId="24" priority="27527" operator="lessThan">
      <formula>0</formula>
    </cfRule>
  </conditionalFormatting>
  <conditionalFormatting sqref="U1519">
    <cfRule type="expression" dxfId="22" priority="27525">
      <formula>$I1519=0</formula>
    </cfRule>
  </conditionalFormatting>
  <conditionalFormatting sqref="B1520">
    <cfRule type="expression" dxfId="22" priority="27524">
      <formula>$I1520=0</formula>
    </cfRule>
  </conditionalFormatting>
  <conditionalFormatting sqref="C1520:E1520">
    <cfRule type="expression" dxfId="22" priority="4218">
      <formula>$I1520=0</formula>
    </cfRule>
  </conditionalFormatting>
  <conditionalFormatting sqref="D1520:E1520">
    <cfRule type="cellIs" dxfId="23" priority="4216" operator="lessThan">
      <formula>0</formula>
    </cfRule>
    <cfRule type="cellIs" dxfId="24" priority="4217" operator="lessThan">
      <formula>0</formula>
    </cfRule>
  </conditionalFormatting>
  <conditionalFormatting sqref="F1520">
    <cfRule type="expression" dxfId="22" priority="27523">
      <formula>$I1520=0</formula>
    </cfRule>
  </conditionalFormatting>
  <conditionalFormatting sqref="G1520:H1520">
    <cfRule type="cellIs" dxfId="23" priority="4213" operator="lessThan">
      <formula>0</formula>
    </cfRule>
    <cfRule type="cellIs" dxfId="24" priority="4214" operator="lessThan">
      <formula>0</formula>
    </cfRule>
  </conditionalFormatting>
  <conditionalFormatting sqref="I1520">
    <cfRule type="expression" dxfId="22" priority="27522">
      <formula>$I1520=0</formula>
    </cfRule>
  </conditionalFormatting>
  <conditionalFormatting sqref="J1520">
    <cfRule type="expression" dxfId="22" priority="4212">
      <formula>$I1520=0</formula>
    </cfRule>
  </conditionalFormatting>
  <conditionalFormatting sqref="K1520">
    <cfRule type="expression" dxfId="22" priority="27521">
      <formula>$I1520=0</formula>
    </cfRule>
  </conditionalFormatting>
  <conditionalFormatting sqref="M1520">
    <cfRule type="expression" dxfId="22" priority="27520">
      <formula>$I1520=0</formula>
    </cfRule>
  </conditionalFormatting>
  <conditionalFormatting sqref="N1520:P1520">
    <cfRule type="expression" dxfId="22" priority="4206">
      <formula>$I1520=0</formula>
    </cfRule>
  </conditionalFormatting>
  <conditionalFormatting sqref="O1520:P1520">
    <cfRule type="cellIs" dxfId="23" priority="4204" operator="lessThan">
      <formula>0</formula>
    </cfRule>
    <cfRule type="cellIs" dxfId="24" priority="4205" operator="lessThan">
      <formula>0</formula>
    </cfRule>
  </conditionalFormatting>
  <conditionalFormatting sqref="Q1520">
    <cfRule type="expression" dxfId="22" priority="27519">
      <formula>$I1520=0</formula>
    </cfRule>
  </conditionalFormatting>
  <conditionalFormatting sqref="R1520:T1520">
    <cfRule type="expression" dxfId="22" priority="4203">
      <formula>$I1520=0</formula>
    </cfRule>
  </conditionalFormatting>
  <conditionalFormatting sqref="S1520:T1520">
    <cfRule type="cellIs" dxfId="23" priority="4201" operator="lessThan">
      <formula>0</formula>
    </cfRule>
    <cfRule type="cellIs" dxfId="24" priority="4202" operator="lessThan">
      <formula>0</formula>
    </cfRule>
  </conditionalFormatting>
  <conditionalFormatting sqref="U1520">
    <cfRule type="expression" dxfId="22" priority="27518">
      <formula>$I1520=0</formula>
    </cfRule>
  </conditionalFormatting>
  <conditionalFormatting sqref="B1521">
    <cfRule type="expression" dxfId="22" priority="27514">
      <formula>$I1521=0</formula>
    </cfRule>
  </conditionalFormatting>
  <conditionalFormatting sqref="C1521:E1521">
    <cfRule type="expression" dxfId="22" priority="27513">
      <formula>$I1521=0</formula>
    </cfRule>
  </conditionalFormatting>
  <conditionalFormatting sqref="D1521:E1521">
    <cfRule type="cellIs" dxfId="23" priority="27511" operator="lessThan">
      <formula>0</formula>
    </cfRule>
    <cfRule type="cellIs" dxfId="24" priority="27512" operator="lessThan">
      <formula>0</formula>
    </cfRule>
  </conditionalFormatting>
  <conditionalFormatting sqref="F1521">
    <cfRule type="expression" dxfId="22" priority="27510">
      <formula>$I1521=0</formula>
    </cfRule>
  </conditionalFormatting>
  <conditionalFormatting sqref="G1521:H1521">
    <cfRule type="cellIs" dxfId="23" priority="27507" operator="lessThan">
      <formula>0</formula>
    </cfRule>
    <cfRule type="cellIs" dxfId="24" priority="27508" operator="lessThan">
      <formula>0</formula>
    </cfRule>
  </conditionalFormatting>
  <conditionalFormatting sqref="I1521">
    <cfRule type="expression" dxfId="22" priority="27506">
      <formula>$I1521=0</formula>
    </cfRule>
  </conditionalFormatting>
  <conditionalFormatting sqref="J1521">
    <cfRule type="expression" dxfId="22" priority="27505">
      <formula>$I1521=0</formula>
    </cfRule>
  </conditionalFormatting>
  <conditionalFormatting sqref="K1521">
    <cfRule type="expression" dxfId="22" priority="27502">
      <formula>$I1521=0</formula>
    </cfRule>
  </conditionalFormatting>
  <conditionalFormatting sqref="M1521">
    <cfRule type="expression" dxfId="22" priority="27498">
      <formula>$I1521=0</formula>
    </cfRule>
  </conditionalFormatting>
  <conditionalFormatting sqref="N1521:P1521">
    <cfRule type="expression" dxfId="22" priority="27497">
      <formula>$I1521=0</formula>
    </cfRule>
  </conditionalFormatting>
  <conditionalFormatting sqref="O1521:P1521">
    <cfRule type="cellIs" dxfId="23" priority="27495" operator="lessThan">
      <formula>0</formula>
    </cfRule>
    <cfRule type="cellIs" dxfId="24" priority="27496" operator="lessThan">
      <formula>0</formula>
    </cfRule>
  </conditionalFormatting>
  <conditionalFormatting sqref="Q1521">
    <cfRule type="expression" dxfId="22" priority="27494">
      <formula>$I1521=0</formula>
    </cfRule>
  </conditionalFormatting>
  <conditionalFormatting sqref="R1521:T1521">
    <cfRule type="expression" dxfId="22" priority="27493">
      <formula>$I1521=0</formula>
    </cfRule>
  </conditionalFormatting>
  <conditionalFormatting sqref="S1521:T1521">
    <cfRule type="cellIs" dxfId="23" priority="27491" operator="lessThan">
      <formula>0</formula>
    </cfRule>
    <cfRule type="cellIs" dxfId="24" priority="27492" operator="lessThan">
      <formula>0</formula>
    </cfRule>
  </conditionalFormatting>
  <conditionalFormatting sqref="U1521">
    <cfRule type="expression" dxfId="22" priority="27490">
      <formula>$I1521=0</formula>
    </cfRule>
  </conditionalFormatting>
  <conditionalFormatting sqref="B1522">
    <cfRule type="expression" dxfId="22" priority="27489">
      <formula>$I1522=0</formula>
    </cfRule>
  </conditionalFormatting>
  <conditionalFormatting sqref="C1522:E1522">
    <cfRule type="expression" dxfId="22" priority="4197">
      <formula>$I1522=0</formula>
    </cfRule>
  </conditionalFormatting>
  <conditionalFormatting sqref="D1522:E1522">
    <cfRule type="cellIs" dxfId="23" priority="4195" operator="lessThan">
      <formula>0</formula>
    </cfRule>
    <cfRule type="cellIs" dxfId="24" priority="4196" operator="lessThan">
      <formula>0</formula>
    </cfRule>
  </conditionalFormatting>
  <conditionalFormatting sqref="F1522">
    <cfRule type="expression" dxfId="22" priority="27488">
      <formula>$I1522=0</formula>
    </cfRule>
  </conditionalFormatting>
  <conditionalFormatting sqref="G1522:H1522">
    <cfRule type="cellIs" dxfId="23" priority="4192" operator="lessThan">
      <formula>0</formula>
    </cfRule>
    <cfRule type="cellIs" dxfId="24" priority="4193" operator="lessThan">
      <formula>0</formula>
    </cfRule>
  </conditionalFormatting>
  <conditionalFormatting sqref="I1522">
    <cfRule type="expression" dxfId="22" priority="27487">
      <formula>$I1522=0</formula>
    </cfRule>
  </conditionalFormatting>
  <conditionalFormatting sqref="J1522">
    <cfRule type="expression" dxfId="22" priority="4191">
      <formula>$I1522=0</formula>
    </cfRule>
  </conditionalFormatting>
  <conditionalFormatting sqref="K1522">
    <cfRule type="expression" dxfId="22" priority="27486">
      <formula>$I1522=0</formula>
    </cfRule>
  </conditionalFormatting>
  <conditionalFormatting sqref="M1522">
    <cfRule type="expression" dxfId="22" priority="27485">
      <formula>$I1522=0</formula>
    </cfRule>
  </conditionalFormatting>
  <conditionalFormatting sqref="N1522:P1522">
    <cfRule type="expression" dxfId="22" priority="4185">
      <formula>$I1522=0</formula>
    </cfRule>
  </conditionalFormatting>
  <conditionalFormatting sqref="O1522:P1522">
    <cfRule type="cellIs" dxfId="23" priority="4183" operator="lessThan">
      <formula>0</formula>
    </cfRule>
    <cfRule type="cellIs" dxfId="24" priority="4184" operator="lessThan">
      <formula>0</formula>
    </cfRule>
  </conditionalFormatting>
  <conditionalFormatting sqref="Q1522">
    <cfRule type="expression" dxfId="22" priority="27484">
      <formula>$I1522=0</formula>
    </cfRule>
  </conditionalFormatting>
  <conditionalFormatting sqref="R1522:T1522">
    <cfRule type="expression" dxfId="22" priority="4182">
      <formula>$I1522=0</formula>
    </cfRule>
  </conditionalFormatting>
  <conditionalFormatting sqref="S1522:T1522">
    <cfRule type="cellIs" dxfId="23" priority="4180" operator="lessThan">
      <formula>0</formula>
    </cfRule>
    <cfRule type="cellIs" dxfId="24" priority="4181" operator="lessThan">
      <formula>0</formula>
    </cfRule>
  </conditionalFormatting>
  <conditionalFormatting sqref="U1522">
    <cfRule type="expression" dxfId="22" priority="27483">
      <formula>$I1522=0</formula>
    </cfRule>
  </conditionalFormatting>
  <conditionalFormatting sqref="B1523">
    <cfRule type="expression" dxfId="22" priority="27479">
      <formula>$I1523=0</formula>
    </cfRule>
  </conditionalFormatting>
  <conditionalFormatting sqref="C1523:E1523">
    <cfRule type="expression" dxfId="22" priority="27478">
      <formula>$I1523=0</formula>
    </cfRule>
  </conditionalFormatting>
  <conditionalFormatting sqref="D1523:E1523">
    <cfRule type="cellIs" dxfId="23" priority="27476" operator="lessThan">
      <formula>0</formula>
    </cfRule>
    <cfRule type="cellIs" dxfId="24" priority="27477" operator="lessThan">
      <formula>0</formula>
    </cfRule>
  </conditionalFormatting>
  <conditionalFormatting sqref="F1523">
    <cfRule type="expression" dxfId="22" priority="27475">
      <formula>$I1523=0</formula>
    </cfRule>
  </conditionalFormatting>
  <conditionalFormatting sqref="G1523:H1523">
    <cfRule type="cellIs" dxfId="23" priority="27472" operator="lessThan">
      <formula>0</formula>
    </cfRule>
    <cfRule type="cellIs" dxfId="24" priority="27473" operator="lessThan">
      <formula>0</formula>
    </cfRule>
  </conditionalFormatting>
  <conditionalFormatting sqref="I1523">
    <cfRule type="expression" dxfId="22" priority="27471">
      <formula>$I1523=0</formula>
    </cfRule>
  </conditionalFormatting>
  <conditionalFormatting sqref="J1523">
    <cfRule type="expression" dxfId="22" priority="27470">
      <formula>$I1523=0</formula>
    </cfRule>
  </conditionalFormatting>
  <conditionalFormatting sqref="K1523">
    <cfRule type="expression" dxfId="22" priority="27467">
      <formula>$I1523=0</formula>
    </cfRule>
  </conditionalFormatting>
  <conditionalFormatting sqref="M1523">
    <cfRule type="expression" dxfId="22" priority="27463">
      <formula>$I1523=0</formula>
    </cfRule>
  </conditionalFormatting>
  <conditionalFormatting sqref="N1523:P1523">
    <cfRule type="expression" dxfId="22" priority="27462">
      <formula>$I1523=0</formula>
    </cfRule>
  </conditionalFormatting>
  <conditionalFormatting sqref="O1523:P1523">
    <cfRule type="cellIs" dxfId="23" priority="27460" operator="lessThan">
      <formula>0</formula>
    </cfRule>
    <cfRule type="cellIs" dxfId="24" priority="27461" operator="lessThan">
      <formula>0</formula>
    </cfRule>
  </conditionalFormatting>
  <conditionalFormatting sqref="Q1523">
    <cfRule type="expression" dxfId="22" priority="27459">
      <formula>$I1523=0</formula>
    </cfRule>
  </conditionalFormatting>
  <conditionalFormatting sqref="R1523:T1523">
    <cfRule type="expression" dxfId="22" priority="27458">
      <formula>$I1523=0</formula>
    </cfRule>
  </conditionalFormatting>
  <conditionalFormatting sqref="S1523:T1523">
    <cfRule type="cellIs" dxfId="23" priority="27456" operator="lessThan">
      <formula>0</formula>
    </cfRule>
    <cfRule type="cellIs" dxfId="24" priority="27457" operator="lessThan">
      <formula>0</formula>
    </cfRule>
  </conditionalFormatting>
  <conditionalFormatting sqref="U1523">
    <cfRule type="expression" dxfId="22" priority="27455">
      <formula>$I1523=0</formula>
    </cfRule>
  </conditionalFormatting>
  <conditionalFormatting sqref="B1524">
    <cfRule type="expression" dxfId="22" priority="27454">
      <formula>$I1524=0</formula>
    </cfRule>
  </conditionalFormatting>
  <conditionalFormatting sqref="C1524:E1524">
    <cfRule type="expression" dxfId="22" priority="4176">
      <formula>$I1524=0</formula>
    </cfRule>
  </conditionalFormatting>
  <conditionalFormatting sqref="D1524:E1524">
    <cfRule type="cellIs" dxfId="23" priority="4174" operator="lessThan">
      <formula>0</formula>
    </cfRule>
    <cfRule type="cellIs" dxfId="24" priority="4175" operator="lessThan">
      <formula>0</formula>
    </cfRule>
  </conditionalFormatting>
  <conditionalFormatting sqref="F1524">
    <cfRule type="expression" dxfId="22" priority="27453">
      <formula>$I1524=0</formula>
    </cfRule>
  </conditionalFormatting>
  <conditionalFormatting sqref="G1524:H1524">
    <cfRule type="cellIs" dxfId="23" priority="4171" operator="lessThan">
      <formula>0</formula>
    </cfRule>
    <cfRule type="cellIs" dxfId="24" priority="4172" operator="lessThan">
      <formula>0</formula>
    </cfRule>
  </conditionalFormatting>
  <conditionalFormatting sqref="I1524">
    <cfRule type="expression" dxfId="22" priority="27452">
      <formula>$I1524=0</formula>
    </cfRule>
  </conditionalFormatting>
  <conditionalFormatting sqref="J1524">
    <cfRule type="expression" dxfId="22" priority="4170">
      <formula>$I1524=0</formula>
    </cfRule>
  </conditionalFormatting>
  <conditionalFormatting sqref="K1524">
    <cfRule type="expression" dxfId="22" priority="27451">
      <formula>$I1524=0</formula>
    </cfRule>
  </conditionalFormatting>
  <conditionalFormatting sqref="M1524">
    <cfRule type="expression" dxfId="22" priority="27450">
      <formula>$I1524=0</formula>
    </cfRule>
  </conditionalFormatting>
  <conditionalFormatting sqref="N1524:P1524">
    <cfRule type="expression" dxfId="22" priority="4164">
      <formula>$I1524=0</formula>
    </cfRule>
  </conditionalFormatting>
  <conditionalFormatting sqref="O1524:P1524">
    <cfRule type="cellIs" dxfId="23" priority="4162" operator="lessThan">
      <formula>0</formula>
    </cfRule>
    <cfRule type="cellIs" dxfId="24" priority="4163" operator="lessThan">
      <formula>0</formula>
    </cfRule>
  </conditionalFormatting>
  <conditionalFormatting sqref="Q1524">
    <cfRule type="expression" dxfId="22" priority="27449">
      <formula>$I1524=0</formula>
    </cfRule>
  </conditionalFormatting>
  <conditionalFormatting sqref="R1524:T1524">
    <cfRule type="expression" dxfId="22" priority="4161">
      <formula>$I1524=0</formula>
    </cfRule>
  </conditionalFormatting>
  <conditionalFormatting sqref="S1524:T1524">
    <cfRule type="cellIs" dxfId="23" priority="4159" operator="lessThan">
      <formula>0</formula>
    </cfRule>
    <cfRule type="cellIs" dxfId="24" priority="4160" operator="lessThan">
      <formula>0</formula>
    </cfRule>
  </conditionalFormatting>
  <conditionalFormatting sqref="U1524">
    <cfRule type="expression" dxfId="22" priority="27448">
      <formula>$I1524=0</formula>
    </cfRule>
  </conditionalFormatting>
  <conditionalFormatting sqref="B1525">
    <cfRule type="expression" dxfId="22" priority="27444">
      <formula>$I1525=0</formula>
    </cfRule>
  </conditionalFormatting>
  <conditionalFormatting sqref="C1525:E1525">
    <cfRule type="expression" dxfId="22" priority="27443">
      <formula>$I1525=0</formula>
    </cfRule>
  </conditionalFormatting>
  <conditionalFormatting sqref="D1525:E1525">
    <cfRule type="cellIs" dxfId="23" priority="27441" operator="lessThan">
      <formula>0</formula>
    </cfRule>
    <cfRule type="cellIs" dxfId="24" priority="27442" operator="lessThan">
      <formula>0</formula>
    </cfRule>
  </conditionalFormatting>
  <conditionalFormatting sqref="F1525">
    <cfRule type="expression" dxfId="22" priority="27440">
      <formula>$I1525=0</formula>
    </cfRule>
  </conditionalFormatting>
  <conditionalFormatting sqref="G1525:H1525">
    <cfRule type="cellIs" dxfId="23" priority="27437" operator="lessThan">
      <formula>0</formula>
    </cfRule>
    <cfRule type="cellIs" dxfId="24" priority="27438" operator="lessThan">
      <formula>0</formula>
    </cfRule>
  </conditionalFormatting>
  <conditionalFormatting sqref="I1525">
    <cfRule type="expression" dxfId="22" priority="27436">
      <formula>$I1525=0</formula>
    </cfRule>
  </conditionalFormatting>
  <conditionalFormatting sqref="J1525">
    <cfRule type="expression" dxfId="22" priority="27435">
      <formula>$I1525=0</formula>
    </cfRule>
  </conditionalFormatting>
  <conditionalFormatting sqref="K1525">
    <cfRule type="expression" dxfId="22" priority="27432">
      <formula>$I1525=0</formula>
    </cfRule>
  </conditionalFormatting>
  <conditionalFormatting sqref="M1525">
    <cfRule type="expression" dxfId="22" priority="27428">
      <formula>$I1525=0</formula>
    </cfRule>
  </conditionalFormatting>
  <conditionalFormatting sqref="N1525:P1525">
    <cfRule type="expression" dxfId="22" priority="27427">
      <formula>$I1525=0</formula>
    </cfRule>
  </conditionalFormatting>
  <conditionalFormatting sqref="O1525:P1525">
    <cfRule type="cellIs" dxfId="23" priority="27425" operator="lessThan">
      <formula>0</formula>
    </cfRule>
    <cfRule type="cellIs" dxfId="24" priority="27426" operator="lessThan">
      <formula>0</formula>
    </cfRule>
  </conditionalFormatting>
  <conditionalFormatting sqref="Q1525">
    <cfRule type="expression" dxfId="22" priority="27424">
      <formula>$I1525=0</formula>
    </cfRule>
  </conditionalFormatting>
  <conditionalFormatting sqref="R1525:T1525">
    <cfRule type="expression" dxfId="22" priority="27423">
      <formula>$I1525=0</formula>
    </cfRule>
  </conditionalFormatting>
  <conditionalFormatting sqref="S1525:T1525">
    <cfRule type="cellIs" dxfId="23" priority="27421" operator="lessThan">
      <formula>0</formula>
    </cfRule>
    <cfRule type="cellIs" dxfId="24" priority="27422" operator="lessThan">
      <formula>0</formula>
    </cfRule>
  </conditionalFormatting>
  <conditionalFormatting sqref="U1525">
    <cfRule type="expression" dxfId="22" priority="27420">
      <formula>$I1525=0</formula>
    </cfRule>
  </conditionalFormatting>
  <conditionalFormatting sqref="B1526">
    <cfRule type="expression" dxfId="22" priority="27419">
      <formula>$I1526=0</formula>
    </cfRule>
  </conditionalFormatting>
  <conditionalFormatting sqref="C1526:E1526">
    <cfRule type="expression" dxfId="22" priority="4155">
      <formula>$I1526=0</formula>
    </cfRule>
  </conditionalFormatting>
  <conditionalFormatting sqref="D1526:E1526">
    <cfRule type="cellIs" dxfId="23" priority="4153" operator="lessThan">
      <formula>0</formula>
    </cfRule>
    <cfRule type="cellIs" dxfId="24" priority="4154" operator="lessThan">
      <formula>0</formula>
    </cfRule>
  </conditionalFormatting>
  <conditionalFormatting sqref="F1526">
    <cfRule type="expression" dxfId="22" priority="27418">
      <formula>$I1526=0</formula>
    </cfRule>
  </conditionalFormatting>
  <conditionalFormatting sqref="G1526:H1526">
    <cfRule type="cellIs" dxfId="23" priority="4150" operator="lessThan">
      <formula>0</formula>
    </cfRule>
    <cfRule type="cellIs" dxfId="24" priority="4151" operator="lessThan">
      <formula>0</formula>
    </cfRule>
  </conditionalFormatting>
  <conditionalFormatting sqref="I1526">
    <cfRule type="expression" dxfId="22" priority="27417">
      <formula>$I1526=0</formula>
    </cfRule>
  </conditionalFormatting>
  <conditionalFormatting sqref="J1526">
    <cfRule type="expression" dxfId="22" priority="4149">
      <formula>$I1526=0</formula>
    </cfRule>
  </conditionalFormatting>
  <conditionalFormatting sqref="K1526">
    <cfRule type="expression" dxfId="22" priority="27416">
      <formula>$I1526=0</formula>
    </cfRule>
  </conditionalFormatting>
  <conditionalFormatting sqref="M1526">
    <cfRule type="expression" dxfId="22" priority="27415">
      <formula>$I1526=0</formula>
    </cfRule>
  </conditionalFormatting>
  <conditionalFormatting sqref="N1526:P1526">
    <cfRule type="expression" dxfId="22" priority="4143">
      <formula>$I1526=0</formula>
    </cfRule>
  </conditionalFormatting>
  <conditionalFormatting sqref="O1526:P1526">
    <cfRule type="cellIs" dxfId="23" priority="4141" operator="lessThan">
      <formula>0</formula>
    </cfRule>
    <cfRule type="cellIs" dxfId="24" priority="4142" operator="lessThan">
      <formula>0</formula>
    </cfRule>
  </conditionalFormatting>
  <conditionalFormatting sqref="Q1526">
    <cfRule type="expression" dxfId="22" priority="27414">
      <formula>$I1526=0</formula>
    </cfRule>
  </conditionalFormatting>
  <conditionalFormatting sqref="R1526:T1526">
    <cfRule type="expression" dxfId="22" priority="4140">
      <formula>$I1526=0</formula>
    </cfRule>
  </conditionalFormatting>
  <conditionalFormatting sqref="S1526:T1526">
    <cfRule type="cellIs" dxfId="23" priority="4138" operator="lessThan">
      <formula>0</formula>
    </cfRule>
    <cfRule type="cellIs" dxfId="24" priority="4139" operator="lessThan">
      <formula>0</formula>
    </cfRule>
  </conditionalFormatting>
  <conditionalFormatting sqref="U1526">
    <cfRule type="expression" dxfId="22" priority="27413">
      <formula>$I1526=0</formula>
    </cfRule>
  </conditionalFormatting>
  <conditionalFormatting sqref="B1527">
    <cfRule type="expression" dxfId="22" priority="27409">
      <formula>$I1527=0</formula>
    </cfRule>
  </conditionalFormatting>
  <conditionalFormatting sqref="C1527:E1527">
    <cfRule type="expression" dxfId="22" priority="27408">
      <formula>$I1527=0</formula>
    </cfRule>
  </conditionalFormatting>
  <conditionalFormatting sqref="D1527:E1527">
    <cfRule type="cellIs" dxfId="23" priority="27406" operator="lessThan">
      <formula>0</formula>
    </cfRule>
    <cfRule type="cellIs" dxfId="24" priority="27407" operator="lessThan">
      <formula>0</formula>
    </cfRule>
  </conditionalFormatting>
  <conditionalFormatting sqref="F1527">
    <cfRule type="expression" dxfId="22" priority="27405">
      <formula>$I1527=0</formula>
    </cfRule>
  </conditionalFormatting>
  <conditionalFormatting sqref="G1527:H1527">
    <cfRule type="cellIs" dxfId="23" priority="27402" operator="lessThan">
      <formula>0</formula>
    </cfRule>
    <cfRule type="cellIs" dxfId="24" priority="27403" operator="lessThan">
      <formula>0</formula>
    </cfRule>
  </conditionalFormatting>
  <conditionalFormatting sqref="I1527">
    <cfRule type="expression" dxfId="22" priority="27401">
      <formula>$I1527=0</formula>
    </cfRule>
  </conditionalFormatting>
  <conditionalFormatting sqref="J1527">
    <cfRule type="expression" dxfId="22" priority="27400">
      <formula>$I1527=0</formula>
    </cfRule>
  </conditionalFormatting>
  <conditionalFormatting sqref="K1527">
    <cfRule type="expression" dxfId="22" priority="27397">
      <formula>$I1527=0</formula>
    </cfRule>
  </conditionalFormatting>
  <conditionalFormatting sqref="M1527">
    <cfRule type="expression" dxfId="22" priority="27393">
      <formula>$I1527=0</formula>
    </cfRule>
  </conditionalFormatting>
  <conditionalFormatting sqref="N1527:P1527">
    <cfRule type="expression" dxfId="22" priority="27392">
      <formula>$I1527=0</formula>
    </cfRule>
  </conditionalFormatting>
  <conditionalFormatting sqref="O1527:P1527">
    <cfRule type="cellIs" dxfId="23" priority="27390" operator="lessThan">
      <formula>0</formula>
    </cfRule>
    <cfRule type="cellIs" dxfId="24" priority="27391" operator="lessThan">
      <formula>0</formula>
    </cfRule>
  </conditionalFormatting>
  <conditionalFormatting sqref="Q1527">
    <cfRule type="expression" dxfId="22" priority="27389">
      <formula>$I1527=0</formula>
    </cfRule>
  </conditionalFormatting>
  <conditionalFormatting sqref="R1527:T1527">
    <cfRule type="expression" dxfId="22" priority="27388">
      <formula>$I1527=0</formula>
    </cfRule>
  </conditionalFormatting>
  <conditionalFormatting sqref="S1527:T1527">
    <cfRule type="cellIs" dxfId="23" priority="27386" operator="lessThan">
      <formula>0</formula>
    </cfRule>
    <cfRule type="cellIs" dxfId="24" priority="27387" operator="lessThan">
      <formula>0</formula>
    </cfRule>
  </conditionalFormatting>
  <conditionalFormatting sqref="U1527">
    <cfRule type="expression" dxfId="22" priority="27385">
      <formula>$I1527=0</formula>
    </cfRule>
  </conditionalFormatting>
  <conditionalFormatting sqref="B1528">
    <cfRule type="expression" dxfId="22" priority="27384">
      <formula>$I1528=0</formula>
    </cfRule>
  </conditionalFormatting>
  <conditionalFormatting sqref="C1528:E1528">
    <cfRule type="expression" dxfId="22" priority="4134">
      <formula>$I1528=0</formula>
    </cfRule>
  </conditionalFormatting>
  <conditionalFormatting sqref="D1528:E1528">
    <cfRule type="cellIs" dxfId="23" priority="4132" operator="lessThan">
      <formula>0</formula>
    </cfRule>
    <cfRule type="cellIs" dxfId="24" priority="4133" operator="lessThan">
      <formula>0</formula>
    </cfRule>
  </conditionalFormatting>
  <conditionalFormatting sqref="F1528">
    <cfRule type="expression" dxfId="22" priority="27383">
      <formula>$I1528=0</formula>
    </cfRule>
  </conditionalFormatting>
  <conditionalFormatting sqref="G1528:H1528">
    <cfRule type="cellIs" dxfId="23" priority="4129" operator="lessThan">
      <formula>0</formula>
    </cfRule>
    <cfRule type="cellIs" dxfId="24" priority="4130" operator="lessThan">
      <formula>0</formula>
    </cfRule>
  </conditionalFormatting>
  <conditionalFormatting sqref="I1528">
    <cfRule type="expression" dxfId="22" priority="27382">
      <formula>$I1528=0</formula>
    </cfRule>
  </conditionalFormatting>
  <conditionalFormatting sqref="J1528">
    <cfRule type="expression" dxfId="22" priority="4128">
      <formula>$I1528=0</formula>
    </cfRule>
  </conditionalFormatting>
  <conditionalFormatting sqref="K1528">
    <cfRule type="expression" dxfId="22" priority="27381">
      <formula>$I1528=0</formula>
    </cfRule>
  </conditionalFormatting>
  <conditionalFormatting sqref="M1528">
    <cfRule type="expression" dxfId="22" priority="27380">
      <formula>$I1528=0</formula>
    </cfRule>
  </conditionalFormatting>
  <conditionalFormatting sqref="N1528:P1528">
    <cfRule type="expression" dxfId="22" priority="4122">
      <formula>$I1528=0</formula>
    </cfRule>
  </conditionalFormatting>
  <conditionalFormatting sqref="O1528:P1528">
    <cfRule type="cellIs" dxfId="23" priority="4120" operator="lessThan">
      <formula>0</formula>
    </cfRule>
    <cfRule type="cellIs" dxfId="24" priority="4121" operator="lessThan">
      <formula>0</formula>
    </cfRule>
  </conditionalFormatting>
  <conditionalFormatting sqref="Q1528">
    <cfRule type="expression" dxfId="22" priority="27379">
      <formula>$I1528=0</formula>
    </cfRule>
  </conditionalFormatting>
  <conditionalFormatting sqref="R1528:T1528">
    <cfRule type="expression" dxfId="22" priority="4119">
      <formula>$I1528=0</formula>
    </cfRule>
  </conditionalFormatting>
  <conditionalFormatting sqref="S1528:T1528">
    <cfRule type="cellIs" dxfId="23" priority="4117" operator="lessThan">
      <formula>0</formula>
    </cfRule>
    <cfRule type="cellIs" dxfId="24" priority="4118" operator="lessThan">
      <formula>0</formula>
    </cfRule>
  </conditionalFormatting>
  <conditionalFormatting sqref="U1528">
    <cfRule type="expression" dxfId="22" priority="27378">
      <formula>$I1528=0</formula>
    </cfRule>
  </conditionalFormatting>
  <conditionalFormatting sqref="B1529">
    <cfRule type="expression" dxfId="22" priority="27374">
      <formula>$I1529=0</formula>
    </cfRule>
  </conditionalFormatting>
  <conditionalFormatting sqref="C1529:E1529">
    <cfRule type="expression" dxfId="22" priority="27373">
      <formula>$I1529=0</formula>
    </cfRule>
  </conditionalFormatting>
  <conditionalFormatting sqref="D1529:E1529">
    <cfRule type="cellIs" dxfId="23" priority="27371" operator="lessThan">
      <formula>0</formula>
    </cfRule>
    <cfRule type="cellIs" dxfId="24" priority="27372" operator="lessThan">
      <formula>0</formula>
    </cfRule>
  </conditionalFormatting>
  <conditionalFormatting sqref="F1529">
    <cfRule type="expression" dxfId="22" priority="27370">
      <formula>$I1529=0</formula>
    </cfRule>
  </conditionalFormatting>
  <conditionalFormatting sqref="G1529:H1529">
    <cfRule type="cellIs" dxfId="23" priority="27367" operator="lessThan">
      <formula>0</formula>
    </cfRule>
    <cfRule type="cellIs" dxfId="24" priority="27368" operator="lessThan">
      <formula>0</formula>
    </cfRule>
  </conditionalFormatting>
  <conditionalFormatting sqref="I1529">
    <cfRule type="expression" dxfId="22" priority="27366">
      <formula>$I1529=0</formula>
    </cfRule>
  </conditionalFormatting>
  <conditionalFormatting sqref="J1529">
    <cfRule type="expression" dxfId="22" priority="27365">
      <formula>$I1529=0</formula>
    </cfRule>
  </conditionalFormatting>
  <conditionalFormatting sqref="K1529">
    <cfRule type="expression" dxfId="22" priority="27362">
      <formula>$I1529=0</formula>
    </cfRule>
  </conditionalFormatting>
  <conditionalFormatting sqref="M1529">
    <cfRule type="expression" dxfId="22" priority="27358">
      <formula>$I1529=0</formula>
    </cfRule>
  </conditionalFormatting>
  <conditionalFormatting sqref="N1529:P1529">
    <cfRule type="expression" dxfId="22" priority="27357">
      <formula>$I1529=0</formula>
    </cfRule>
  </conditionalFormatting>
  <conditionalFormatting sqref="O1529:P1529">
    <cfRule type="cellIs" dxfId="23" priority="27355" operator="lessThan">
      <formula>0</formula>
    </cfRule>
    <cfRule type="cellIs" dxfId="24" priority="27356" operator="lessThan">
      <formula>0</formula>
    </cfRule>
  </conditionalFormatting>
  <conditionalFormatting sqref="Q1529">
    <cfRule type="expression" dxfId="22" priority="27354">
      <formula>$I1529=0</formula>
    </cfRule>
  </conditionalFormatting>
  <conditionalFormatting sqref="R1529:T1529">
    <cfRule type="expression" dxfId="22" priority="27353">
      <formula>$I1529=0</formula>
    </cfRule>
  </conditionalFormatting>
  <conditionalFormatting sqref="S1529:T1529">
    <cfRule type="cellIs" dxfId="23" priority="27351" operator="lessThan">
      <formula>0</formula>
    </cfRule>
    <cfRule type="cellIs" dxfId="24" priority="27352" operator="lessThan">
      <formula>0</formula>
    </cfRule>
  </conditionalFormatting>
  <conditionalFormatting sqref="U1529">
    <cfRule type="expression" dxfId="22" priority="27350">
      <formula>$I1529=0</formula>
    </cfRule>
  </conditionalFormatting>
  <conditionalFormatting sqref="B1530">
    <cfRule type="expression" dxfId="22" priority="27349">
      <formula>$I1530=0</formula>
    </cfRule>
  </conditionalFormatting>
  <conditionalFormatting sqref="C1530:E1530">
    <cfRule type="expression" dxfId="22" priority="4113">
      <formula>$I1530=0</formula>
    </cfRule>
  </conditionalFormatting>
  <conditionalFormatting sqref="D1530:E1530">
    <cfRule type="cellIs" dxfId="23" priority="4111" operator="lessThan">
      <formula>0</formula>
    </cfRule>
    <cfRule type="cellIs" dxfId="24" priority="4112" operator="lessThan">
      <formula>0</formula>
    </cfRule>
  </conditionalFormatting>
  <conditionalFormatting sqref="F1530">
    <cfRule type="expression" dxfId="22" priority="27348">
      <formula>$I1530=0</formula>
    </cfRule>
  </conditionalFormatting>
  <conditionalFormatting sqref="G1530:H1530">
    <cfRule type="cellIs" dxfId="23" priority="4108" operator="lessThan">
      <formula>0</formula>
    </cfRule>
    <cfRule type="cellIs" dxfId="24" priority="4109" operator="lessThan">
      <formula>0</formula>
    </cfRule>
  </conditionalFormatting>
  <conditionalFormatting sqref="I1530">
    <cfRule type="expression" dxfId="22" priority="27347">
      <formula>$I1530=0</formula>
    </cfRule>
  </conditionalFormatting>
  <conditionalFormatting sqref="J1530">
    <cfRule type="expression" dxfId="22" priority="4107">
      <formula>$I1530=0</formula>
    </cfRule>
  </conditionalFormatting>
  <conditionalFormatting sqref="K1530">
    <cfRule type="expression" dxfId="22" priority="27346">
      <formula>$I1530=0</formula>
    </cfRule>
  </conditionalFormatting>
  <conditionalFormatting sqref="M1530">
    <cfRule type="expression" dxfId="22" priority="27345">
      <formula>$I1530=0</formula>
    </cfRule>
  </conditionalFormatting>
  <conditionalFormatting sqref="N1530:P1530">
    <cfRule type="expression" dxfId="22" priority="4101">
      <formula>$I1530=0</formula>
    </cfRule>
  </conditionalFormatting>
  <conditionalFormatting sqref="O1530:P1530">
    <cfRule type="cellIs" dxfId="23" priority="4099" operator="lessThan">
      <formula>0</formula>
    </cfRule>
    <cfRule type="cellIs" dxfId="24" priority="4100" operator="lessThan">
      <formula>0</formula>
    </cfRule>
  </conditionalFormatting>
  <conditionalFormatting sqref="Q1530">
    <cfRule type="expression" dxfId="22" priority="27344">
      <formula>$I1530=0</formula>
    </cfRule>
  </conditionalFormatting>
  <conditionalFormatting sqref="R1530:T1530">
    <cfRule type="expression" dxfId="22" priority="4098">
      <formula>$I1530=0</formula>
    </cfRule>
  </conditionalFormatting>
  <conditionalFormatting sqref="S1530:T1530">
    <cfRule type="cellIs" dxfId="23" priority="4096" operator="lessThan">
      <formula>0</formula>
    </cfRule>
    <cfRule type="cellIs" dxfId="24" priority="4097" operator="lessThan">
      <formula>0</formula>
    </cfRule>
  </conditionalFormatting>
  <conditionalFormatting sqref="U1530">
    <cfRule type="expression" dxfId="22" priority="27343">
      <formula>$I1530=0</formula>
    </cfRule>
  </conditionalFormatting>
  <conditionalFormatting sqref="B1531">
    <cfRule type="expression" dxfId="22" priority="27339">
      <formula>$I1531=0</formula>
    </cfRule>
  </conditionalFormatting>
  <conditionalFormatting sqref="C1531:E1531">
    <cfRule type="expression" dxfId="22" priority="27338">
      <formula>$I1531=0</formula>
    </cfRule>
  </conditionalFormatting>
  <conditionalFormatting sqref="D1531:E1531">
    <cfRule type="cellIs" dxfId="23" priority="27336" operator="lessThan">
      <formula>0</formula>
    </cfRule>
    <cfRule type="cellIs" dxfId="24" priority="27337" operator="lessThan">
      <formula>0</formula>
    </cfRule>
  </conditionalFormatting>
  <conditionalFormatting sqref="F1531">
    <cfRule type="expression" dxfId="22" priority="27335">
      <formula>$I1531=0</formula>
    </cfRule>
  </conditionalFormatting>
  <conditionalFormatting sqref="G1531:H1531">
    <cfRule type="cellIs" dxfId="23" priority="27332" operator="lessThan">
      <formula>0</formula>
    </cfRule>
    <cfRule type="cellIs" dxfId="24" priority="27333" operator="lessThan">
      <formula>0</formula>
    </cfRule>
  </conditionalFormatting>
  <conditionalFormatting sqref="I1531">
    <cfRule type="expression" dxfId="22" priority="27331">
      <formula>$I1531=0</formula>
    </cfRule>
  </conditionalFormatting>
  <conditionalFormatting sqref="J1531">
    <cfRule type="expression" dxfId="22" priority="27330">
      <formula>$I1531=0</formula>
    </cfRule>
  </conditionalFormatting>
  <conditionalFormatting sqref="K1531">
    <cfRule type="expression" dxfId="22" priority="27327">
      <formula>$I1531=0</formula>
    </cfRule>
  </conditionalFormatting>
  <conditionalFormatting sqref="M1531">
    <cfRule type="expression" dxfId="22" priority="27323">
      <formula>$I1531=0</formula>
    </cfRule>
  </conditionalFormatting>
  <conditionalFormatting sqref="N1531:P1531">
    <cfRule type="expression" dxfId="22" priority="27322">
      <formula>$I1531=0</formula>
    </cfRule>
  </conditionalFormatting>
  <conditionalFormatting sqref="O1531:P1531">
    <cfRule type="cellIs" dxfId="23" priority="27320" operator="lessThan">
      <formula>0</formula>
    </cfRule>
    <cfRule type="cellIs" dxfId="24" priority="27321" operator="lessThan">
      <formula>0</formula>
    </cfRule>
  </conditionalFormatting>
  <conditionalFormatting sqref="Q1531">
    <cfRule type="expression" dxfId="22" priority="27319">
      <formula>$I1531=0</formula>
    </cfRule>
  </conditionalFormatting>
  <conditionalFormatting sqref="R1531:T1531">
    <cfRule type="expression" dxfId="22" priority="27318">
      <formula>$I1531=0</formula>
    </cfRule>
  </conditionalFormatting>
  <conditionalFormatting sqref="S1531:T1531">
    <cfRule type="cellIs" dxfId="23" priority="27316" operator="lessThan">
      <formula>0</formula>
    </cfRule>
    <cfRule type="cellIs" dxfId="24" priority="27317" operator="lessThan">
      <formula>0</formula>
    </cfRule>
  </conditionalFormatting>
  <conditionalFormatting sqref="U1531">
    <cfRule type="expression" dxfId="22" priority="27315">
      <formula>$I1531=0</formula>
    </cfRule>
  </conditionalFormatting>
  <conditionalFormatting sqref="B1532">
    <cfRule type="expression" dxfId="22" priority="27314">
      <formula>$I1532=0</formula>
    </cfRule>
  </conditionalFormatting>
  <conditionalFormatting sqref="C1532:E1532">
    <cfRule type="expression" dxfId="22" priority="4092">
      <formula>$I1532=0</formula>
    </cfRule>
  </conditionalFormatting>
  <conditionalFormatting sqref="D1532:E1532">
    <cfRule type="cellIs" dxfId="23" priority="4090" operator="lessThan">
      <formula>0</formula>
    </cfRule>
    <cfRule type="cellIs" dxfId="24" priority="4091" operator="lessThan">
      <formula>0</formula>
    </cfRule>
  </conditionalFormatting>
  <conditionalFormatting sqref="F1532">
    <cfRule type="expression" dxfId="22" priority="27313">
      <formula>$I1532=0</formula>
    </cfRule>
  </conditionalFormatting>
  <conditionalFormatting sqref="G1532:H1532">
    <cfRule type="cellIs" dxfId="23" priority="4087" operator="lessThan">
      <formula>0</formula>
    </cfRule>
    <cfRule type="cellIs" dxfId="24" priority="4088" operator="lessThan">
      <formula>0</formula>
    </cfRule>
  </conditionalFormatting>
  <conditionalFormatting sqref="I1532">
    <cfRule type="expression" dxfId="22" priority="27312">
      <formula>$I1532=0</formula>
    </cfRule>
  </conditionalFormatting>
  <conditionalFormatting sqref="J1532">
    <cfRule type="expression" dxfId="22" priority="4086">
      <formula>$I1532=0</formula>
    </cfRule>
  </conditionalFormatting>
  <conditionalFormatting sqref="K1532">
    <cfRule type="expression" dxfId="22" priority="27311">
      <formula>$I1532=0</formula>
    </cfRule>
  </conditionalFormatting>
  <conditionalFormatting sqref="M1532">
    <cfRule type="expression" dxfId="22" priority="27310">
      <formula>$I1532=0</formula>
    </cfRule>
  </conditionalFormatting>
  <conditionalFormatting sqref="N1532:P1532">
    <cfRule type="expression" dxfId="22" priority="4080">
      <formula>$I1532=0</formula>
    </cfRule>
  </conditionalFormatting>
  <conditionalFormatting sqref="O1532:P1532">
    <cfRule type="cellIs" dxfId="23" priority="4078" operator="lessThan">
      <formula>0</formula>
    </cfRule>
    <cfRule type="cellIs" dxfId="24" priority="4079" operator="lessThan">
      <formula>0</formula>
    </cfRule>
  </conditionalFormatting>
  <conditionalFormatting sqref="Q1532">
    <cfRule type="expression" dxfId="22" priority="27309">
      <formula>$I1532=0</formula>
    </cfRule>
  </conditionalFormatting>
  <conditionalFormatting sqref="R1532:T1532">
    <cfRule type="expression" dxfId="22" priority="4077">
      <formula>$I1532=0</formula>
    </cfRule>
  </conditionalFormatting>
  <conditionalFormatting sqref="S1532:T1532">
    <cfRule type="cellIs" dxfId="23" priority="4075" operator="lessThan">
      <formula>0</formula>
    </cfRule>
    <cfRule type="cellIs" dxfId="24" priority="4076" operator="lessThan">
      <formula>0</formula>
    </cfRule>
  </conditionalFormatting>
  <conditionalFormatting sqref="U1532">
    <cfRule type="expression" dxfId="22" priority="27308">
      <formula>$I1532=0</formula>
    </cfRule>
  </conditionalFormatting>
  <conditionalFormatting sqref="B1533">
    <cfRule type="expression" dxfId="22" priority="27304">
      <formula>$I1533=0</formula>
    </cfRule>
  </conditionalFormatting>
  <conditionalFormatting sqref="C1533:E1533">
    <cfRule type="expression" dxfId="22" priority="27303">
      <formula>$I1533=0</formula>
    </cfRule>
  </conditionalFormatting>
  <conditionalFormatting sqref="D1533:E1533">
    <cfRule type="cellIs" dxfId="23" priority="27301" operator="lessThan">
      <formula>0</formula>
    </cfRule>
    <cfRule type="cellIs" dxfId="24" priority="27302" operator="lessThan">
      <formula>0</formula>
    </cfRule>
  </conditionalFormatting>
  <conditionalFormatting sqref="F1533">
    <cfRule type="expression" dxfId="22" priority="27300">
      <formula>$I1533=0</formula>
    </cfRule>
  </conditionalFormatting>
  <conditionalFormatting sqref="G1533:H1533">
    <cfRule type="cellIs" dxfId="23" priority="27297" operator="lessThan">
      <formula>0</formula>
    </cfRule>
    <cfRule type="cellIs" dxfId="24" priority="27298" operator="lessThan">
      <formula>0</formula>
    </cfRule>
  </conditionalFormatting>
  <conditionalFormatting sqref="I1533">
    <cfRule type="expression" dxfId="22" priority="27296">
      <formula>$I1533=0</formula>
    </cfRule>
  </conditionalFormatting>
  <conditionalFormatting sqref="J1533">
    <cfRule type="expression" dxfId="22" priority="27295">
      <formula>$I1533=0</formula>
    </cfRule>
  </conditionalFormatting>
  <conditionalFormatting sqref="K1533">
    <cfRule type="expression" dxfId="22" priority="27292">
      <formula>$I1533=0</formula>
    </cfRule>
  </conditionalFormatting>
  <conditionalFormatting sqref="M1533">
    <cfRule type="expression" dxfId="22" priority="27288">
      <formula>$I1533=0</formula>
    </cfRule>
  </conditionalFormatting>
  <conditionalFormatting sqref="N1533:P1533">
    <cfRule type="expression" dxfId="22" priority="27287">
      <formula>$I1533=0</formula>
    </cfRule>
  </conditionalFormatting>
  <conditionalFormatting sqref="O1533:P1533">
    <cfRule type="cellIs" dxfId="23" priority="27285" operator="lessThan">
      <formula>0</formula>
    </cfRule>
    <cfRule type="cellIs" dxfId="24" priority="27286" operator="lessThan">
      <formula>0</formula>
    </cfRule>
  </conditionalFormatting>
  <conditionalFormatting sqref="Q1533">
    <cfRule type="expression" dxfId="22" priority="27284">
      <formula>$I1533=0</formula>
    </cfRule>
  </conditionalFormatting>
  <conditionalFormatting sqref="R1533:T1533">
    <cfRule type="expression" dxfId="22" priority="27283">
      <formula>$I1533=0</formula>
    </cfRule>
  </conditionalFormatting>
  <conditionalFormatting sqref="S1533:T1533">
    <cfRule type="cellIs" dxfId="23" priority="27281" operator="lessThan">
      <formula>0</formula>
    </cfRule>
    <cfRule type="cellIs" dxfId="24" priority="27282" operator="lessThan">
      <formula>0</formula>
    </cfRule>
  </conditionalFormatting>
  <conditionalFormatting sqref="U1533">
    <cfRule type="expression" dxfId="22" priority="27280">
      <formula>$I1533=0</formula>
    </cfRule>
  </conditionalFormatting>
  <conditionalFormatting sqref="B1534">
    <cfRule type="expression" dxfId="22" priority="27279">
      <formula>$I1534=0</formula>
    </cfRule>
  </conditionalFormatting>
  <conditionalFormatting sqref="C1534:E1534">
    <cfRule type="expression" dxfId="22" priority="4071">
      <formula>$I1534=0</formula>
    </cfRule>
  </conditionalFormatting>
  <conditionalFormatting sqref="D1534:E1534">
    <cfRule type="cellIs" dxfId="23" priority="4069" operator="lessThan">
      <formula>0</formula>
    </cfRule>
    <cfRule type="cellIs" dxfId="24" priority="4070" operator="lessThan">
      <formula>0</formula>
    </cfRule>
  </conditionalFormatting>
  <conditionalFormatting sqref="F1534">
    <cfRule type="expression" dxfId="22" priority="27278">
      <formula>$I1534=0</formula>
    </cfRule>
  </conditionalFormatting>
  <conditionalFormatting sqref="G1534:H1534">
    <cfRule type="cellIs" dxfId="23" priority="4066" operator="lessThan">
      <formula>0</formula>
    </cfRule>
    <cfRule type="cellIs" dxfId="24" priority="4067" operator="lessThan">
      <formula>0</formula>
    </cfRule>
  </conditionalFormatting>
  <conditionalFormatting sqref="I1534">
    <cfRule type="expression" dxfId="22" priority="27277">
      <formula>$I1534=0</formula>
    </cfRule>
  </conditionalFormatting>
  <conditionalFormatting sqref="J1534">
    <cfRule type="expression" dxfId="22" priority="4065">
      <formula>$I1534=0</formula>
    </cfRule>
  </conditionalFormatting>
  <conditionalFormatting sqref="K1534">
    <cfRule type="expression" dxfId="22" priority="27276">
      <formula>$I1534=0</formula>
    </cfRule>
  </conditionalFormatting>
  <conditionalFormatting sqref="M1534">
    <cfRule type="expression" dxfId="22" priority="27275">
      <formula>$I1534=0</formula>
    </cfRule>
  </conditionalFormatting>
  <conditionalFormatting sqref="N1534:P1534">
    <cfRule type="expression" dxfId="22" priority="4059">
      <formula>$I1534=0</formula>
    </cfRule>
  </conditionalFormatting>
  <conditionalFormatting sqref="O1534:P1534">
    <cfRule type="cellIs" dxfId="23" priority="4057" operator="lessThan">
      <formula>0</formula>
    </cfRule>
    <cfRule type="cellIs" dxfId="24" priority="4058" operator="lessThan">
      <formula>0</formula>
    </cfRule>
  </conditionalFormatting>
  <conditionalFormatting sqref="Q1534">
    <cfRule type="expression" dxfId="22" priority="27274">
      <formula>$I1534=0</formula>
    </cfRule>
  </conditionalFormatting>
  <conditionalFormatting sqref="R1534:T1534">
    <cfRule type="expression" dxfId="22" priority="4056">
      <formula>$I1534=0</formula>
    </cfRule>
  </conditionalFormatting>
  <conditionalFormatting sqref="S1534:T1534">
    <cfRule type="cellIs" dxfId="23" priority="4054" operator="lessThan">
      <formula>0</formula>
    </cfRule>
    <cfRule type="cellIs" dxfId="24" priority="4055" operator="lessThan">
      <formula>0</formula>
    </cfRule>
  </conditionalFormatting>
  <conditionalFormatting sqref="U1534">
    <cfRule type="expression" dxfId="22" priority="27273">
      <formula>$I1534=0</formula>
    </cfRule>
  </conditionalFormatting>
  <conditionalFormatting sqref="B1535">
    <cfRule type="expression" dxfId="22" priority="27269">
      <formula>$I1535=0</formula>
    </cfRule>
  </conditionalFormatting>
  <conditionalFormatting sqref="C1535:E1535">
    <cfRule type="expression" dxfId="22" priority="27268">
      <formula>$I1535=0</formula>
    </cfRule>
  </conditionalFormatting>
  <conditionalFormatting sqref="D1535:E1535">
    <cfRule type="cellIs" dxfId="23" priority="27266" operator="lessThan">
      <formula>0</formula>
    </cfRule>
    <cfRule type="cellIs" dxfId="24" priority="27267" operator="lessThan">
      <formula>0</formula>
    </cfRule>
  </conditionalFormatting>
  <conditionalFormatting sqref="F1535">
    <cfRule type="expression" dxfId="22" priority="27265">
      <formula>$I1535=0</formula>
    </cfRule>
  </conditionalFormatting>
  <conditionalFormatting sqref="G1535:H1535">
    <cfRule type="cellIs" dxfId="23" priority="27262" operator="lessThan">
      <formula>0</formula>
    </cfRule>
    <cfRule type="cellIs" dxfId="24" priority="27263" operator="lessThan">
      <formula>0</formula>
    </cfRule>
  </conditionalFormatting>
  <conditionalFormatting sqref="I1535">
    <cfRule type="expression" dxfId="22" priority="27261">
      <formula>$I1535=0</formula>
    </cfRule>
  </conditionalFormatting>
  <conditionalFormatting sqref="J1535">
    <cfRule type="expression" dxfId="22" priority="27260">
      <formula>$I1535=0</formula>
    </cfRule>
  </conditionalFormatting>
  <conditionalFormatting sqref="K1535">
    <cfRule type="expression" dxfId="22" priority="27257">
      <formula>$I1535=0</formula>
    </cfRule>
  </conditionalFormatting>
  <conditionalFormatting sqref="M1535">
    <cfRule type="expression" dxfId="22" priority="27253">
      <formula>$I1535=0</formula>
    </cfRule>
  </conditionalFormatting>
  <conditionalFormatting sqref="N1535:P1535">
    <cfRule type="expression" dxfId="22" priority="27252">
      <formula>$I1535=0</formula>
    </cfRule>
  </conditionalFormatting>
  <conditionalFormatting sqref="O1535:P1535">
    <cfRule type="cellIs" dxfId="23" priority="27250" operator="lessThan">
      <formula>0</formula>
    </cfRule>
    <cfRule type="cellIs" dxfId="24" priority="27251" operator="lessThan">
      <formula>0</formula>
    </cfRule>
  </conditionalFormatting>
  <conditionalFormatting sqref="Q1535">
    <cfRule type="expression" dxfId="22" priority="27249">
      <formula>$I1535=0</formula>
    </cfRule>
  </conditionalFormatting>
  <conditionalFormatting sqref="R1535:T1535">
    <cfRule type="expression" dxfId="22" priority="27248">
      <formula>$I1535=0</formula>
    </cfRule>
  </conditionalFormatting>
  <conditionalFormatting sqref="S1535:T1535">
    <cfRule type="cellIs" dxfId="23" priority="27246" operator="lessThan">
      <formula>0</formula>
    </cfRule>
    <cfRule type="cellIs" dxfId="24" priority="27247" operator="lessThan">
      <formula>0</formula>
    </cfRule>
  </conditionalFormatting>
  <conditionalFormatting sqref="U1535">
    <cfRule type="expression" dxfId="22" priority="27245">
      <formula>$I1535=0</formula>
    </cfRule>
  </conditionalFormatting>
  <conditionalFormatting sqref="B1536">
    <cfRule type="expression" dxfId="22" priority="27244">
      <formula>$I1536=0</formula>
    </cfRule>
  </conditionalFormatting>
  <conditionalFormatting sqref="C1536:E1536">
    <cfRule type="expression" dxfId="22" priority="4050">
      <formula>$I1536=0</formula>
    </cfRule>
  </conditionalFormatting>
  <conditionalFormatting sqref="D1536:E1536">
    <cfRule type="cellIs" dxfId="23" priority="4048" operator="lessThan">
      <formula>0</formula>
    </cfRule>
    <cfRule type="cellIs" dxfId="24" priority="4049" operator="lessThan">
      <formula>0</formula>
    </cfRule>
  </conditionalFormatting>
  <conditionalFormatting sqref="F1536">
    <cfRule type="expression" dxfId="22" priority="27243">
      <formula>$I1536=0</formula>
    </cfRule>
  </conditionalFormatting>
  <conditionalFormatting sqref="G1536:H1536">
    <cfRule type="cellIs" dxfId="23" priority="4045" operator="lessThan">
      <formula>0</formula>
    </cfRule>
    <cfRule type="cellIs" dxfId="24" priority="4046" operator="lessThan">
      <formula>0</formula>
    </cfRule>
  </conditionalFormatting>
  <conditionalFormatting sqref="I1536">
    <cfRule type="expression" dxfId="22" priority="27242">
      <formula>$I1536=0</formula>
    </cfRule>
  </conditionalFormatting>
  <conditionalFormatting sqref="J1536">
    <cfRule type="expression" dxfId="22" priority="4044">
      <formula>$I1536=0</formula>
    </cfRule>
  </conditionalFormatting>
  <conditionalFormatting sqref="K1536">
    <cfRule type="expression" dxfId="22" priority="27241">
      <formula>$I1536=0</formula>
    </cfRule>
  </conditionalFormatting>
  <conditionalFormatting sqref="M1536">
    <cfRule type="expression" dxfId="22" priority="27240">
      <formula>$I1536=0</formula>
    </cfRule>
  </conditionalFormatting>
  <conditionalFormatting sqref="N1536:P1536">
    <cfRule type="expression" dxfId="22" priority="4038">
      <formula>$I1536=0</formula>
    </cfRule>
  </conditionalFormatting>
  <conditionalFormatting sqref="O1536:P1536">
    <cfRule type="cellIs" dxfId="23" priority="4036" operator="lessThan">
      <formula>0</formula>
    </cfRule>
    <cfRule type="cellIs" dxfId="24" priority="4037" operator="lessThan">
      <formula>0</formula>
    </cfRule>
  </conditionalFormatting>
  <conditionalFormatting sqref="Q1536">
    <cfRule type="expression" dxfId="22" priority="27239">
      <formula>$I1536=0</formula>
    </cfRule>
  </conditionalFormatting>
  <conditionalFormatting sqref="R1536:T1536">
    <cfRule type="expression" dxfId="22" priority="4035">
      <formula>$I1536=0</formula>
    </cfRule>
  </conditionalFormatting>
  <conditionalFormatting sqref="S1536:T1536">
    <cfRule type="cellIs" dxfId="23" priority="4033" operator="lessThan">
      <formula>0</formula>
    </cfRule>
    <cfRule type="cellIs" dxfId="24" priority="4034" operator="lessThan">
      <formula>0</formula>
    </cfRule>
  </conditionalFormatting>
  <conditionalFormatting sqref="U1536">
    <cfRule type="expression" dxfId="22" priority="27238">
      <formula>$I1536=0</formula>
    </cfRule>
  </conditionalFormatting>
  <conditionalFormatting sqref="B1537">
    <cfRule type="expression" dxfId="22" priority="27234">
      <formula>$I1537=0</formula>
    </cfRule>
  </conditionalFormatting>
  <conditionalFormatting sqref="C1537:E1537">
    <cfRule type="expression" dxfId="22" priority="27233">
      <formula>$I1537=0</formula>
    </cfRule>
  </conditionalFormatting>
  <conditionalFormatting sqref="D1537:E1537">
    <cfRule type="cellIs" dxfId="23" priority="27231" operator="lessThan">
      <formula>0</formula>
    </cfRule>
    <cfRule type="cellIs" dxfId="24" priority="27232" operator="lessThan">
      <formula>0</formula>
    </cfRule>
  </conditionalFormatting>
  <conditionalFormatting sqref="F1537">
    <cfRule type="expression" dxfId="22" priority="27230">
      <formula>$I1537=0</formula>
    </cfRule>
  </conditionalFormatting>
  <conditionalFormatting sqref="G1537:H1537">
    <cfRule type="cellIs" dxfId="23" priority="27227" operator="lessThan">
      <formula>0</formula>
    </cfRule>
    <cfRule type="cellIs" dxfId="24" priority="27228" operator="lessThan">
      <formula>0</formula>
    </cfRule>
  </conditionalFormatting>
  <conditionalFormatting sqref="I1537">
    <cfRule type="expression" dxfId="22" priority="27226">
      <formula>$I1537=0</formula>
    </cfRule>
  </conditionalFormatting>
  <conditionalFormatting sqref="J1537">
    <cfRule type="expression" dxfId="22" priority="27225">
      <formula>$I1537=0</formula>
    </cfRule>
  </conditionalFormatting>
  <conditionalFormatting sqref="K1537">
    <cfRule type="expression" dxfId="22" priority="27222">
      <formula>$I1537=0</formula>
    </cfRule>
  </conditionalFormatting>
  <conditionalFormatting sqref="M1537">
    <cfRule type="expression" dxfId="22" priority="27218">
      <formula>$I1537=0</formula>
    </cfRule>
  </conditionalFormatting>
  <conditionalFormatting sqref="N1537:P1537">
    <cfRule type="expression" dxfId="22" priority="27217">
      <formula>$I1537=0</formula>
    </cfRule>
  </conditionalFormatting>
  <conditionalFormatting sqref="O1537:P1537">
    <cfRule type="cellIs" dxfId="23" priority="27215" operator="lessThan">
      <formula>0</formula>
    </cfRule>
    <cfRule type="cellIs" dxfId="24" priority="27216" operator="lessThan">
      <formula>0</formula>
    </cfRule>
  </conditionalFormatting>
  <conditionalFormatting sqref="Q1537">
    <cfRule type="expression" dxfId="22" priority="27214">
      <formula>$I1537=0</formula>
    </cfRule>
  </conditionalFormatting>
  <conditionalFormatting sqref="R1537:T1537">
    <cfRule type="expression" dxfId="22" priority="27213">
      <formula>$I1537=0</formula>
    </cfRule>
  </conditionalFormatting>
  <conditionalFormatting sqref="S1537:T1537">
    <cfRule type="cellIs" dxfId="23" priority="27211" operator="lessThan">
      <formula>0</formula>
    </cfRule>
    <cfRule type="cellIs" dxfId="24" priority="27212" operator="lessThan">
      <formula>0</formula>
    </cfRule>
  </conditionalFormatting>
  <conditionalFormatting sqref="U1537">
    <cfRule type="expression" dxfId="22" priority="27210">
      <formula>$I1537=0</formula>
    </cfRule>
  </conditionalFormatting>
  <conditionalFormatting sqref="B1538">
    <cfRule type="expression" dxfId="22" priority="27209">
      <formula>$I1538=0</formula>
    </cfRule>
  </conditionalFormatting>
  <conditionalFormatting sqref="C1538:E1538">
    <cfRule type="expression" dxfId="22" priority="4029">
      <formula>$I1538=0</formula>
    </cfRule>
  </conditionalFormatting>
  <conditionalFormatting sqref="D1538:E1538">
    <cfRule type="cellIs" dxfId="23" priority="4027" operator="lessThan">
      <formula>0</formula>
    </cfRule>
    <cfRule type="cellIs" dxfId="24" priority="4028" operator="lessThan">
      <formula>0</formula>
    </cfRule>
  </conditionalFormatting>
  <conditionalFormatting sqref="F1538">
    <cfRule type="expression" dxfId="22" priority="27208">
      <formula>$I1538=0</formula>
    </cfRule>
  </conditionalFormatting>
  <conditionalFormatting sqref="G1538:H1538">
    <cfRule type="cellIs" dxfId="23" priority="4024" operator="lessThan">
      <formula>0</formula>
    </cfRule>
    <cfRule type="cellIs" dxfId="24" priority="4025" operator="lessThan">
      <formula>0</formula>
    </cfRule>
  </conditionalFormatting>
  <conditionalFormatting sqref="I1538">
    <cfRule type="expression" dxfId="22" priority="27207">
      <formula>$I1538=0</formula>
    </cfRule>
  </conditionalFormatting>
  <conditionalFormatting sqref="J1538">
    <cfRule type="expression" dxfId="22" priority="4023">
      <formula>$I1538=0</formula>
    </cfRule>
  </conditionalFormatting>
  <conditionalFormatting sqref="K1538">
    <cfRule type="expression" dxfId="22" priority="27206">
      <formula>$I1538=0</formula>
    </cfRule>
  </conditionalFormatting>
  <conditionalFormatting sqref="M1538">
    <cfRule type="expression" dxfId="22" priority="27205">
      <formula>$I1538=0</formula>
    </cfRule>
  </conditionalFormatting>
  <conditionalFormatting sqref="N1538:P1538">
    <cfRule type="expression" dxfId="22" priority="4017">
      <formula>$I1538=0</formula>
    </cfRule>
  </conditionalFormatting>
  <conditionalFormatting sqref="O1538:P1538">
    <cfRule type="cellIs" dxfId="23" priority="4015" operator="lessThan">
      <formula>0</formula>
    </cfRule>
    <cfRule type="cellIs" dxfId="24" priority="4016" operator="lessThan">
      <formula>0</formula>
    </cfRule>
  </conditionalFormatting>
  <conditionalFormatting sqref="Q1538">
    <cfRule type="expression" dxfId="22" priority="27204">
      <formula>$I1538=0</formula>
    </cfRule>
  </conditionalFormatting>
  <conditionalFormatting sqref="R1538:T1538">
    <cfRule type="expression" dxfId="22" priority="4014">
      <formula>$I1538=0</formula>
    </cfRule>
  </conditionalFormatting>
  <conditionalFormatting sqref="S1538:T1538">
    <cfRule type="cellIs" dxfId="23" priority="4012" operator="lessThan">
      <formula>0</formula>
    </cfRule>
    <cfRule type="cellIs" dxfId="24" priority="4013" operator="lessThan">
      <formula>0</formula>
    </cfRule>
  </conditionalFormatting>
  <conditionalFormatting sqref="U1538">
    <cfRule type="expression" dxfId="22" priority="27203">
      <formula>$I1538=0</formula>
    </cfRule>
  </conditionalFormatting>
  <conditionalFormatting sqref="B1539">
    <cfRule type="expression" dxfId="22" priority="27199">
      <formula>$I1539=0</formula>
    </cfRule>
  </conditionalFormatting>
  <conditionalFormatting sqref="C1539:E1539">
    <cfRule type="expression" dxfId="22" priority="27198">
      <formula>$I1539=0</formula>
    </cfRule>
  </conditionalFormatting>
  <conditionalFormatting sqref="D1539:E1539">
    <cfRule type="cellIs" dxfId="23" priority="27196" operator="lessThan">
      <formula>0</formula>
    </cfRule>
    <cfRule type="cellIs" dxfId="24" priority="27197" operator="lessThan">
      <formula>0</formula>
    </cfRule>
  </conditionalFormatting>
  <conditionalFormatting sqref="F1539">
    <cfRule type="expression" dxfId="22" priority="27195">
      <formula>$I1539=0</formula>
    </cfRule>
  </conditionalFormatting>
  <conditionalFormatting sqref="G1539:H1539">
    <cfRule type="cellIs" dxfId="23" priority="27192" operator="lessThan">
      <formula>0</formula>
    </cfRule>
    <cfRule type="cellIs" dxfId="24" priority="27193" operator="lessThan">
      <formula>0</formula>
    </cfRule>
  </conditionalFormatting>
  <conditionalFormatting sqref="I1539">
    <cfRule type="expression" dxfId="22" priority="27191">
      <formula>$I1539=0</formula>
    </cfRule>
  </conditionalFormatting>
  <conditionalFormatting sqref="J1539">
    <cfRule type="expression" dxfId="22" priority="27190">
      <formula>$I1539=0</formula>
    </cfRule>
  </conditionalFormatting>
  <conditionalFormatting sqref="K1539">
    <cfRule type="expression" dxfId="22" priority="27187">
      <formula>$I1539=0</formula>
    </cfRule>
  </conditionalFormatting>
  <conditionalFormatting sqref="M1539">
    <cfRule type="expression" dxfId="22" priority="27183">
      <formula>$I1539=0</formula>
    </cfRule>
  </conditionalFormatting>
  <conditionalFormatting sqref="N1539:P1539">
    <cfRule type="expression" dxfId="22" priority="27182">
      <formula>$I1539=0</formula>
    </cfRule>
  </conditionalFormatting>
  <conditionalFormatting sqref="O1539:P1539">
    <cfRule type="cellIs" dxfId="23" priority="27180" operator="lessThan">
      <formula>0</formula>
    </cfRule>
    <cfRule type="cellIs" dxfId="24" priority="27181" operator="lessThan">
      <formula>0</formula>
    </cfRule>
  </conditionalFormatting>
  <conditionalFormatting sqref="Q1539">
    <cfRule type="expression" dxfId="22" priority="27179">
      <formula>$I1539=0</formula>
    </cfRule>
  </conditionalFormatting>
  <conditionalFormatting sqref="R1539:T1539">
    <cfRule type="expression" dxfId="22" priority="27178">
      <formula>$I1539=0</formula>
    </cfRule>
  </conditionalFormatting>
  <conditionalFormatting sqref="S1539:T1539">
    <cfRule type="cellIs" dxfId="23" priority="27176" operator="lessThan">
      <formula>0</formula>
    </cfRule>
    <cfRule type="cellIs" dxfId="24" priority="27177" operator="lessThan">
      <formula>0</formula>
    </cfRule>
  </conditionalFormatting>
  <conditionalFormatting sqref="U1539">
    <cfRule type="expression" dxfId="22" priority="27175">
      <formula>$I1539=0</formula>
    </cfRule>
  </conditionalFormatting>
  <conditionalFormatting sqref="B1540">
    <cfRule type="expression" dxfId="22" priority="27174">
      <formula>$I1540=0</formula>
    </cfRule>
  </conditionalFormatting>
  <conditionalFormatting sqref="C1540:E1540">
    <cfRule type="expression" dxfId="22" priority="4008">
      <formula>$I1540=0</formula>
    </cfRule>
  </conditionalFormatting>
  <conditionalFormatting sqref="D1540:E1540">
    <cfRule type="cellIs" dxfId="23" priority="4006" operator="lessThan">
      <formula>0</formula>
    </cfRule>
    <cfRule type="cellIs" dxfId="24" priority="4007" operator="lessThan">
      <formula>0</formula>
    </cfRule>
  </conditionalFormatting>
  <conditionalFormatting sqref="F1540">
    <cfRule type="expression" dxfId="22" priority="27173">
      <formula>$I1540=0</formula>
    </cfRule>
  </conditionalFormatting>
  <conditionalFormatting sqref="G1540:H1540">
    <cfRule type="cellIs" dxfId="23" priority="4003" operator="lessThan">
      <formula>0</formula>
    </cfRule>
    <cfRule type="cellIs" dxfId="24" priority="4004" operator="lessThan">
      <formula>0</formula>
    </cfRule>
  </conditionalFormatting>
  <conditionalFormatting sqref="I1540">
    <cfRule type="expression" dxfId="22" priority="27172">
      <formula>$I1540=0</formula>
    </cfRule>
  </conditionalFormatting>
  <conditionalFormatting sqref="J1540">
    <cfRule type="expression" dxfId="22" priority="4002">
      <formula>$I1540=0</formula>
    </cfRule>
  </conditionalFormatting>
  <conditionalFormatting sqref="K1540">
    <cfRule type="expression" dxfId="22" priority="27171">
      <formula>$I1540=0</formula>
    </cfRule>
  </conditionalFormatting>
  <conditionalFormatting sqref="M1540">
    <cfRule type="expression" dxfId="22" priority="27170">
      <formula>$I1540=0</formula>
    </cfRule>
  </conditionalFormatting>
  <conditionalFormatting sqref="N1540:P1540">
    <cfRule type="expression" dxfId="22" priority="3996">
      <formula>$I1540=0</formula>
    </cfRule>
  </conditionalFormatting>
  <conditionalFormatting sqref="O1540:P1540">
    <cfRule type="cellIs" dxfId="23" priority="3994" operator="lessThan">
      <formula>0</formula>
    </cfRule>
    <cfRule type="cellIs" dxfId="24" priority="3995" operator="lessThan">
      <formula>0</formula>
    </cfRule>
  </conditionalFormatting>
  <conditionalFormatting sqref="Q1540">
    <cfRule type="expression" dxfId="22" priority="27169">
      <formula>$I1540=0</formula>
    </cfRule>
  </conditionalFormatting>
  <conditionalFormatting sqref="R1540:T1540">
    <cfRule type="expression" dxfId="22" priority="3993">
      <formula>$I1540=0</formula>
    </cfRule>
  </conditionalFormatting>
  <conditionalFormatting sqref="S1540:T1540">
    <cfRule type="cellIs" dxfId="23" priority="3991" operator="lessThan">
      <formula>0</formula>
    </cfRule>
    <cfRule type="cellIs" dxfId="24" priority="3992" operator="lessThan">
      <formula>0</formula>
    </cfRule>
  </conditionalFormatting>
  <conditionalFormatting sqref="U1540">
    <cfRule type="expression" dxfId="22" priority="27168">
      <formula>$I1540=0</formula>
    </cfRule>
  </conditionalFormatting>
  <conditionalFormatting sqref="B1541">
    <cfRule type="expression" dxfId="22" priority="27164">
      <formula>$I1541=0</formula>
    </cfRule>
  </conditionalFormatting>
  <conditionalFormatting sqref="C1541:E1541">
    <cfRule type="expression" dxfId="22" priority="27163">
      <formula>$I1541=0</formula>
    </cfRule>
  </conditionalFormatting>
  <conditionalFormatting sqref="D1541:E1541">
    <cfRule type="cellIs" dxfId="23" priority="27161" operator="lessThan">
      <formula>0</formula>
    </cfRule>
    <cfRule type="cellIs" dxfId="24" priority="27162" operator="lessThan">
      <formula>0</formula>
    </cfRule>
  </conditionalFormatting>
  <conditionalFormatting sqref="F1541">
    <cfRule type="expression" dxfId="22" priority="27160">
      <formula>$I1541=0</formula>
    </cfRule>
  </conditionalFormatting>
  <conditionalFormatting sqref="G1541:H1541">
    <cfRule type="cellIs" dxfId="23" priority="27157" operator="lessThan">
      <formula>0</formula>
    </cfRule>
    <cfRule type="cellIs" dxfId="24" priority="27158" operator="lessThan">
      <formula>0</formula>
    </cfRule>
  </conditionalFormatting>
  <conditionalFormatting sqref="I1541">
    <cfRule type="expression" dxfId="22" priority="27156">
      <formula>$I1541=0</formula>
    </cfRule>
  </conditionalFormatting>
  <conditionalFormatting sqref="J1541">
    <cfRule type="expression" dxfId="22" priority="27155">
      <formula>$I1541=0</formula>
    </cfRule>
  </conditionalFormatting>
  <conditionalFormatting sqref="K1541">
    <cfRule type="expression" dxfId="22" priority="27152">
      <formula>$I1541=0</formula>
    </cfRule>
  </conditionalFormatting>
  <conditionalFormatting sqref="M1541">
    <cfRule type="expression" dxfId="22" priority="27148">
      <formula>$I1541=0</formula>
    </cfRule>
  </conditionalFormatting>
  <conditionalFormatting sqref="N1541:P1541">
    <cfRule type="expression" dxfId="22" priority="27147">
      <formula>$I1541=0</formula>
    </cfRule>
  </conditionalFormatting>
  <conditionalFormatting sqref="O1541:P1541">
    <cfRule type="cellIs" dxfId="23" priority="27145" operator="lessThan">
      <formula>0</formula>
    </cfRule>
    <cfRule type="cellIs" dxfId="24" priority="27146" operator="lessThan">
      <formula>0</formula>
    </cfRule>
  </conditionalFormatting>
  <conditionalFormatting sqref="Q1541">
    <cfRule type="expression" dxfId="22" priority="27144">
      <formula>$I1541=0</formula>
    </cfRule>
  </conditionalFormatting>
  <conditionalFormatting sqref="R1541:T1541">
    <cfRule type="expression" dxfId="22" priority="27143">
      <formula>$I1541=0</formula>
    </cfRule>
  </conditionalFormatting>
  <conditionalFormatting sqref="S1541:T1541">
    <cfRule type="cellIs" dxfId="23" priority="27141" operator="lessThan">
      <formula>0</formula>
    </cfRule>
    <cfRule type="cellIs" dxfId="24" priority="27142" operator="lessThan">
      <formula>0</formula>
    </cfRule>
  </conditionalFormatting>
  <conditionalFormatting sqref="U1541">
    <cfRule type="expression" dxfId="22" priority="27140">
      <formula>$I1541=0</formula>
    </cfRule>
  </conditionalFormatting>
  <conditionalFormatting sqref="B1542">
    <cfRule type="expression" dxfId="22" priority="27139">
      <formula>$I1542=0</formula>
    </cfRule>
  </conditionalFormatting>
  <conditionalFormatting sqref="C1542:E1542">
    <cfRule type="expression" dxfId="22" priority="3987">
      <formula>$I1542=0</formula>
    </cfRule>
  </conditionalFormatting>
  <conditionalFormatting sqref="D1542:E1542">
    <cfRule type="cellIs" dxfId="23" priority="3985" operator="lessThan">
      <formula>0</formula>
    </cfRule>
    <cfRule type="cellIs" dxfId="24" priority="3986" operator="lessThan">
      <formula>0</formula>
    </cfRule>
  </conditionalFormatting>
  <conditionalFormatting sqref="F1542">
    <cfRule type="expression" dxfId="22" priority="27138">
      <formula>$I1542=0</formula>
    </cfRule>
  </conditionalFormatting>
  <conditionalFormatting sqref="G1542:H1542">
    <cfRule type="cellIs" dxfId="23" priority="3982" operator="lessThan">
      <formula>0</formula>
    </cfRule>
    <cfRule type="cellIs" dxfId="24" priority="3983" operator="lessThan">
      <formula>0</formula>
    </cfRule>
  </conditionalFormatting>
  <conditionalFormatting sqref="I1542">
    <cfRule type="expression" dxfId="22" priority="27137">
      <formula>$I1542=0</formula>
    </cfRule>
  </conditionalFormatting>
  <conditionalFormatting sqref="J1542">
    <cfRule type="expression" dxfId="22" priority="3981">
      <formula>$I1542=0</formula>
    </cfRule>
  </conditionalFormatting>
  <conditionalFormatting sqref="K1542">
    <cfRule type="expression" dxfId="22" priority="27136">
      <formula>$I1542=0</formula>
    </cfRule>
  </conditionalFormatting>
  <conditionalFormatting sqref="M1542">
    <cfRule type="expression" dxfId="22" priority="27135">
      <formula>$I1542=0</formula>
    </cfRule>
  </conditionalFormatting>
  <conditionalFormatting sqref="N1542:P1542">
    <cfRule type="expression" dxfId="22" priority="3975">
      <formula>$I1542=0</formula>
    </cfRule>
  </conditionalFormatting>
  <conditionalFormatting sqref="O1542:P1542">
    <cfRule type="cellIs" dxfId="23" priority="3973" operator="lessThan">
      <formula>0</formula>
    </cfRule>
    <cfRule type="cellIs" dxfId="24" priority="3974" operator="lessThan">
      <formula>0</formula>
    </cfRule>
  </conditionalFormatting>
  <conditionalFormatting sqref="Q1542">
    <cfRule type="expression" dxfId="22" priority="27134">
      <formula>$I1542=0</formula>
    </cfRule>
  </conditionalFormatting>
  <conditionalFormatting sqref="R1542:T1542">
    <cfRule type="expression" dxfId="22" priority="3972">
      <formula>$I1542=0</formula>
    </cfRule>
  </conditionalFormatting>
  <conditionalFormatting sqref="S1542:T1542">
    <cfRule type="cellIs" dxfId="23" priority="3970" operator="lessThan">
      <formula>0</formula>
    </cfRule>
    <cfRule type="cellIs" dxfId="24" priority="3971" operator="lessThan">
      <formula>0</formula>
    </cfRule>
  </conditionalFormatting>
  <conditionalFormatting sqref="U1542">
    <cfRule type="expression" dxfId="22" priority="27133">
      <formula>$I1542=0</formula>
    </cfRule>
  </conditionalFormatting>
  <conditionalFormatting sqref="B1543">
    <cfRule type="expression" dxfId="22" priority="27129">
      <formula>$I1543=0</formula>
    </cfRule>
  </conditionalFormatting>
  <conditionalFormatting sqref="C1543:E1543">
    <cfRule type="expression" dxfId="22" priority="27128">
      <formula>$I1543=0</formula>
    </cfRule>
  </conditionalFormatting>
  <conditionalFormatting sqref="D1543:E1543">
    <cfRule type="cellIs" dxfId="23" priority="27126" operator="lessThan">
      <formula>0</formula>
    </cfRule>
    <cfRule type="cellIs" dxfId="24" priority="27127" operator="lessThan">
      <formula>0</formula>
    </cfRule>
  </conditionalFormatting>
  <conditionalFormatting sqref="F1543">
    <cfRule type="expression" dxfId="22" priority="27125">
      <formula>$I1543=0</formula>
    </cfRule>
  </conditionalFormatting>
  <conditionalFormatting sqref="G1543:H1543">
    <cfRule type="cellIs" dxfId="23" priority="27122" operator="lessThan">
      <formula>0</formula>
    </cfRule>
    <cfRule type="cellIs" dxfId="24" priority="27123" operator="lessThan">
      <formula>0</formula>
    </cfRule>
  </conditionalFormatting>
  <conditionalFormatting sqref="I1543">
    <cfRule type="expression" dxfId="22" priority="27121">
      <formula>$I1543=0</formula>
    </cfRule>
  </conditionalFormatting>
  <conditionalFormatting sqref="J1543">
    <cfRule type="expression" dxfId="22" priority="27120">
      <formula>$I1543=0</formula>
    </cfRule>
  </conditionalFormatting>
  <conditionalFormatting sqref="M1543">
    <cfRule type="expression" dxfId="22" priority="27113">
      <formula>$I1543=0</formula>
    </cfRule>
  </conditionalFormatting>
  <conditionalFormatting sqref="N1543:P1543">
    <cfRule type="expression" dxfId="22" priority="27112">
      <formula>$I1543=0</formula>
    </cfRule>
  </conditionalFormatting>
  <conditionalFormatting sqref="O1543:P1543">
    <cfRule type="cellIs" dxfId="23" priority="27110" operator="lessThan">
      <formula>0</formula>
    </cfRule>
    <cfRule type="cellIs" dxfId="24" priority="27111" operator="lessThan">
      <formula>0</formula>
    </cfRule>
  </conditionalFormatting>
  <conditionalFormatting sqref="Q1543">
    <cfRule type="expression" dxfId="22" priority="27109">
      <formula>$I1543=0</formula>
    </cfRule>
  </conditionalFormatting>
  <conditionalFormatting sqref="R1543:T1543">
    <cfRule type="expression" dxfId="22" priority="27108">
      <formula>$I1543=0</formula>
    </cfRule>
  </conditionalFormatting>
  <conditionalFormatting sqref="S1543:T1543">
    <cfRule type="cellIs" dxfId="23" priority="27106" operator="lessThan">
      <formula>0</formula>
    </cfRule>
    <cfRule type="cellIs" dxfId="24" priority="27107" operator="lessThan">
      <formula>0</formula>
    </cfRule>
  </conditionalFormatting>
  <conditionalFormatting sqref="U1543">
    <cfRule type="expression" dxfId="22" priority="27105">
      <formula>$I1543=0</formula>
    </cfRule>
  </conditionalFormatting>
  <conditionalFormatting sqref="B1544">
    <cfRule type="expression" dxfId="22" priority="27104">
      <formula>$I1544=0</formula>
    </cfRule>
  </conditionalFormatting>
  <conditionalFormatting sqref="C1544:E1544">
    <cfRule type="expression" dxfId="22" priority="3966">
      <formula>$I1544=0</formula>
    </cfRule>
  </conditionalFormatting>
  <conditionalFormatting sqref="D1544:E1544">
    <cfRule type="cellIs" dxfId="23" priority="3964" operator="lessThan">
      <formula>0</formula>
    </cfRule>
    <cfRule type="cellIs" dxfId="24" priority="3965" operator="lessThan">
      <formula>0</formula>
    </cfRule>
  </conditionalFormatting>
  <conditionalFormatting sqref="F1544">
    <cfRule type="expression" dxfId="22" priority="27103">
      <formula>$I1544=0</formula>
    </cfRule>
  </conditionalFormatting>
  <conditionalFormatting sqref="G1544:H1544">
    <cfRule type="cellIs" dxfId="23" priority="3961" operator="lessThan">
      <formula>0</formula>
    </cfRule>
    <cfRule type="cellIs" dxfId="24" priority="3962" operator="lessThan">
      <formula>0</formula>
    </cfRule>
  </conditionalFormatting>
  <conditionalFormatting sqref="I1544">
    <cfRule type="expression" dxfId="22" priority="27102">
      <formula>$I1544=0</formula>
    </cfRule>
  </conditionalFormatting>
  <conditionalFormatting sqref="J1544">
    <cfRule type="expression" dxfId="22" priority="3960">
      <formula>$I1544=0</formula>
    </cfRule>
  </conditionalFormatting>
  <conditionalFormatting sqref="M1544">
    <cfRule type="expression" dxfId="22" priority="27100">
      <formula>$I1544=0</formula>
    </cfRule>
  </conditionalFormatting>
  <conditionalFormatting sqref="N1544:P1544">
    <cfRule type="expression" dxfId="22" priority="3954">
      <formula>$I1544=0</formula>
    </cfRule>
  </conditionalFormatting>
  <conditionalFormatting sqref="O1544:P1544">
    <cfRule type="cellIs" dxfId="23" priority="3952" operator="lessThan">
      <formula>0</formula>
    </cfRule>
    <cfRule type="cellIs" dxfId="24" priority="3953" operator="lessThan">
      <formula>0</formula>
    </cfRule>
  </conditionalFormatting>
  <conditionalFormatting sqref="Q1544">
    <cfRule type="expression" dxfId="22" priority="27099">
      <formula>$I1544=0</formula>
    </cfRule>
  </conditionalFormatting>
  <conditionalFormatting sqref="R1544:T1544">
    <cfRule type="expression" dxfId="22" priority="3951">
      <formula>$I1544=0</formula>
    </cfRule>
  </conditionalFormatting>
  <conditionalFormatting sqref="S1544:T1544">
    <cfRule type="cellIs" dxfId="23" priority="3949" operator="lessThan">
      <formula>0</formula>
    </cfRule>
    <cfRule type="cellIs" dxfId="24" priority="3950" operator="lessThan">
      <formula>0</formula>
    </cfRule>
  </conditionalFormatting>
  <conditionalFormatting sqref="U1544">
    <cfRule type="expression" dxfId="22" priority="27098">
      <formula>$I1544=0</formula>
    </cfRule>
  </conditionalFormatting>
  <conditionalFormatting sqref="B1545">
    <cfRule type="expression" dxfId="22" priority="27094">
      <formula>$I1545=0</formula>
    </cfRule>
  </conditionalFormatting>
  <conditionalFormatting sqref="C1545:E1545">
    <cfRule type="expression" dxfId="22" priority="27093">
      <formula>$I1545=0</formula>
    </cfRule>
  </conditionalFormatting>
  <conditionalFormatting sqref="D1545:E1545">
    <cfRule type="cellIs" dxfId="23" priority="27091" operator="lessThan">
      <formula>0</formula>
    </cfRule>
    <cfRule type="cellIs" dxfId="24" priority="27092" operator="lessThan">
      <formula>0</formula>
    </cfRule>
  </conditionalFormatting>
  <conditionalFormatting sqref="F1545">
    <cfRule type="expression" dxfId="22" priority="27090">
      <formula>$I1545=0</formula>
    </cfRule>
  </conditionalFormatting>
  <conditionalFormatting sqref="G1545:H1545">
    <cfRule type="cellIs" dxfId="23" priority="27087" operator="lessThan">
      <formula>0</formula>
    </cfRule>
    <cfRule type="cellIs" dxfId="24" priority="27088" operator="lessThan">
      <formula>0</formula>
    </cfRule>
  </conditionalFormatting>
  <conditionalFormatting sqref="I1545">
    <cfRule type="expression" dxfId="22" priority="27086">
      <formula>$I1545=0</formula>
    </cfRule>
  </conditionalFormatting>
  <conditionalFormatting sqref="J1545">
    <cfRule type="expression" dxfId="22" priority="27085">
      <formula>$I1545=0</formula>
    </cfRule>
  </conditionalFormatting>
  <conditionalFormatting sqref="M1545">
    <cfRule type="expression" dxfId="22" priority="27078">
      <formula>$I1545=0</formula>
    </cfRule>
  </conditionalFormatting>
  <conditionalFormatting sqref="N1545:P1545">
    <cfRule type="expression" dxfId="22" priority="27077">
      <formula>$I1545=0</formula>
    </cfRule>
  </conditionalFormatting>
  <conditionalFormatting sqref="O1545:P1545">
    <cfRule type="cellIs" dxfId="23" priority="27075" operator="lessThan">
      <formula>0</formula>
    </cfRule>
    <cfRule type="cellIs" dxfId="24" priority="27076" operator="lessThan">
      <formula>0</formula>
    </cfRule>
  </conditionalFormatting>
  <conditionalFormatting sqref="Q1545">
    <cfRule type="expression" dxfId="22" priority="27074">
      <formula>$I1545=0</formula>
    </cfRule>
  </conditionalFormatting>
  <conditionalFormatting sqref="R1545:T1545">
    <cfRule type="expression" dxfId="22" priority="27073">
      <formula>$I1545=0</formula>
    </cfRule>
  </conditionalFormatting>
  <conditionalFormatting sqref="S1545:T1545">
    <cfRule type="cellIs" dxfId="23" priority="27071" operator="lessThan">
      <formula>0</formula>
    </cfRule>
    <cfRule type="cellIs" dxfId="24" priority="27072" operator="lessThan">
      <formula>0</formula>
    </cfRule>
  </conditionalFormatting>
  <conditionalFormatting sqref="U1545">
    <cfRule type="expression" dxfId="22" priority="27070">
      <formula>$I1545=0</formula>
    </cfRule>
  </conditionalFormatting>
  <conditionalFormatting sqref="B1546">
    <cfRule type="expression" dxfId="22" priority="27069">
      <formula>$I1546=0</formula>
    </cfRule>
  </conditionalFormatting>
  <conditionalFormatting sqref="C1546:E1546">
    <cfRule type="expression" dxfId="22" priority="3945">
      <formula>$I1546=0</formula>
    </cfRule>
  </conditionalFormatting>
  <conditionalFormatting sqref="D1546:E1546">
    <cfRule type="cellIs" dxfId="23" priority="3943" operator="lessThan">
      <formula>0</formula>
    </cfRule>
    <cfRule type="cellIs" dxfId="24" priority="3944" operator="lessThan">
      <formula>0</formula>
    </cfRule>
  </conditionalFormatting>
  <conditionalFormatting sqref="F1546">
    <cfRule type="expression" dxfId="22" priority="27068">
      <formula>$I1546=0</formula>
    </cfRule>
  </conditionalFormatting>
  <conditionalFormatting sqref="G1546:H1546">
    <cfRule type="cellIs" dxfId="23" priority="3940" operator="lessThan">
      <formula>0</formula>
    </cfRule>
    <cfRule type="cellIs" dxfId="24" priority="3941" operator="lessThan">
      <formula>0</formula>
    </cfRule>
  </conditionalFormatting>
  <conditionalFormatting sqref="I1546">
    <cfRule type="expression" dxfId="22" priority="27067">
      <formula>$I1546=0</formula>
    </cfRule>
  </conditionalFormatting>
  <conditionalFormatting sqref="J1546">
    <cfRule type="expression" dxfId="22" priority="3939">
      <formula>$I1546=0</formula>
    </cfRule>
  </conditionalFormatting>
  <conditionalFormatting sqref="M1546">
    <cfRule type="expression" dxfId="22" priority="27065">
      <formula>$I1546=0</formula>
    </cfRule>
  </conditionalFormatting>
  <conditionalFormatting sqref="N1546:P1546">
    <cfRule type="expression" dxfId="22" priority="3933">
      <formula>$I1546=0</formula>
    </cfRule>
  </conditionalFormatting>
  <conditionalFormatting sqref="O1546:P1546">
    <cfRule type="cellIs" dxfId="23" priority="3931" operator="lessThan">
      <formula>0</formula>
    </cfRule>
    <cfRule type="cellIs" dxfId="24" priority="3932" operator="lessThan">
      <formula>0</formula>
    </cfRule>
  </conditionalFormatting>
  <conditionalFormatting sqref="Q1546">
    <cfRule type="expression" dxfId="22" priority="27064">
      <formula>$I1546=0</formula>
    </cfRule>
  </conditionalFormatting>
  <conditionalFormatting sqref="R1546:T1546">
    <cfRule type="expression" dxfId="22" priority="3930">
      <formula>$I1546=0</formula>
    </cfRule>
  </conditionalFormatting>
  <conditionalFormatting sqref="S1546:T1546">
    <cfRule type="cellIs" dxfId="23" priority="3928" operator="lessThan">
      <formula>0</formula>
    </cfRule>
    <cfRule type="cellIs" dxfId="24" priority="3929" operator="lessThan">
      <formula>0</formula>
    </cfRule>
  </conditionalFormatting>
  <conditionalFormatting sqref="U1546">
    <cfRule type="expression" dxfId="22" priority="27063">
      <formula>$I1546=0</formula>
    </cfRule>
  </conditionalFormatting>
  <conditionalFormatting sqref="B1547">
    <cfRule type="expression" dxfId="22" priority="27059">
      <formula>$I1547=0</formula>
    </cfRule>
  </conditionalFormatting>
  <conditionalFormatting sqref="C1547:E1547">
    <cfRule type="expression" dxfId="22" priority="27058">
      <formula>$I1547=0</formula>
    </cfRule>
  </conditionalFormatting>
  <conditionalFormatting sqref="D1547:E1547">
    <cfRule type="cellIs" dxfId="23" priority="27056" operator="lessThan">
      <formula>0</formula>
    </cfRule>
    <cfRule type="cellIs" dxfId="24" priority="27057" operator="lessThan">
      <formula>0</formula>
    </cfRule>
  </conditionalFormatting>
  <conditionalFormatting sqref="F1547">
    <cfRule type="expression" dxfId="22" priority="27055">
      <formula>$I1547=0</formula>
    </cfRule>
  </conditionalFormatting>
  <conditionalFormatting sqref="G1547:H1547">
    <cfRule type="cellIs" dxfId="23" priority="27052" operator="lessThan">
      <formula>0</formula>
    </cfRule>
    <cfRule type="cellIs" dxfId="24" priority="27053" operator="lessThan">
      <formula>0</formula>
    </cfRule>
  </conditionalFormatting>
  <conditionalFormatting sqref="I1547">
    <cfRule type="expression" dxfId="22" priority="27051">
      <formula>$I1547=0</formula>
    </cfRule>
  </conditionalFormatting>
  <conditionalFormatting sqref="J1547">
    <cfRule type="expression" dxfId="22" priority="27050">
      <formula>$I1547=0</formula>
    </cfRule>
  </conditionalFormatting>
  <conditionalFormatting sqref="M1547">
    <cfRule type="expression" dxfId="22" priority="27043">
      <formula>$I1547=0</formula>
    </cfRule>
  </conditionalFormatting>
  <conditionalFormatting sqref="N1547:P1547">
    <cfRule type="expression" dxfId="22" priority="27042">
      <formula>$I1547=0</formula>
    </cfRule>
  </conditionalFormatting>
  <conditionalFormatting sqref="O1547:P1547">
    <cfRule type="cellIs" dxfId="23" priority="27040" operator="lessThan">
      <formula>0</formula>
    </cfRule>
    <cfRule type="cellIs" dxfId="24" priority="27041" operator="lessThan">
      <formula>0</formula>
    </cfRule>
  </conditionalFormatting>
  <conditionalFormatting sqref="Q1547">
    <cfRule type="expression" dxfId="22" priority="27039">
      <formula>$I1547=0</formula>
    </cfRule>
  </conditionalFormatting>
  <conditionalFormatting sqref="R1547:T1547">
    <cfRule type="expression" dxfId="22" priority="27038">
      <formula>$I1547=0</formula>
    </cfRule>
  </conditionalFormatting>
  <conditionalFormatting sqref="S1547:T1547">
    <cfRule type="cellIs" dxfId="23" priority="27036" operator="lessThan">
      <formula>0</formula>
    </cfRule>
    <cfRule type="cellIs" dxfId="24" priority="27037" operator="lessThan">
      <formula>0</formula>
    </cfRule>
  </conditionalFormatting>
  <conditionalFormatting sqref="U1547">
    <cfRule type="expression" dxfId="22" priority="27035">
      <formula>$I1547=0</formula>
    </cfRule>
  </conditionalFormatting>
  <conditionalFormatting sqref="B1548">
    <cfRule type="expression" dxfId="22" priority="27034">
      <formula>$I1548=0</formula>
    </cfRule>
  </conditionalFormatting>
  <conditionalFormatting sqref="C1548:E1548">
    <cfRule type="expression" dxfId="22" priority="3924">
      <formula>$I1548=0</formula>
    </cfRule>
  </conditionalFormatting>
  <conditionalFormatting sqref="D1548:E1548">
    <cfRule type="cellIs" dxfId="23" priority="3922" operator="lessThan">
      <formula>0</formula>
    </cfRule>
    <cfRule type="cellIs" dxfId="24" priority="3923" operator="lessThan">
      <formula>0</formula>
    </cfRule>
  </conditionalFormatting>
  <conditionalFormatting sqref="F1548">
    <cfRule type="expression" dxfId="22" priority="27033">
      <formula>$I1548=0</formula>
    </cfRule>
  </conditionalFormatting>
  <conditionalFormatting sqref="G1548:H1548">
    <cfRule type="cellIs" dxfId="23" priority="3919" operator="lessThan">
      <formula>0</formula>
    </cfRule>
    <cfRule type="cellIs" dxfId="24" priority="3920" operator="lessThan">
      <formula>0</formula>
    </cfRule>
  </conditionalFormatting>
  <conditionalFormatting sqref="I1548">
    <cfRule type="expression" dxfId="22" priority="27032">
      <formula>$I1548=0</formula>
    </cfRule>
  </conditionalFormatting>
  <conditionalFormatting sqref="J1548">
    <cfRule type="expression" dxfId="22" priority="3918">
      <formula>$I1548=0</formula>
    </cfRule>
  </conditionalFormatting>
  <conditionalFormatting sqref="M1548">
    <cfRule type="expression" dxfId="22" priority="27030">
      <formula>$I1548=0</formula>
    </cfRule>
  </conditionalFormatting>
  <conditionalFormatting sqref="N1548:P1548">
    <cfRule type="expression" dxfId="22" priority="3912">
      <formula>$I1548=0</formula>
    </cfRule>
  </conditionalFormatting>
  <conditionalFormatting sqref="O1548:P1548">
    <cfRule type="cellIs" dxfId="23" priority="3910" operator="lessThan">
      <formula>0</formula>
    </cfRule>
    <cfRule type="cellIs" dxfId="24" priority="3911" operator="lessThan">
      <formula>0</formula>
    </cfRule>
  </conditionalFormatting>
  <conditionalFormatting sqref="Q1548">
    <cfRule type="expression" dxfId="22" priority="27029">
      <formula>$I1548=0</formula>
    </cfRule>
  </conditionalFormatting>
  <conditionalFormatting sqref="R1548:T1548">
    <cfRule type="expression" dxfId="22" priority="3909">
      <formula>$I1548=0</formula>
    </cfRule>
  </conditionalFormatting>
  <conditionalFormatting sqref="S1548:T1548">
    <cfRule type="cellIs" dxfId="23" priority="3907" operator="lessThan">
      <formula>0</formula>
    </cfRule>
    <cfRule type="cellIs" dxfId="24" priority="3908" operator="lessThan">
      <formula>0</formula>
    </cfRule>
  </conditionalFormatting>
  <conditionalFormatting sqref="U1548">
    <cfRule type="expression" dxfId="22" priority="27028">
      <formula>$I1548=0</formula>
    </cfRule>
  </conditionalFormatting>
  <conditionalFormatting sqref="B1549">
    <cfRule type="expression" dxfId="22" priority="27024">
      <formula>$I1549=0</formula>
    </cfRule>
  </conditionalFormatting>
  <conditionalFormatting sqref="C1549:E1549">
    <cfRule type="expression" dxfId="22" priority="27023">
      <formula>$I1549=0</formula>
    </cfRule>
  </conditionalFormatting>
  <conditionalFormatting sqref="D1549:E1549">
    <cfRule type="cellIs" dxfId="23" priority="27021" operator="lessThan">
      <formula>0</formula>
    </cfRule>
    <cfRule type="cellIs" dxfId="24" priority="27022" operator="lessThan">
      <formula>0</formula>
    </cfRule>
  </conditionalFormatting>
  <conditionalFormatting sqref="F1549">
    <cfRule type="expression" dxfId="22" priority="27020">
      <formula>$I1549=0</formula>
    </cfRule>
  </conditionalFormatting>
  <conditionalFormatting sqref="G1549:H1549">
    <cfRule type="cellIs" dxfId="23" priority="27017" operator="lessThan">
      <formula>0</formula>
    </cfRule>
    <cfRule type="cellIs" dxfId="24" priority="27018" operator="lessThan">
      <formula>0</formula>
    </cfRule>
  </conditionalFormatting>
  <conditionalFormatting sqref="I1549">
    <cfRule type="expression" dxfId="22" priority="27016">
      <formula>$I1549=0</formula>
    </cfRule>
  </conditionalFormatting>
  <conditionalFormatting sqref="J1549">
    <cfRule type="expression" dxfId="22" priority="27015">
      <formula>$I1549=0</formula>
    </cfRule>
  </conditionalFormatting>
  <conditionalFormatting sqref="M1549">
    <cfRule type="expression" dxfId="22" priority="27008">
      <formula>$I1549=0</formula>
    </cfRule>
  </conditionalFormatting>
  <conditionalFormatting sqref="N1549:P1549">
    <cfRule type="expression" dxfId="22" priority="27007">
      <formula>$I1549=0</formula>
    </cfRule>
  </conditionalFormatting>
  <conditionalFormatting sqref="O1549:P1549">
    <cfRule type="cellIs" dxfId="23" priority="27005" operator="lessThan">
      <formula>0</formula>
    </cfRule>
    <cfRule type="cellIs" dxfId="24" priority="27006" operator="lessThan">
      <formula>0</formula>
    </cfRule>
  </conditionalFormatting>
  <conditionalFormatting sqref="Q1549">
    <cfRule type="expression" dxfId="22" priority="27004">
      <formula>$I1549=0</formula>
    </cfRule>
  </conditionalFormatting>
  <conditionalFormatting sqref="R1549:T1549">
    <cfRule type="expression" dxfId="22" priority="27003">
      <formula>$I1549=0</formula>
    </cfRule>
  </conditionalFormatting>
  <conditionalFormatting sqref="S1549:T1549">
    <cfRule type="cellIs" dxfId="23" priority="27001" operator="lessThan">
      <formula>0</formula>
    </cfRule>
    <cfRule type="cellIs" dxfId="24" priority="27002" operator="lessThan">
      <formula>0</formula>
    </cfRule>
  </conditionalFormatting>
  <conditionalFormatting sqref="U1549">
    <cfRule type="expression" dxfId="22" priority="27000">
      <formula>$I1549=0</formula>
    </cfRule>
  </conditionalFormatting>
  <conditionalFormatting sqref="B1550">
    <cfRule type="expression" dxfId="22" priority="26999">
      <formula>$I1550=0</formula>
    </cfRule>
  </conditionalFormatting>
  <conditionalFormatting sqref="C1550:E1550">
    <cfRule type="expression" dxfId="22" priority="3903">
      <formula>$I1550=0</formula>
    </cfRule>
  </conditionalFormatting>
  <conditionalFormatting sqref="D1550:E1550">
    <cfRule type="cellIs" dxfId="23" priority="3901" operator="lessThan">
      <formula>0</formula>
    </cfRule>
    <cfRule type="cellIs" dxfId="24" priority="3902" operator="lessThan">
      <formula>0</formula>
    </cfRule>
  </conditionalFormatting>
  <conditionalFormatting sqref="F1550">
    <cfRule type="expression" dxfId="22" priority="26998">
      <formula>$I1550=0</formula>
    </cfRule>
  </conditionalFormatting>
  <conditionalFormatting sqref="G1550:H1550">
    <cfRule type="cellIs" dxfId="23" priority="3898" operator="lessThan">
      <formula>0</formula>
    </cfRule>
    <cfRule type="cellIs" dxfId="24" priority="3899" operator="lessThan">
      <formula>0</formula>
    </cfRule>
  </conditionalFormatting>
  <conditionalFormatting sqref="I1550">
    <cfRule type="expression" dxfId="22" priority="26997">
      <formula>$I1550=0</formula>
    </cfRule>
  </conditionalFormatting>
  <conditionalFormatting sqref="J1550">
    <cfRule type="expression" dxfId="22" priority="3897">
      <formula>$I1550=0</formula>
    </cfRule>
  </conditionalFormatting>
  <conditionalFormatting sqref="M1550">
    <cfRule type="expression" dxfId="22" priority="26995">
      <formula>$I1550=0</formula>
    </cfRule>
  </conditionalFormatting>
  <conditionalFormatting sqref="N1550:P1550">
    <cfRule type="expression" dxfId="22" priority="3891">
      <formula>$I1550=0</formula>
    </cfRule>
  </conditionalFormatting>
  <conditionalFormatting sqref="O1550:P1550">
    <cfRule type="cellIs" dxfId="23" priority="3889" operator="lessThan">
      <formula>0</formula>
    </cfRule>
    <cfRule type="cellIs" dxfId="24" priority="3890" operator="lessThan">
      <formula>0</formula>
    </cfRule>
  </conditionalFormatting>
  <conditionalFormatting sqref="Q1550">
    <cfRule type="expression" dxfId="22" priority="26994">
      <formula>$I1550=0</formula>
    </cfRule>
  </conditionalFormatting>
  <conditionalFormatting sqref="R1550:T1550">
    <cfRule type="expression" dxfId="22" priority="3888">
      <formula>$I1550=0</formula>
    </cfRule>
  </conditionalFormatting>
  <conditionalFormatting sqref="S1550:T1550">
    <cfRule type="cellIs" dxfId="23" priority="3886" operator="lessThan">
      <formula>0</formula>
    </cfRule>
    <cfRule type="cellIs" dxfId="24" priority="3887" operator="lessThan">
      <formula>0</formula>
    </cfRule>
  </conditionalFormatting>
  <conditionalFormatting sqref="U1550">
    <cfRule type="expression" dxfId="22" priority="26993">
      <formula>$I1550=0</formula>
    </cfRule>
  </conditionalFormatting>
  <conditionalFormatting sqref="B1551">
    <cfRule type="expression" dxfId="22" priority="26989">
      <formula>$I1551=0</formula>
    </cfRule>
  </conditionalFormatting>
  <conditionalFormatting sqref="C1551:E1551">
    <cfRule type="expression" dxfId="22" priority="26988">
      <formula>$I1551=0</formula>
    </cfRule>
  </conditionalFormatting>
  <conditionalFormatting sqref="D1551:E1551">
    <cfRule type="cellIs" dxfId="23" priority="26986" operator="lessThan">
      <formula>0</formula>
    </cfRule>
    <cfRule type="cellIs" dxfId="24" priority="26987" operator="lessThan">
      <formula>0</formula>
    </cfRule>
  </conditionalFormatting>
  <conditionalFormatting sqref="F1551">
    <cfRule type="expression" dxfId="22" priority="26985">
      <formula>$I1551=0</formula>
    </cfRule>
  </conditionalFormatting>
  <conditionalFormatting sqref="G1551:H1551">
    <cfRule type="cellIs" dxfId="23" priority="26982" operator="lessThan">
      <formula>0</formula>
    </cfRule>
    <cfRule type="cellIs" dxfId="24" priority="26983" operator="lessThan">
      <formula>0</formula>
    </cfRule>
  </conditionalFormatting>
  <conditionalFormatting sqref="I1551">
    <cfRule type="expression" dxfId="22" priority="26981">
      <formula>$I1551=0</formula>
    </cfRule>
  </conditionalFormatting>
  <conditionalFormatting sqref="J1551">
    <cfRule type="expression" dxfId="22" priority="26980">
      <formula>$I1551=0</formula>
    </cfRule>
  </conditionalFormatting>
  <conditionalFormatting sqref="M1551">
    <cfRule type="expression" dxfId="22" priority="26973">
      <formula>$I1551=0</formula>
    </cfRule>
  </conditionalFormatting>
  <conditionalFormatting sqref="N1551:P1551">
    <cfRule type="expression" dxfId="22" priority="26972">
      <formula>$I1551=0</formula>
    </cfRule>
  </conditionalFormatting>
  <conditionalFormatting sqref="O1551:P1551">
    <cfRule type="cellIs" dxfId="23" priority="26970" operator="lessThan">
      <formula>0</formula>
    </cfRule>
    <cfRule type="cellIs" dxfId="24" priority="26971" operator="lessThan">
      <formula>0</formula>
    </cfRule>
  </conditionalFormatting>
  <conditionalFormatting sqref="Q1551">
    <cfRule type="expression" dxfId="22" priority="26969">
      <formula>$I1551=0</formula>
    </cfRule>
  </conditionalFormatting>
  <conditionalFormatting sqref="R1551:T1551">
    <cfRule type="expression" dxfId="22" priority="26968">
      <formula>$I1551=0</formula>
    </cfRule>
  </conditionalFormatting>
  <conditionalFormatting sqref="S1551:T1551">
    <cfRule type="cellIs" dxfId="23" priority="26966" operator="lessThan">
      <formula>0</formula>
    </cfRule>
    <cfRule type="cellIs" dxfId="24" priority="26967" operator="lessThan">
      <formula>0</formula>
    </cfRule>
  </conditionalFormatting>
  <conditionalFormatting sqref="U1551">
    <cfRule type="expression" dxfId="22" priority="26965">
      <formula>$I1551=0</formula>
    </cfRule>
  </conditionalFormatting>
  <conditionalFormatting sqref="B1552">
    <cfRule type="expression" dxfId="22" priority="26964">
      <formula>$I1552=0</formula>
    </cfRule>
  </conditionalFormatting>
  <conditionalFormatting sqref="C1552:E1552">
    <cfRule type="expression" dxfId="22" priority="3882">
      <formula>$I1552=0</formula>
    </cfRule>
  </conditionalFormatting>
  <conditionalFormatting sqref="D1552:E1552">
    <cfRule type="cellIs" dxfId="23" priority="3880" operator="lessThan">
      <formula>0</formula>
    </cfRule>
    <cfRule type="cellIs" dxfId="24" priority="3881" operator="lessThan">
      <formula>0</formula>
    </cfRule>
  </conditionalFormatting>
  <conditionalFormatting sqref="F1552">
    <cfRule type="expression" dxfId="22" priority="26963">
      <formula>$I1552=0</formula>
    </cfRule>
  </conditionalFormatting>
  <conditionalFormatting sqref="G1552:H1552">
    <cfRule type="cellIs" dxfId="23" priority="3877" operator="lessThan">
      <formula>0</formula>
    </cfRule>
    <cfRule type="cellIs" dxfId="24" priority="3878" operator="lessThan">
      <formula>0</formula>
    </cfRule>
  </conditionalFormatting>
  <conditionalFormatting sqref="I1552">
    <cfRule type="expression" dxfId="22" priority="26962">
      <formula>$I1552=0</formula>
    </cfRule>
  </conditionalFormatting>
  <conditionalFormatting sqref="J1552">
    <cfRule type="expression" dxfId="22" priority="3876">
      <formula>$I1552=0</formula>
    </cfRule>
  </conditionalFormatting>
  <conditionalFormatting sqref="M1552">
    <cfRule type="expression" dxfId="22" priority="26960">
      <formula>$I1552=0</formula>
    </cfRule>
  </conditionalFormatting>
  <conditionalFormatting sqref="N1552:P1552">
    <cfRule type="expression" dxfId="22" priority="3870">
      <formula>$I1552=0</formula>
    </cfRule>
  </conditionalFormatting>
  <conditionalFormatting sqref="O1552:P1552">
    <cfRule type="cellIs" dxfId="23" priority="3868" operator="lessThan">
      <formula>0</formula>
    </cfRule>
    <cfRule type="cellIs" dxfId="24" priority="3869" operator="lessThan">
      <formula>0</formula>
    </cfRule>
  </conditionalFormatting>
  <conditionalFormatting sqref="Q1552">
    <cfRule type="expression" dxfId="22" priority="26959">
      <formula>$I1552=0</formula>
    </cfRule>
  </conditionalFormatting>
  <conditionalFormatting sqref="R1552:T1552">
    <cfRule type="expression" dxfId="22" priority="3867">
      <formula>$I1552=0</formula>
    </cfRule>
  </conditionalFormatting>
  <conditionalFormatting sqref="S1552:T1552">
    <cfRule type="cellIs" dxfId="23" priority="3865" operator="lessThan">
      <formula>0</formula>
    </cfRule>
    <cfRule type="cellIs" dxfId="24" priority="3866" operator="lessThan">
      <formula>0</formula>
    </cfRule>
  </conditionalFormatting>
  <conditionalFormatting sqref="U1552">
    <cfRule type="expression" dxfId="22" priority="26958">
      <formula>$I1552=0</formula>
    </cfRule>
  </conditionalFormatting>
  <conditionalFormatting sqref="B1553">
    <cfRule type="expression" dxfId="22" priority="26954">
      <formula>$I1553=0</formula>
    </cfRule>
  </conditionalFormatting>
  <conditionalFormatting sqref="C1553:E1553">
    <cfRule type="expression" dxfId="22" priority="26953">
      <formula>$I1553=0</formula>
    </cfRule>
  </conditionalFormatting>
  <conditionalFormatting sqref="D1553:E1553">
    <cfRule type="cellIs" dxfId="23" priority="26951" operator="lessThan">
      <formula>0</formula>
    </cfRule>
    <cfRule type="cellIs" dxfId="24" priority="26952" operator="lessThan">
      <formula>0</formula>
    </cfRule>
  </conditionalFormatting>
  <conditionalFormatting sqref="F1553">
    <cfRule type="expression" dxfId="22" priority="26950">
      <formula>$I1553=0</formula>
    </cfRule>
  </conditionalFormatting>
  <conditionalFormatting sqref="G1553:H1553">
    <cfRule type="cellIs" dxfId="23" priority="26947" operator="lessThan">
      <formula>0</formula>
    </cfRule>
    <cfRule type="cellIs" dxfId="24" priority="26948" operator="lessThan">
      <formula>0</formula>
    </cfRule>
  </conditionalFormatting>
  <conditionalFormatting sqref="I1553">
    <cfRule type="expression" dxfId="22" priority="26946">
      <formula>$I1553=0</formula>
    </cfRule>
  </conditionalFormatting>
  <conditionalFormatting sqref="J1553">
    <cfRule type="expression" dxfId="22" priority="26945">
      <formula>$I1553=0</formula>
    </cfRule>
  </conditionalFormatting>
  <conditionalFormatting sqref="M1553">
    <cfRule type="expression" dxfId="22" priority="26938">
      <formula>$I1553=0</formula>
    </cfRule>
  </conditionalFormatting>
  <conditionalFormatting sqref="N1553:P1553">
    <cfRule type="expression" dxfId="22" priority="26937">
      <formula>$I1553=0</formula>
    </cfRule>
  </conditionalFormatting>
  <conditionalFormatting sqref="O1553:P1553">
    <cfRule type="cellIs" dxfId="23" priority="26935" operator="lessThan">
      <formula>0</formula>
    </cfRule>
    <cfRule type="cellIs" dxfId="24" priority="26936" operator="lessThan">
      <formula>0</formula>
    </cfRule>
  </conditionalFormatting>
  <conditionalFormatting sqref="Q1553">
    <cfRule type="expression" dxfId="22" priority="26934">
      <formula>$I1553=0</formula>
    </cfRule>
  </conditionalFormatting>
  <conditionalFormatting sqref="R1553:T1553">
    <cfRule type="expression" dxfId="22" priority="26933">
      <formula>$I1553=0</formula>
    </cfRule>
  </conditionalFormatting>
  <conditionalFormatting sqref="S1553:T1553">
    <cfRule type="cellIs" dxfId="23" priority="26931" operator="lessThan">
      <formula>0</formula>
    </cfRule>
    <cfRule type="cellIs" dxfId="24" priority="26932" operator="lessThan">
      <formula>0</formula>
    </cfRule>
  </conditionalFormatting>
  <conditionalFormatting sqref="U1553">
    <cfRule type="expression" dxfId="22" priority="26930">
      <formula>$I1553=0</formula>
    </cfRule>
  </conditionalFormatting>
  <conditionalFormatting sqref="B1554">
    <cfRule type="expression" dxfId="22" priority="26929">
      <formula>$I1554=0</formula>
    </cfRule>
  </conditionalFormatting>
  <conditionalFormatting sqref="C1554:E1554">
    <cfRule type="expression" dxfId="22" priority="3861">
      <formula>$I1554=0</formula>
    </cfRule>
  </conditionalFormatting>
  <conditionalFormatting sqref="D1554:E1554">
    <cfRule type="cellIs" dxfId="23" priority="3859" operator="lessThan">
      <formula>0</formula>
    </cfRule>
    <cfRule type="cellIs" dxfId="24" priority="3860" operator="lessThan">
      <formula>0</formula>
    </cfRule>
  </conditionalFormatting>
  <conditionalFormatting sqref="F1554">
    <cfRule type="expression" dxfId="22" priority="26928">
      <formula>$I1554=0</formula>
    </cfRule>
  </conditionalFormatting>
  <conditionalFormatting sqref="G1554:H1554">
    <cfRule type="cellIs" dxfId="23" priority="3856" operator="lessThan">
      <formula>0</formula>
    </cfRule>
    <cfRule type="cellIs" dxfId="24" priority="3857" operator="lessThan">
      <formula>0</formula>
    </cfRule>
  </conditionalFormatting>
  <conditionalFormatting sqref="I1554">
    <cfRule type="expression" dxfId="22" priority="26927">
      <formula>$I1554=0</formula>
    </cfRule>
  </conditionalFormatting>
  <conditionalFormatting sqref="J1554">
    <cfRule type="expression" dxfId="22" priority="3855">
      <formula>$I1554=0</formula>
    </cfRule>
  </conditionalFormatting>
  <conditionalFormatting sqref="M1554">
    <cfRule type="expression" dxfId="22" priority="26925">
      <formula>$I1554=0</formula>
    </cfRule>
  </conditionalFormatting>
  <conditionalFormatting sqref="N1554:P1554">
    <cfRule type="expression" dxfId="22" priority="3849">
      <formula>$I1554=0</formula>
    </cfRule>
  </conditionalFormatting>
  <conditionalFormatting sqref="O1554:P1554">
    <cfRule type="cellIs" dxfId="23" priority="3847" operator="lessThan">
      <formula>0</formula>
    </cfRule>
    <cfRule type="cellIs" dxfId="24" priority="3848" operator="lessThan">
      <formula>0</formula>
    </cfRule>
  </conditionalFormatting>
  <conditionalFormatting sqref="Q1554">
    <cfRule type="expression" dxfId="22" priority="26924">
      <formula>$I1554=0</formula>
    </cfRule>
  </conditionalFormatting>
  <conditionalFormatting sqref="R1554:T1554">
    <cfRule type="expression" dxfId="22" priority="3846">
      <formula>$I1554=0</formula>
    </cfRule>
  </conditionalFormatting>
  <conditionalFormatting sqref="S1554:T1554">
    <cfRule type="cellIs" dxfId="23" priority="3844" operator="lessThan">
      <formula>0</formula>
    </cfRule>
    <cfRule type="cellIs" dxfId="24" priority="3845" operator="lessThan">
      <formula>0</formula>
    </cfRule>
  </conditionalFormatting>
  <conditionalFormatting sqref="U1554">
    <cfRule type="expression" dxfId="22" priority="26923">
      <formula>$I1554=0</formula>
    </cfRule>
  </conditionalFormatting>
  <conditionalFormatting sqref="B1555">
    <cfRule type="expression" dxfId="22" priority="26919">
      <formula>$I1555=0</formula>
    </cfRule>
  </conditionalFormatting>
  <conditionalFormatting sqref="C1555:E1555">
    <cfRule type="expression" dxfId="22" priority="26918">
      <formula>$I1555=0</formula>
    </cfRule>
  </conditionalFormatting>
  <conditionalFormatting sqref="D1555:E1555">
    <cfRule type="cellIs" dxfId="23" priority="26916" operator="lessThan">
      <formula>0</formula>
    </cfRule>
    <cfRule type="cellIs" dxfId="24" priority="26917" operator="lessThan">
      <formula>0</formula>
    </cfRule>
  </conditionalFormatting>
  <conditionalFormatting sqref="F1555">
    <cfRule type="expression" dxfId="22" priority="26915">
      <formula>$I1555=0</formula>
    </cfRule>
  </conditionalFormatting>
  <conditionalFormatting sqref="G1555:H1555">
    <cfRule type="cellIs" dxfId="23" priority="26912" operator="lessThan">
      <formula>0</formula>
    </cfRule>
    <cfRule type="cellIs" dxfId="24" priority="26913" operator="lessThan">
      <formula>0</formula>
    </cfRule>
  </conditionalFormatting>
  <conditionalFormatting sqref="I1555">
    <cfRule type="expression" dxfId="22" priority="26911">
      <formula>$I1555=0</formula>
    </cfRule>
  </conditionalFormatting>
  <conditionalFormatting sqref="J1555">
    <cfRule type="expression" dxfId="22" priority="26910">
      <formula>$I1555=0</formula>
    </cfRule>
  </conditionalFormatting>
  <conditionalFormatting sqref="M1555">
    <cfRule type="expression" dxfId="22" priority="26903">
      <formula>$I1555=0</formula>
    </cfRule>
  </conditionalFormatting>
  <conditionalFormatting sqref="N1555:P1555">
    <cfRule type="expression" dxfId="22" priority="26902">
      <formula>$I1555=0</formula>
    </cfRule>
  </conditionalFormatting>
  <conditionalFormatting sqref="O1555:P1555">
    <cfRule type="cellIs" dxfId="23" priority="26900" operator="lessThan">
      <formula>0</formula>
    </cfRule>
    <cfRule type="cellIs" dxfId="24" priority="26901" operator="lessThan">
      <formula>0</formula>
    </cfRule>
  </conditionalFormatting>
  <conditionalFormatting sqref="Q1555">
    <cfRule type="expression" dxfId="22" priority="26899">
      <formula>$I1555=0</formula>
    </cfRule>
  </conditionalFormatting>
  <conditionalFormatting sqref="R1555:T1555">
    <cfRule type="expression" dxfId="22" priority="26898">
      <formula>$I1555=0</formula>
    </cfRule>
  </conditionalFormatting>
  <conditionalFormatting sqref="S1555:T1555">
    <cfRule type="cellIs" dxfId="23" priority="26896" operator="lessThan">
      <formula>0</formula>
    </cfRule>
    <cfRule type="cellIs" dxfId="24" priority="26897" operator="lessThan">
      <formula>0</formula>
    </cfRule>
  </conditionalFormatting>
  <conditionalFormatting sqref="U1555">
    <cfRule type="expression" dxfId="22" priority="26895">
      <formula>$I1555=0</formula>
    </cfRule>
  </conditionalFormatting>
  <conditionalFormatting sqref="B1556">
    <cfRule type="expression" dxfId="22" priority="26894">
      <formula>$I1556=0</formula>
    </cfRule>
  </conditionalFormatting>
  <conditionalFormatting sqref="C1556:E1556">
    <cfRule type="expression" dxfId="22" priority="3840">
      <formula>$I1556=0</formula>
    </cfRule>
  </conditionalFormatting>
  <conditionalFormatting sqref="D1556:E1556">
    <cfRule type="cellIs" dxfId="23" priority="3838" operator="lessThan">
      <formula>0</formula>
    </cfRule>
    <cfRule type="cellIs" dxfId="24" priority="3839" operator="lessThan">
      <formula>0</formula>
    </cfRule>
  </conditionalFormatting>
  <conditionalFormatting sqref="F1556">
    <cfRule type="expression" dxfId="22" priority="26893">
      <formula>$I1556=0</formula>
    </cfRule>
  </conditionalFormatting>
  <conditionalFormatting sqref="G1556:H1556">
    <cfRule type="cellIs" dxfId="23" priority="3835" operator="lessThan">
      <formula>0</formula>
    </cfRule>
    <cfRule type="cellIs" dxfId="24" priority="3836" operator="lessThan">
      <formula>0</formula>
    </cfRule>
  </conditionalFormatting>
  <conditionalFormatting sqref="I1556">
    <cfRule type="expression" dxfId="22" priority="26892">
      <formula>$I1556=0</formula>
    </cfRule>
  </conditionalFormatting>
  <conditionalFormatting sqref="J1556">
    <cfRule type="expression" dxfId="22" priority="3834">
      <formula>$I1556=0</formula>
    </cfRule>
  </conditionalFormatting>
  <conditionalFormatting sqref="M1556">
    <cfRule type="expression" dxfId="22" priority="26890">
      <formula>$I1556=0</formula>
    </cfRule>
  </conditionalFormatting>
  <conditionalFormatting sqref="N1556:P1556">
    <cfRule type="expression" dxfId="22" priority="3828">
      <formula>$I1556=0</formula>
    </cfRule>
  </conditionalFormatting>
  <conditionalFormatting sqref="O1556:P1556">
    <cfRule type="cellIs" dxfId="23" priority="3826" operator="lessThan">
      <formula>0</formula>
    </cfRule>
    <cfRule type="cellIs" dxfId="24" priority="3827" operator="lessThan">
      <formula>0</formula>
    </cfRule>
  </conditionalFormatting>
  <conditionalFormatting sqref="Q1556">
    <cfRule type="expression" dxfId="22" priority="26889">
      <formula>$I1556=0</formula>
    </cfRule>
  </conditionalFormatting>
  <conditionalFormatting sqref="R1556:T1556">
    <cfRule type="expression" dxfId="22" priority="3825">
      <formula>$I1556=0</formula>
    </cfRule>
  </conditionalFormatting>
  <conditionalFormatting sqref="S1556:T1556">
    <cfRule type="cellIs" dxfId="23" priority="3823" operator="lessThan">
      <formula>0</formula>
    </cfRule>
    <cfRule type="cellIs" dxfId="24" priority="3824" operator="lessThan">
      <formula>0</formula>
    </cfRule>
  </conditionalFormatting>
  <conditionalFormatting sqref="U1556">
    <cfRule type="expression" dxfId="22" priority="26888">
      <formula>$I1556=0</formula>
    </cfRule>
  </conditionalFormatting>
  <conditionalFormatting sqref="B1557">
    <cfRule type="expression" dxfId="22" priority="26884">
      <formula>$I1557=0</formula>
    </cfRule>
  </conditionalFormatting>
  <conditionalFormatting sqref="C1557:E1557">
    <cfRule type="expression" dxfId="22" priority="26883">
      <formula>$I1557=0</formula>
    </cfRule>
  </conditionalFormatting>
  <conditionalFormatting sqref="D1557:E1557">
    <cfRule type="cellIs" dxfId="23" priority="26881" operator="lessThan">
      <formula>0</formula>
    </cfRule>
    <cfRule type="cellIs" dxfId="24" priority="26882" operator="lessThan">
      <formula>0</formula>
    </cfRule>
  </conditionalFormatting>
  <conditionalFormatting sqref="F1557">
    <cfRule type="expression" dxfId="22" priority="26880">
      <formula>$I1557=0</formula>
    </cfRule>
  </conditionalFormatting>
  <conditionalFormatting sqref="G1557:H1557">
    <cfRule type="cellIs" dxfId="23" priority="26877" operator="lessThan">
      <formula>0</formula>
    </cfRule>
    <cfRule type="cellIs" dxfId="24" priority="26878" operator="lessThan">
      <formula>0</formula>
    </cfRule>
  </conditionalFormatting>
  <conditionalFormatting sqref="I1557">
    <cfRule type="expression" dxfId="22" priority="26876">
      <formula>$I1557=0</formula>
    </cfRule>
  </conditionalFormatting>
  <conditionalFormatting sqref="J1557">
    <cfRule type="expression" dxfId="22" priority="26875">
      <formula>$I1557=0</formula>
    </cfRule>
  </conditionalFormatting>
  <conditionalFormatting sqref="M1557">
    <cfRule type="expression" dxfId="22" priority="26868">
      <formula>$I1557=0</formula>
    </cfRule>
  </conditionalFormatting>
  <conditionalFormatting sqref="N1557:P1557">
    <cfRule type="expression" dxfId="22" priority="26867">
      <formula>$I1557=0</formula>
    </cfRule>
  </conditionalFormatting>
  <conditionalFormatting sqref="O1557:P1557">
    <cfRule type="cellIs" dxfId="23" priority="26865" operator="lessThan">
      <formula>0</formula>
    </cfRule>
    <cfRule type="cellIs" dxfId="24" priority="26866" operator="lessThan">
      <formula>0</formula>
    </cfRule>
  </conditionalFormatting>
  <conditionalFormatting sqref="Q1557">
    <cfRule type="expression" dxfId="22" priority="26864">
      <formula>$I1557=0</formula>
    </cfRule>
  </conditionalFormatting>
  <conditionalFormatting sqref="R1557:T1557">
    <cfRule type="expression" dxfId="22" priority="26863">
      <formula>$I1557=0</formula>
    </cfRule>
  </conditionalFormatting>
  <conditionalFormatting sqref="S1557:T1557">
    <cfRule type="cellIs" dxfId="23" priority="26861" operator="lessThan">
      <formula>0</formula>
    </cfRule>
    <cfRule type="cellIs" dxfId="24" priority="26862" operator="lessThan">
      <formula>0</formula>
    </cfRule>
  </conditionalFormatting>
  <conditionalFormatting sqref="U1557">
    <cfRule type="expression" dxfId="22" priority="26860">
      <formula>$I1557=0</formula>
    </cfRule>
  </conditionalFormatting>
  <conditionalFormatting sqref="B1558">
    <cfRule type="expression" dxfId="22" priority="26859">
      <formula>$I1558=0</formula>
    </cfRule>
  </conditionalFormatting>
  <conditionalFormatting sqref="C1558:E1558">
    <cfRule type="expression" dxfId="22" priority="3819">
      <formula>$I1558=0</formula>
    </cfRule>
  </conditionalFormatting>
  <conditionalFormatting sqref="D1558:E1558">
    <cfRule type="cellIs" dxfId="23" priority="3817" operator="lessThan">
      <formula>0</formula>
    </cfRule>
    <cfRule type="cellIs" dxfId="24" priority="3818" operator="lessThan">
      <formula>0</formula>
    </cfRule>
  </conditionalFormatting>
  <conditionalFormatting sqref="F1558">
    <cfRule type="expression" dxfId="22" priority="26858">
      <formula>$I1558=0</formula>
    </cfRule>
  </conditionalFormatting>
  <conditionalFormatting sqref="G1558:H1558">
    <cfRule type="cellIs" dxfId="23" priority="3814" operator="lessThan">
      <formula>0</formula>
    </cfRule>
    <cfRule type="cellIs" dxfId="24" priority="3815" operator="lessThan">
      <formula>0</formula>
    </cfRule>
  </conditionalFormatting>
  <conditionalFormatting sqref="I1558">
    <cfRule type="expression" dxfId="22" priority="26857">
      <formula>$I1558=0</formula>
    </cfRule>
  </conditionalFormatting>
  <conditionalFormatting sqref="J1558">
    <cfRule type="expression" dxfId="22" priority="3813">
      <formula>$I1558=0</formula>
    </cfRule>
  </conditionalFormatting>
  <conditionalFormatting sqref="M1558">
    <cfRule type="expression" dxfId="22" priority="26855">
      <formula>$I1558=0</formula>
    </cfRule>
  </conditionalFormatting>
  <conditionalFormatting sqref="N1558:P1558">
    <cfRule type="expression" dxfId="22" priority="3807">
      <formula>$I1558=0</formula>
    </cfRule>
  </conditionalFormatting>
  <conditionalFormatting sqref="O1558:P1558">
    <cfRule type="cellIs" dxfId="23" priority="3805" operator="lessThan">
      <formula>0</formula>
    </cfRule>
    <cfRule type="cellIs" dxfId="24" priority="3806" operator="lessThan">
      <formula>0</formula>
    </cfRule>
  </conditionalFormatting>
  <conditionalFormatting sqref="Q1558">
    <cfRule type="expression" dxfId="22" priority="26854">
      <formula>$I1558=0</formula>
    </cfRule>
  </conditionalFormatting>
  <conditionalFormatting sqref="R1558:T1558">
    <cfRule type="expression" dxfId="22" priority="3804">
      <formula>$I1558=0</formula>
    </cfRule>
  </conditionalFormatting>
  <conditionalFormatting sqref="S1558:T1558">
    <cfRule type="cellIs" dxfId="23" priority="3802" operator="lessThan">
      <formula>0</formula>
    </cfRule>
    <cfRule type="cellIs" dxfId="24" priority="3803" operator="lessThan">
      <formula>0</formula>
    </cfRule>
  </conditionalFormatting>
  <conditionalFormatting sqref="U1558">
    <cfRule type="expression" dxfId="22" priority="26853">
      <formula>$I1558=0</formula>
    </cfRule>
  </conditionalFormatting>
  <conditionalFormatting sqref="B1559">
    <cfRule type="expression" dxfId="22" priority="26849">
      <formula>$I1559=0</formula>
    </cfRule>
  </conditionalFormatting>
  <conditionalFormatting sqref="C1559:E1559">
    <cfRule type="expression" dxfId="22" priority="26848">
      <formula>$I1559=0</formula>
    </cfRule>
  </conditionalFormatting>
  <conditionalFormatting sqref="D1559:E1559">
    <cfRule type="cellIs" dxfId="23" priority="26846" operator="lessThan">
      <formula>0</formula>
    </cfRule>
    <cfRule type="cellIs" dxfId="24" priority="26847" operator="lessThan">
      <formula>0</formula>
    </cfRule>
  </conditionalFormatting>
  <conditionalFormatting sqref="F1559">
    <cfRule type="expression" dxfId="22" priority="26845">
      <formula>$I1559=0</formula>
    </cfRule>
  </conditionalFormatting>
  <conditionalFormatting sqref="G1559:H1559">
    <cfRule type="cellIs" dxfId="23" priority="26842" operator="lessThan">
      <formula>0</formula>
    </cfRule>
    <cfRule type="cellIs" dxfId="24" priority="26843" operator="lessThan">
      <formula>0</formula>
    </cfRule>
  </conditionalFormatting>
  <conditionalFormatting sqref="I1559">
    <cfRule type="expression" dxfId="22" priority="26841">
      <formula>$I1559=0</formula>
    </cfRule>
  </conditionalFormatting>
  <conditionalFormatting sqref="J1559">
    <cfRule type="expression" dxfId="22" priority="26840">
      <formula>$I1559=0</formula>
    </cfRule>
  </conditionalFormatting>
  <conditionalFormatting sqref="M1559">
    <cfRule type="expression" dxfId="22" priority="26833">
      <formula>$I1559=0</formula>
    </cfRule>
  </conditionalFormatting>
  <conditionalFormatting sqref="N1559:P1559">
    <cfRule type="expression" dxfId="22" priority="26832">
      <formula>$I1559=0</formula>
    </cfRule>
  </conditionalFormatting>
  <conditionalFormatting sqref="O1559:P1559">
    <cfRule type="cellIs" dxfId="23" priority="26830" operator="lessThan">
      <formula>0</formula>
    </cfRule>
    <cfRule type="cellIs" dxfId="24" priority="26831" operator="lessThan">
      <formula>0</formula>
    </cfRule>
  </conditionalFormatting>
  <conditionalFormatting sqref="Q1559">
    <cfRule type="expression" dxfId="22" priority="26829">
      <formula>$I1559=0</formula>
    </cfRule>
  </conditionalFormatting>
  <conditionalFormatting sqref="R1559:T1559">
    <cfRule type="expression" dxfId="22" priority="26828">
      <formula>$I1559=0</formula>
    </cfRule>
  </conditionalFormatting>
  <conditionalFormatting sqref="S1559:T1559">
    <cfRule type="cellIs" dxfId="23" priority="26826" operator="lessThan">
      <formula>0</formula>
    </cfRule>
    <cfRule type="cellIs" dxfId="24" priority="26827" operator="lessThan">
      <formula>0</formula>
    </cfRule>
  </conditionalFormatting>
  <conditionalFormatting sqref="U1559">
    <cfRule type="expression" dxfId="22" priority="26825">
      <formula>$I1559=0</formula>
    </cfRule>
  </conditionalFormatting>
  <conditionalFormatting sqref="B1560">
    <cfRule type="expression" dxfId="22" priority="26824">
      <formula>$I1560=0</formula>
    </cfRule>
  </conditionalFormatting>
  <conditionalFormatting sqref="C1560:E1560">
    <cfRule type="expression" dxfId="22" priority="3798">
      <formula>$I1560=0</formula>
    </cfRule>
  </conditionalFormatting>
  <conditionalFormatting sqref="D1560:E1560">
    <cfRule type="cellIs" dxfId="23" priority="3796" operator="lessThan">
      <formula>0</formula>
    </cfRule>
    <cfRule type="cellIs" dxfId="24" priority="3797" operator="lessThan">
      <formula>0</formula>
    </cfRule>
  </conditionalFormatting>
  <conditionalFormatting sqref="F1560">
    <cfRule type="expression" dxfId="22" priority="26823">
      <formula>$I1560=0</formula>
    </cfRule>
  </conditionalFormatting>
  <conditionalFormatting sqref="G1560:H1560">
    <cfRule type="cellIs" dxfId="23" priority="3793" operator="lessThan">
      <formula>0</formula>
    </cfRule>
    <cfRule type="cellIs" dxfId="24" priority="3794" operator="lessThan">
      <formula>0</formula>
    </cfRule>
  </conditionalFormatting>
  <conditionalFormatting sqref="I1560">
    <cfRule type="expression" dxfId="22" priority="26822">
      <formula>$I1560=0</formula>
    </cfRule>
  </conditionalFormatting>
  <conditionalFormatting sqref="J1560">
    <cfRule type="expression" dxfId="22" priority="3792">
      <formula>$I1560=0</formula>
    </cfRule>
  </conditionalFormatting>
  <conditionalFormatting sqref="M1560">
    <cfRule type="expression" dxfId="22" priority="26820">
      <formula>$I1560=0</formula>
    </cfRule>
  </conditionalFormatting>
  <conditionalFormatting sqref="N1560:P1560">
    <cfRule type="expression" dxfId="22" priority="3786">
      <formula>$I1560=0</formula>
    </cfRule>
  </conditionalFormatting>
  <conditionalFormatting sqref="O1560:P1560">
    <cfRule type="cellIs" dxfId="23" priority="3784" operator="lessThan">
      <formula>0</formula>
    </cfRule>
    <cfRule type="cellIs" dxfId="24" priority="3785" operator="lessThan">
      <formula>0</formula>
    </cfRule>
  </conditionalFormatting>
  <conditionalFormatting sqref="Q1560">
    <cfRule type="expression" dxfId="22" priority="26819">
      <formula>$I1560=0</formula>
    </cfRule>
  </conditionalFormatting>
  <conditionalFormatting sqref="R1560:T1560">
    <cfRule type="expression" dxfId="22" priority="3783">
      <formula>$I1560=0</formula>
    </cfRule>
  </conditionalFormatting>
  <conditionalFormatting sqref="S1560:T1560">
    <cfRule type="cellIs" dxfId="23" priority="3781" operator="lessThan">
      <formula>0</formula>
    </cfRule>
    <cfRule type="cellIs" dxfId="24" priority="3782" operator="lessThan">
      <formula>0</formula>
    </cfRule>
  </conditionalFormatting>
  <conditionalFormatting sqref="U1560">
    <cfRule type="expression" dxfId="22" priority="26818">
      <formula>$I1560=0</formula>
    </cfRule>
  </conditionalFormatting>
  <conditionalFormatting sqref="B1561">
    <cfRule type="expression" dxfId="22" priority="26814">
      <formula>$I1561=0</formula>
    </cfRule>
  </conditionalFormatting>
  <conditionalFormatting sqref="C1561:E1561">
    <cfRule type="expression" dxfId="22" priority="26813">
      <formula>$I1561=0</formula>
    </cfRule>
  </conditionalFormatting>
  <conditionalFormatting sqref="D1561:E1561">
    <cfRule type="cellIs" dxfId="23" priority="26811" operator="lessThan">
      <formula>0</formula>
    </cfRule>
    <cfRule type="cellIs" dxfId="24" priority="26812" operator="lessThan">
      <formula>0</formula>
    </cfRule>
  </conditionalFormatting>
  <conditionalFormatting sqref="F1561">
    <cfRule type="expression" dxfId="22" priority="26810">
      <formula>$I1561=0</formula>
    </cfRule>
  </conditionalFormatting>
  <conditionalFormatting sqref="G1561:H1561">
    <cfRule type="cellIs" dxfId="23" priority="26807" operator="lessThan">
      <formula>0</formula>
    </cfRule>
    <cfRule type="cellIs" dxfId="24" priority="26808" operator="lessThan">
      <formula>0</formula>
    </cfRule>
  </conditionalFormatting>
  <conditionalFormatting sqref="I1561">
    <cfRule type="expression" dxfId="22" priority="26806">
      <formula>$I1561=0</formula>
    </cfRule>
  </conditionalFormatting>
  <conditionalFormatting sqref="J1561">
    <cfRule type="expression" dxfId="22" priority="26805">
      <formula>$I1561=0</formula>
    </cfRule>
  </conditionalFormatting>
  <conditionalFormatting sqref="M1561">
    <cfRule type="expression" dxfId="22" priority="26798">
      <formula>$I1561=0</formula>
    </cfRule>
  </conditionalFormatting>
  <conditionalFormatting sqref="N1561:P1561">
    <cfRule type="expression" dxfId="22" priority="26797">
      <formula>$I1561=0</formula>
    </cfRule>
  </conditionalFormatting>
  <conditionalFormatting sqref="O1561:P1561">
    <cfRule type="cellIs" dxfId="23" priority="26795" operator="lessThan">
      <formula>0</formula>
    </cfRule>
    <cfRule type="cellIs" dxfId="24" priority="26796" operator="lessThan">
      <formula>0</formula>
    </cfRule>
  </conditionalFormatting>
  <conditionalFormatting sqref="Q1561">
    <cfRule type="expression" dxfId="22" priority="26794">
      <formula>$I1561=0</formula>
    </cfRule>
  </conditionalFormatting>
  <conditionalFormatting sqref="R1561:T1561">
    <cfRule type="expression" dxfId="22" priority="26793">
      <formula>$I1561=0</formula>
    </cfRule>
  </conditionalFormatting>
  <conditionalFormatting sqref="S1561:T1561">
    <cfRule type="cellIs" dxfId="23" priority="26791" operator="lessThan">
      <formula>0</formula>
    </cfRule>
    <cfRule type="cellIs" dxfId="24" priority="26792" operator="lessThan">
      <formula>0</formula>
    </cfRule>
  </conditionalFormatting>
  <conditionalFormatting sqref="U1561">
    <cfRule type="expression" dxfId="22" priority="26790">
      <formula>$I1561=0</formula>
    </cfRule>
  </conditionalFormatting>
  <conditionalFormatting sqref="B1562">
    <cfRule type="expression" dxfId="22" priority="26789">
      <formula>$I1562=0</formula>
    </cfRule>
  </conditionalFormatting>
  <conditionalFormatting sqref="C1562:E1562">
    <cfRule type="expression" dxfId="22" priority="3777">
      <formula>$I1562=0</formula>
    </cfRule>
  </conditionalFormatting>
  <conditionalFormatting sqref="D1562:E1562">
    <cfRule type="cellIs" dxfId="23" priority="3775" operator="lessThan">
      <formula>0</formula>
    </cfRule>
    <cfRule type="cellIs" dxfId="24" priority="3776" operator="lessThan">
      <formula>0</formula>
    </cfRule>
  </conditionalFormatting>
  <conditionalFormatting sqref="F1562">
    <cfRule type="expression" dxfId="22" priority="26788">
      <formula>$I1562=0</formula>
    </cfRule>
  </conditionalFormatting>
  <conditionalFormatting sqref="G1562:H1562">
    <cfRule type="cellIs" dxfId="23" priority="3772" operator="lessThan">
      <formula>0</formula>
    </cfRule>
    <cfRule type="cellIs" dxfId="24" priority="3773" operator="lessThan">
      <formula>0</formula>
    </cfRule>
  </conditionalFormatting>
  <conditionalFormatting sqref="I1562">
    <cfRule type="expression" dxfId="22" priority="26787">
      <formula>$I1562=0</formula>
    </cfRule>
  </conditionalFormatting>
  <conditionalFormatting sqref="J1562">
    <cfRule type="expression" dxfId="22" priority="3771">
      <formula>$I1562=0</formula>
    </cfRule>
  </conditionalFormatting>
  <conditionalFormatting sqref="M1562">
    <cfRule type="expression" dxfId="22" priority="26785">
      <formula>$I1562=0</formula>
    </cfRule>
  </conditionalFormatting>
  <conditionalFormatting sqref="N1562:P1562">
    <cfRule type="expression" dxfId="22" priority="3765">
      <formula>$I1562=0</formula>
    </cfRule>
  </conditionalFormatting>
  <conditionalFormatting sqref="O1562:P1562">
    <cfRule type="cellIs" dxfId="23" priority="3763" operator="lessThan">
      <formula>0</formula>
    </cfRule>
    <cfRule type="cellIs" dxfId="24" priority="3764" operator="lessThan">
      <formula>0</formula>
    </cfRule>
  </conditionalFormatting>
  <conditionalFormatting sqref="Q1562">
    <cfRule type="expression" dxfId="22" priority="26784">
      <formula>$I1562=0</formula>
    </cfRule>
  </conditionalFormatting>
  <conditionalFormatting sqref="R1562:T1562">
    <cfRule type="expression" dxfId="22" priority="3762">
      <formula>$I1562=0</formula>
    </cfRule>
  </conditionalFormatting>
  <conditionalFormatting sqref="S1562:T1562">
    <cfRule type="cellIs" dxfId="23" priority="3760" operator="lessThan">
      <formula>0</formula>
    </cfRule>
    <cfRule type="cellIs" dxfId="24" priority="3761" operator="lessThan">
      <formula>0</formula>
    </cfRule>
  </conditionalFormatting>
  <conditionalFormatting sqref="U1562">
    <cfRule type="expression" dxfId="22" priority="26783">
      <formula>$I1562=0</formula>
    </cfRule>
  </conditionalFormatting>
  <conditionalFormatting sqref="B1563">
    <cfRule type="expression" dxfId="22" priority="26779">
      <formula>$I1563=0</formula>
    </cfRule>
  </conditionalFormatting>
  <conditionalFormatting sqref="C1563:E1563">
    <cfRule type="expression" dxfId="22" priority="26778">
      <formula>$I1563=0</formula>
    </cfRule>
  </conditionalFormatting>
  <conditionalFormatting sqref="D1563:E1563">
    <cfRule type="cellIs" dxfId="23" priority="26776" operator="lessThan">
      <formula>0</formula>
    </cfRule>
    <cfRule type="cellIs" dxfId="24" priority="26777" operator="lessThan">
      <formula>0</formula>
    </cfRule>
  </conditionalFormatting>
  <conditionalFormatting sqref="F1563">
    <cfRule type="expression" dxfId="22" priority="26775">
      <formula>$I1563=0</formula>
    </cfRule>
  </conditionalFormatting>
  <conditionalFormatting sqref="G1563:H1563">
    <cfRule type="cellIs" dxfId="23" priority="26772" operator="lessThan">
      <formula>0</formula>
    </cfRule>
    <cfRule type="cellIs" dxfId="24" priority="26773" operator="lessThan">
      <formula>0</formula>
    </cfRule>
  </conditionalFormatting>
  <conditionalFormatting sqref="I1563">
    <cfRule type="expression" dxfId="22" priority="26771">
      <formula>$I1563=0</formula>
    </cfRule>
  </conditionalFormatting>
  <conditionalFormatting sqref="J1563">
    <cfRule type="expression" dxfId="22" priority="26770">
      <formula>$I1563=0</formula>
    </cfRule>
  </conditionalFormatting>
  <conditionalFormatting sqref="M1563">
    <cfRule type="expression" dxfId="22" priority="26763">
      <formula>$I1563=0</formula>
    </cfRule>
  </conditionalFormatting>
  <conditionalFormatting sqref="N1563:P1563">
    <cfRule type="expression" dxfId="22" priority="26762">
      <formula>$I1563=0</formula>
    </cfRule>
  </conditionalFormatting>
  <conditionalFormatting sqref="O1563:P1563">
    <cfRule type="cellIs" dxfId="23" priority="26760" operator="lessThan">
      <formula>0</formula>
    </cfRule>
    <cfRule type="cellIs" dxfId="24" priority="26761" operator="lessThan">
      <formula>0</formula>
    </cfRule>
  </conditionalFormatting>
  <conditionalFormatting sqref="Q1563">
    <cfRule type="expression" dxfId="22" priority="26759">
      <formula>$I1563=0</formula>
    </cfRule>
  </conditionalFormatting>
  <conditionalFormatting sqref="R1563:T1563">
    <cfRule type="expression" dxfId="22" priority="26758">
      <formula>$I1563=0</formula>
    </cfRule>
  </conditionalFormatting>
  <conditionalFormatting sqref="S1563:T1563">
    <cfRule type="cellIs" dxfId="23" priority="26756" operator="lessThan">
      <formula>0</formula>
    </cfRule>
    <cfRule type="cellIs" dxfId="24" priority="26757" operator="lessThan">
      <formula>0</formula>
    </cfRule>
  </conditionalFormatting>
  <conditionalFormatting sqref="U1563">
    <cfRule type="expression" dxfId="22" priority="26755">
      <formula>$I1563=0</formula>
    </cfRule>
  </conditionalFormatting>
  <conditionalFormatting sqref="B1564">
    <cfRule type="expression" dxfId="22" priority="26754">
      <formula>$I1564=0</formula>
    </cfRule>
  </conditionalFormatting>
  <conditionalFormatting sqref="C1564:E1564">
    <cfRule type="expression" dxfId="22" priority="3756">
      <formula>$I1564=0</formula>
    </cfRule>
  </conditionalFormatting>
  <conditionalFormatting sqref="D1564:E1564">
    <cfRule type="cellIs" dxfId="23" priority="3754" operator="lessThan">
      <formula>0</formula>
    </cfRule>
    <cfRule type="cellIs" dxfId="24" priority="3755" operator="lessThan">
      <formula>0</formula>
    </cfRule>
  </conditionalFormatting>
  <conditionalFormatting sqref="F1564">
    <cfRule type="expression" dxfId="22" priority="26753">
      <formula>$I1564=0</formula>
    </cfRule>
  </conditionalFormatting>
  <conditionalFormatting sqref="G1564:H1564">
    <cfRule type="cellIs" dxfId="23" priority="3751" operator="lessThan">
      <formula>0</formula>
    </cfRule>
    <cfRule type="cellIs" dxfId="24" priority="3752" operator="lessThan">
      <formula>0</formula>
    </cfRule>
  </conditionalFormatting>
  <conditionalFormatting sqref="I1564">
    <cfRule type="expression" dxfId="22" priority="26752">
      <formula>$I1564=0</formula>
    </cfRule>
  </conditionalFormatting>
  <conditionalFormatting sqref="J1564">
    <cfRule type="expression" dxfId="22" priority="3750">
      <formula>$I1564=0</formula>
    </cfRule>
  </conditionalFormatting>
  <conditionalFormatting sqref="M1564">
    <cfRule type="expression" dxfId="22" priority="26750">
      <formula>$I1564=0</formula>
    </cfRule>
  </conditionalFormatting>
  <conditionalFormatting sqref="N1564:P1564">
    <cfRule type="expression" dxfId="22" priority="3744">
      <formula>$I1564=0</formula>
    </cfRule>
  </conditionalFormatting>
  <conditionalFormatting sqref="O1564:P1564">
    <cfRule type="cellIs" dxfId="23" priority="3742" operator="lessThan">
      <formula>0</formula>
    </cfRule>
    <cfRule type="cellIs" dxfId="24" priority="3743" operator="lessThan">
      <formula>0</formula>
    </cfRule>
  </conditionalFormatting>
  <conditionalFormatting sqref="Q1564">
    <cfRule type="expression" dxfId="22" priority="26749">
      <formula>$I1564=0</formula>
    </cfRule>
  </conditionalFormatting>
  <conditionalFormatting sqref="R1564:T1564">
    <cfRule type="expression" dxfId="22" priority="3741">
      <formula>$I1564=0</formula>
    </cfRule>
  </conditionalFormatting>
  <conditionalFormatting sqref="S1564:T1564">
    <cfRule type="cellIs" dxfId="23" priority="3739" operator="lessThan">
      <formula>0</formula>
    </cfRule>
    <cfRule type="cellIs" dxfId="24" priority="3740" operator="lessThan">
      <formula>0</formula>
    </cfRule>
  </conditionalFormatting>
  <conditionalFormatting sqref="U1564">
    <cfRule type="expression" dxfId="22" priority="26748">
      <formula>$I1564=0</formula>
    </cfRule>
  </conditionalFormatting>
  <conditionalFormatting sqref="B1565">
    <cfRule type="expression" dxfId="22" priority="26744">
      <formula>$I1565=0</formula>
    </cfRule>
  </conditionalFormatting>
  <conditionalFormatting sqref="C1565:E1565">
    <cfRule type="expression" dxfId="22" priority="26743">
      <formula>$I1565=0</formula>
    </cfRule>
  </conditionalFormatting>
  <conditionalFormatting sqref="D1565:E1565">
    <cfRule type="cellIs" dxfId="23" priority="26741" operator="lessThan">
      <formula>0</formula>
    </cfRule>
    <cfRule type="cellIs" dxfId="24" priority="26742" operator="lessThan">
      <formula>0</formula>
    </cfRule>
  </conditionalFormatting>
  <conditionalFormatting sqref="F1565">
    <cfRule type="expression" dxfId="22" priority="26740">
      <formula>$I1565=0</formula>
    </cfRule>
  </conditionalFormatting>
  <conditionalFormatting sqref="G1565:H1565">
    <cfRule type="cellIs" dxfId="23" priority="26737" operator="lessThan">
      <formula>0</formula>
    </cfRule>
    <cfRule type="cellIs" dxfId="24" priority="26738" operator="lessThan">
      <formula>0</formula>
    </cfRule>
  </conditionalFormatting>
  <conditionalFormatting sqref="I1565">
    <cfRule type="expression" dxfId="22" priority="26736">
      <formula>$I1565=0</formula>
    </cfRule>
  </conditionalFormatting>
  <conditionalFormatting sqref="J1565">
    <cfRule type="expression" dxfId="22" priority="26735">
      <formula>$I1565=0</formula>
    </cfRule>
  </conditionalFormatting>
  <conditionalFormatting sqref="M1565">
    <cfRule type="expression" dxfId="22" priority="26728">
      <formula>$I1565=0</formula>
    </cfRule>
  </conditionalFormatting>
  <conditionalFormatting sqref="N1565:P1565">
    <cfRule type="expression" dxfId="22" priority="26727">
      <formula>$I1565=0</formula>
    </cfRule>
  </conditionalFormatting>
  <conditionalFormatting sqref="O1565:P1565">
    <cfRule type="cellIs" dxfId="23" priority="26725" operator="lessThan">
      <formula>0</formula>
    </cfRule>
    <cfRule type="cellIs" dxfId="24" priority="26726" operator="lessThan">
      <formula>0</formula>
    </cfRule>
  </conditionalFormatting>
  <conditionalFormatting sqref="Q1565">
    <cfRule type="expression" dxfId="22" priority="26724">
      <formula>$I1565=0</formula>
    </cfRule>
  </conditionalFormatting>
  <conditionalFormatting sqref="R1565:T1565">
    <cfRule type="expression" dxfId="22" priority="26723">
      <formula>$I1565=0</formula>
    </cfRule>
  </conditionalFormatting>
  <conditionalFormatting sqref="S1565:T1565">
    <cfRule type="cellIs" dxfId="23" priority="26721" operator="lessThan">
      <formula>0</formula>
    </cfRule>
    <cfRule type="cellIs" dxfId="24" priority="26722" operator="lessThan">
      <formula>0</formula>
    </cfRule>
  </conditionalFormatting>
  <conditionalFormatting sqref="U1565">
    <cfRule type="expression" dxfId="22" priority="26720">
      <formula>$I1565=0</formula>
    </cfRule>
  </conditionalFormatting>
  <conditionalFormatting sqref="B1566">
    <cfRule type="expression" dxfId="22" priority="26719">
      <formula>$I1566=0</formula>
    </cfRule>
  </conditionalFormatting>
  <conditionalFormatting sqref="C1566:E1566">
    <cfRule type="expression" dxfId="22" priority="3735">
      <formula>$I1566=0</formula>
    </cfRule>
  </conditionalFormatting>
  <conditionalFormatting sqref="D1566:E1566">
    <cfRule type="cellIs" dxfId="23" priority="3733" operator="lessThan">
      <formula>0</formula>
    </cfRule>
    <cfRule type="cellIs" dxfId="24" priority="3734" operator="lessThan">
      <formula>0</formula>
    </cfRule>
  </conditionalFormatting>
  <conditionalFormatting sqref="F1566">
    <cfRule type="expression" dxfId="22" priority="26718">
      <formula>$I1566=0</formula>
    </cfRule>
  </conditionalFormatting>
  <conditionalFormatting sqref="G1566:H1566">
    <cfRule type="cellIs" dxfId="23" priority="3730" operator="lessThan">
      <formula>0</formula>
    </cfRule>
    <cfRule type="cellIs" dxfId="24" priority="3731" operator="lessThan">
      <formula>0</formula>
    </cfRule>
  </conditionalFormatting>
  <conditionalFormatting sqref="I1566">
    <cfRule type="expression" dxfId="22" priority="26717">
      <formula>$I1566=0</formula>
    </cfRule>
  </conditionalFormatting>
  <conditionalFormatting sqref="J1566">
    <cfRule type="expression" dxfId="22" priority="3729">
      <formula>$I1566=0</formula>
    </cfRule>
  </conditionalFormatting>
  <conditionalFormatting sqref="M1566">
    <cfRule type="expression" dxfId="22" priority="26715">
      <formula>$I1566=0</formula>
    </cfRule>
  </conditionalFormatting>
  <conditionalFormatting sqref="N1566:P1566">
    <cfRule type="expression" dxfId="22" priority="3723">
      <formula>$I1566=0</formula>
    </cfRule>
  </conditionalFormatting>
  <conditionalFormatting sqref="O1566:P1566">
    <cfRule type="cellIs" dxfId="23" priority="3721" operator="lessThan">
      <formula>0</formula>
    </cfRule>
    <cfRule type="cellIs" dxfId="24" priority="3722" operator="lessThan">
      <formula>0</formula>
    </cfRule>
  </conditionalFormatting>
  <conditionalFormatting sqref="Q1566">
    <cfRule type="expression" dxfId="22" priority="26714">
      <formula>$I1566=0</formula>
    </cfRule>
  </conditionalFormatting>
  <conditionalFormatting sqref="R1566:T1566">
    <cfRule type="expression" dxfId="22" priority="3720">
      <formula>$I1566=0</formula>
    </cfRule>
  </conditionalFormatting>
  <conditionalFormatting sqref="S1566:T1566">
    <cfRule type="cellIs" dxfId="23" priority="3718" operator="lessThan">
      <formula>0</formula>
    </cfRule>
    <cfRule type="cellIs" dxfId="24" priority="3719" operator="lessThan">
      <formula>0</formula>
    </cfRule>
  </conditionalFormatting>
  <conditionalFormatting sqref="U1566">
    <cfRule type="expression" dxfId="22" priority="26713">
      <formula>$I1566=0</formula>
    </cfRule>
  </conditionalFormatting>
  <conditionalFormatting sqref="B1567">
    <cfRule type="expression" dxfId="22" priority="26709">
      <formula>$I1567=0</formula>
    </cfRule>
  </conditionalFormatting>
  <conditionalFormatting sqref="C1567:E1567">
    <cfRule type="expression" dxfId="22" priority="26708">
      <formula>$I1567=0</formula>
    </cfRule>
  </conditionalFormatting>
  <conditionalFormatting sqref="D1567:E1567">
    <cfRule type="cellIs" dxfId="23" priority="26706" operator="lessThan">
      <formula>0</formula>
    </cfRule>
    <cfRule type="cellIs" dxfId="24" priority="26707" operator="lessThan">
      <formula>0</formula>
    </cfRule>
  </conditionalFormatting>
  <conditionalFormatting sqref="F1567">
    <cfRule type="expression" dxfId="22" priority="26705">
      <formula>$I1567=0</formula>
    </cfRule>
  </conditionalFormatting>
  <conditionalFormatting sqref="G1567:H1567">
    <cfRule type="cellIs" dxfId="23" priority="26702" operator="lessThan">
      <formula>0</formula>
    </cfRule>
    <cfRule type="cellIs" dxfId="24" priority="26703" operator="lessThan">
      <formula>0</formula>
    </cfRule>
  </conditionalFormatting>
  <conditionalFormatting sqref="I1567">
    <cfRule type="expression" dxfId="22" priority="26701">
      <formula>$I1567=0</formula>
    </cfRule>
  </conditionalFormatting>
  <conditionalFormatting sqref="J1567">
    <cfRule type="expression" dxfId="22" priority="26700">
      <formula>$I1567=0</formula>
    </cfRule>
  </conditionalFormatting>
  <conditionalFormatting sqref="M1567">
    <cfRule type="expression" dxfId="22" priority="26693">
      <formula>$I1567=0</formula>
    </cfRule>
  </conditionalFormatting>
  <conditionalFormatting sqref="N1567:P1567">
    <cfRule type="expression" dxfId="22" priority="26692">
      <formula>$I1567=0</formula>
    </cfRule>
  </conditionalFormatting>
  <conditionalFormatting sqref="O1567:P1567">
    <cfRule type="cellIs" dxfId="23" priority="26690" operator="lessThan">
      <formula>0</formula>
    </cfRule>
    <cfRule type="cellIs" dxfId="24" priority="26691" operator="lessThan">
      <formula>0</formula>
    </cfRule>
  </conditionalFormatting>
  <conditionalFormatting sqref="Q1567">
    <cfRule type="expression" dxfId="22" priority="26689">
      <formula>$I1567=0</formula>
    </cfRule>
  </conditionalFormatting>
  <conditionalFormatting sqref="R1567:T1567">
    <cfRule type="expression" dxfId="22" priority="26688">
      <formula>$I1567=0</formula>
    </cfRule>
  </conditionalFormatting>
  <conditionalFormatting sqref="S1567:T1567">
    <cfRule type="cellIs" dxfId="23" priority="26686" operator="lessThan">
      <formula>0</formula>
    </cfRule>
    <cfRule type="cellIs" dxfId="24" priority="26687" operator="lessThan">
      <formula>0</formula>
    </cfRule>
  </conditionalFormatting>
  <conditionalFormatting sqref="U1567">
    <cfRule type="expression" dxfId="22" priority="26685">
      <formula>$I1567=0</formula>
    </cfRule>
  </conditionalFormatting>
  <conditionalFormatting sqref="B1568">
    <cfRule type="expression" dxfId="22" priority="26684">
      <formula>$I1568=0</formula>
    </cfRule>
  </conditionalFormatting>
  <conditionalFormatting sqref="C1568:E1568">
    <cfRule type="expression" dxfId="22" priority="3714">
      <formula>$I1568=0</formula>
    </cfRule>
  </conditionalFormatting>
  <conditionalFormatting sqref="D1568:E1568">
    <cfRule type="cellIs" dxfId="23" priority="3712" operator="lessThan">
      <formula>0</formula>
    </cfRule>
    <cfRule type="cellIs" dxfId="24" priority="3713" operator="lessThan">
      <formula>0</formula>
    </cfRule>
  </conditionalFormatting>
  <conditionalFormatting sqref="F1568">
    <cfRule type="expression" dxfId="22" priority="26683">
      <formula>$I1568=0</formula>
    </cfRule>
  </conditionalFormatting>
  <conditionalFormatting sqref="G1568:H1568">
    <cfRule type="cellIs" dxfId="23" priority="3709" operator="lessThan">
      <formula>0</formula>
    </cfRule>
    <cfRule type="cellIs" dxfId="24" priority="3710" operator="lessThan">
      <formula>0</formula>
    </cfRule>
  </conditionalFormatting>
  <conditionalFormatting sqref="I1568">
    <cfRule type="expression" dxfId="22" priority="26682">
      <formula>$I1568=0</formula>
    </cfRule>
  </conditionalFormatting>
  <conditionalFormatting sqref="J1568">
    <cfRule type="expression" dxfId="22" priority="3708">
      <formula>$I1568=0</formula>
    </cfRule>
  </conditionalFormatting>
  <conditionalFormatting sqref="M1568">
    <cfRule type="expression" dxfId="22" priority="26680">
      <formula>$I1568=0</formula>
    </cfRule>
  </conditionalFormatting>
  <conditionalFormatting sqref="N1568:P1568">
    <cfRule type="expression" dxfId="22" priority="3702">
      <formula>$I1568=0</formula>
    </cfRule>
  </conditionalFormatting>
  <conditionalFormatting sqref="O1568:P1568">
    <cfRule type="cellIs" dxfId="23" priority="3700" operator="lessThan">
      <formula>0</formula>
    </cfRule>
    <cfRule type="cellIs" dxfId="24" priority="3701" operator="lessThan">
      <formula>0</formula>
    </cfRule>
  </conditionalFormatting>
  <conditionalFormatting sqref="Q1568">
    <cfRule type="expression" dxfId="22" priority="26679">
      <formula>$I1568=0</formula>
    </cfRule>
  </conditionalFormatting>
  <conditionalFormatting sqref="R1568:T1568">
    <cfRule type="expression" dxfId="22" priority="3699">
      <formula>$I1568=0</formula>
    </cfRule>
  </conditionalFormatting>
  <conditionalFormatting sqref="S1568:T1568">
    <cfRule type="cellIs" dxfId="23" priority="3697" operator="lessThan">
      <formula>0</formula>
    </cfRule>
    <cfRule type="cellIs" dxfId="24" priority="3698" operator="lessThan">
      <formula>0</formula>
    </cfRule>
  </conditionalFormatting>
  <conditionalFormatting sqref="U1568">
    <cfRule type="expression" dxfId="22" priority="26678">
      <formula>$I1568=0</formula>
    </cfRule>
  </conditionalFormatting>
  <conditionalFormatting sqref="B1569">
    <cfRule type="expression" dxfId="22" priority="26674">
      <formula>$I1569=0</formula>
    </cfRule>
  </conditionalFormatting>
  <conditionalFormatting sqref="C1569:E1569">
    <cfRule type="expression" dxfId="22" priority="26673">
      <formula>$I1569=0</formula>
    </cfRule>
  </conditionalFormatting>
  <conditionalFormatting sqref="D1569:E1569">
    <cfRule type="cellIs" dxfId="23" priority="26671" operator="lessThan">
      <formula>0</formula>
    </cfRule>
    <cfRule type="cellIs" dxfId="24" priority="26672" operator="lessThan">
      <formula>0</formula>
    </cfRule>
  </conditionalFormatting>
  <conditionalFormatting sqref="F1569">
    <cfRule type="expression" dxfId="22" priority="26670">
      <formula>$I1569=0</formula>
    </cfRule>
  </conditionalFormatting>
  <conditionalFormatting sqref="G1569:H1569">
    <cfRule type="cellIs" dxfId="23" priority="26667" operator="lessThan">
      <formula>0</formula>
    </cfRule>
    <cfRule type="cellIs" dxfId="24" priority="26668" operator="lessThan">
      <formula>0</formula>
    </cfRule>
  </conditionalFormatting>
  <conditionalFormatting sqref="I1569">
    <cfRule type="expression" dxfId="22" priority="26666">
      <formula>$I1569=0</formula>
    </cfRule>
  </conditionalFormatting>
  <conditionalFormatting sqref="J1569">
    <cfRule type="expression" dxfId="22" priority="26665">
      <formula>$I1569=0</formula>
    </cfRule>
  </conditionalFormatting>
  <conditionalFormatting sqref="M1569">
    <cfRule type="expression" dxfId="22" priority="26658">
      <formula>$I1569=0</formula>
    </cfRule>
  </conditionalFormatting>
  <conditionalFormatting sqref="N1569:P1569">
    <cfRule type="expression" dxfId="22" priority="26657">
      <formula>$I1569=0</formula>
    </cfRule>
  </conditionalFormatting>
  <conditionalFormatting sqref="O1569:P1569">
    <cfRule type="cellIs" dxfId="23" priority="26655" operator="lessThan">
      <formula>0</formula>
    </cfRule>
    <cfRule type="cellIs" dxfId="24" priority="26656" operator="lessThan">
      <formula>0</formula>
    </cfRule>
  </conditionalFormatting>
  <conditionalFormatting sqref="Q1569">
    <cfRule type="expression" dxfId="22" priority="26654">
      <formula>$I1569=0</formula>
    </cfRule>
  </conditionalFormatting>
  <conditionalFormatting sqref="R1569:T1569">
    <cfRule type="expression" dxfId="22" priority="26653">
      <formula>$I1569=0</formula>
    </cfRule>
  </conditionalFormatting>
  <conditionalFormatting sqref="S1569:T1569">
    <cfRule type="cellIs" dxfId="23" priority="26651" operator="lessThan">
      <formula>0</formula>
    </cfRule>
    <cfRule type="cellIs" dxfId="24" priority="26652" operator="lessThan">
      <formula>0</formula>
    </cfRule>
  </conditionalFormatting>
  <conditionalFormatting sqref="U1569">
    <cfRule type="expression" dxfId="22" priority="26650">
      <formula>$I1569=0</formula>
    </cfRule>
  </conditionalFormatting>
  <conditionalFormatting sqref="B1570">
    <cfRule type="expression" dxfId="22" priority="26649">
      <formula>$I1570=0</formula>
    </cfRule>
  </conditionalFormatting>
  <conditionalFormatting sqref="C1570:E1570">
    <cfRule type="expression" dxfId="22" priority="3693">
      <formula>$I1570=0</formula>
    </cfRule>
  </conditionalFormatting>
  <conditionalFormatting sqref="D1570:E1570">
    <cfRule type="cellIs" dxfId="23" priority="3691" operator="lessThan">
      <formula>0</formula>
    </cfRule>
    <cfRule type="cellIs" dxfId="24" priority="3692" operator="lessThan">
      <formula>0</formula>
    </cfRule>
  </conditionalFormatting>
  <conditionalFormatting sqref="F1570">
    <cfRule type="expression" dxfId="22" priority="26648">
      <formula>$I1570=0</formula>
    </cfRule>
  </conditionalFormatting>
  <conditionalFormatting sqref="G1570:H1570">
    <cfRule type="cellIs" dxfId="23" priority="3688" operator="lessThan">
      <formula>0</formula>
    </cfRule>
    <cfRule type="cellIs" dxfId="24" priority="3689" operator="lessThan">
      <formula>0</formula>
    </cfRule>
  </conditionalFormatting>
  <conditionalFormatting sqref="I1570">
    <cfRule type="expression" dxfId="22" priority="26647">
      <formula>$I1570=0</formula>
    </cfRule>
  </conditionalFormatting>
  <conditionalFormatting sqref="J1570">
    <cfRule type="expression" dxfId="22" priority="3687">
      <formula>$I1570=0</formula>
    </cfRule>
  </conditionalFormatting>
  <conditionalFormatting sqref="M1570">
    <cfRule type="expression" dxfId="22" priority="26645">
      <formula>$I1570=0</formula>
    </cfRule>
  </conditionalFormatting>
  <conditionalFormatting sqref="N1570:P1570">
    <cfRule type="expression" dxfId="22" priority="3681">
      <formula>$I1570=0</formula>
    </cfRule>
  </conditionalFormatting>
  <conditionalFormatting sqref="O1570:P1570">
    <cfRule type="cellIs" dxfId="23" priority="3679" operator="lessThan">
      <formula>0</formula>
    </cfRule>
    <cfRule type="cellIs" dxfId="24" priority="3680" operator="lessThan">
      <formula>0</formula>
    </cfRule>
  </conditionalFormatting>
  <conditionalFormatting sqref="Q1570">
    <cfRule type="expression" dxfId="22" priority="26644">
      <formula>$I1570=0</formula>
    </cfRule>
  </conditionalFormatting>
  <conditionalFormatting sqref="R1570:T1570">
    <cfRule type="expression" dxfId="22" priority="3678">
      <formula>$I1570=0</formula>
    </cfRule>
  </conditionalFormatting>
  <conditionalFormatting sqref="S1570:T1570">
    <cfRule type="cellIs" dxfId="23" priority="3676" operator="lessThan">
      <formula>0</formula>
    </cfRule>
    <cfRule type="cellIs" dxfId="24" priority="3677" operator="lessThan">
      <formula>0</formula>
    </cfRule>
  </conditionalFormatting>
  <conditionalFormatting sqref="U1570">
    <cfRule type="expression" dxfId="22" priority="26643">
      <formula>$I1570=0</formula>
    </cfRule>
  </conditionalFormatting>
  <conditionalFormatting sqref="B1571">
    <cfRule type="expression" dxfId="22" priority="26639">
      <formula>$I1571=0</formula>
    </cfRule>
  </conditionalFormatting>
  <conditionalFormatting sqref="C1571:E1571">
    <cfRule type="expression" dxfId="22" priority="26638">
      <formula>$I1571=0</formula>
    </cfRule>
  </conditionalFormatting>
  <conditionalFormatting sqref="D1571:E1571">
    <cfRule type="cellIs" dxfId="23" priority="26636" operator="lessThan">
      <formula>0</formula>
    </cfRule>
    <cfRule type="cellIs" dxfId="24" priority="26637" operator="lessThan">
      <formula>0</formula>
    </cfRule>
  </conditionalFormatting>
  <conditionalFormatting sqref="F1571">
    <cfRule type="expression" dxfId="22" priority="26635">
      <formula>$I1571=0</formula>
    </cfRule>
  </conditionalFormatting>
  <conditionalFormatting sqref="G1571:H1571">
    <cfRule type="cellIs" dxfId="23" priority="26632" operator="lessThan">
      <formula>0</formula>
    </cfRule>
    <cfRule type="cellIs" dxfId="24" priority="26633" operator="lessThan">
      <formula>0</formula>
    </cfRule>
  </conditionalFormatting>
  <conditionalFormatting sqref="I1571">
    <cfRule type="expression" dxfId="22" priority="26631">
      <formula>$I1571=0</formula>
    </cfRule>
  </conditionalFormatting>
  <conditionalFormatting sqref="J1571">
    <cfRule type="expression" dxfId="22" priority="26630">
      <formula>$I1571=0</formula>
    </cfRule>
  </conditionalFormatting>
  <conditionalFormatting sqref="M1571">
    <cfRule type="expression" dxfId="22" priority="26623">
      <formula>$I1571=0</formula>
    </cfRule>
  </conditionalFormatting>
  <conditionalFormatting sqref="N1571:P1571">
    <cfRule type="expression" dxfId="22" priority="26622">
      <formula>$I1571=0</formula>
    </cfRule>
  </conditionalFormatting>
  <conditionalFormatting sqref="O1571:P1571">
    <cfRule type="cellIs" dxfId="23" priority="26620" operator="lessThan">
      <formula>0</formula>
    </cfRule>
    <cfRule type="cellIs" dxfId="24" priority="26621" operator="lessThan">
      <formula>0</formula>
    </cfRule>
  </conditionalFormatting>
  <conditionalFormatting sqref="Q1571">
    <cfRule type="expression" dxfId="22" priority="26619">
      <formula>$I1571=0</formula>
    </cfRule>
  </conditionalFormatting>
  <conditionalFormatting sqref="R1571:T1571">
    <cfRule type="expression" dxfId="22" priority="26618">
      <formula>$I1571=0</formula>
    </cfRule>
  </conditionalFormatting>
  <conditionalFormatting sqref="S1571:T1571">
    <cfRule type="cellIs" dxfId="23" priority="26616" operator="lessThan">
      <formula>0</formula>
    </cfRule>
    <cfRule type="cellIs" dxfId="24" priority="26617" operator="lessThan">
      <formula>0</formula>
    </cfRule>
  </conditionalFormatting>
  <conditionalFormatting sqref="U1571">
    <cfRule type="expression" dxfId="22" priority="26615">
      <formula>$I1571=0</formula>
    </cfRule>
  </conditionalFormatting>
  <conditionalFormatting sqref="B1572">
    <cfRule type="expression" dxfId="22" priority="26614">
      <formula>$I1572=0</formula>
    </cfRule>
  </conditionalFormatting>
  <conditionalFormatting sqref="C1572:E1572">
    <cfRule type="expression" dxfId="22" priority="3672">
      <formula>$I1572=0</formula>
    </cfRule>
  </conditionalFormatting>
  <conditionalFormatting sqref="D1572:E1572">
    <cfRule type="cellIs" dxfId="23" priority="3670" operator="lessThan">
      <formula>0</formula>
    </cfRule>
    <cfRule type="cellIs" dxfId="24" priority="3671" operator="lessThan">
      <formula>0</formula>
    </cfRule>
  </conditionalFormatting>
  <conditionalFormatting sqref="F1572">
    <cfRule type="expression" dxfId="22" priority="26613">
      <formula>$I1572=0</formula>
    </cfRule>
  </conditionalFormatting>
  <conditionalFormatting sqref="G1572:H1572">
    <cfRule type="cellIs" dxfId="23" priority="3667" operator="lessThan">
      <formula>0</formula>
    </cfRule>
    <cfRule type="cellIs" dxfId="24" priority="3668" operator="lessThan">
      <formula>0</formula>
    </cfRule>
  </conditionalFormatting>
  <conditionalFormatting sqref="I1572">
    <cfRule type="expression" dxfId="22" priority="26612">
      <formula>$I1572=0</formula>
    </cfRule>
  </conditionalFormatting>
  <conditionalFormatting sqref="J1572">
    <cfRule type="expression" dxfId="22" priority="3666">
      <formula>$I1572=0</formula>
    </cfRule>
  </conditionalFormatting>
  <conditionalFormatting sqref="M1572">
    <cfRule type="expression" dxfId="22" priority="26610">
      <formula>$I1572=0</formula>
    </cfRule>
  </conditionalFormatting>
  <conditionalFormatting sqref="N1572:P1572">
    <cfRule type="expression" dxfId="22" priority="3660">
      <formula>$I1572=0</formula>
    </cfRule>
  </conditionalFormatting>
  <conditionalFormatting sqref="O1572:P1572">
    <cfRule type="cellIs" dxfId="23" priority="3658" operator="lessThan">
      <formula>0</formula>
    </cfRule>
    <cfRule type="cellIs" dxfId="24" priority="3659" operator="lessThan">
      <formula>0</formula>
    </cfRule>
  </conditionalFormatting>
  <conditionalFormatting sqref="Q1572">
    <cfRule type="expression" dxfId="22" priority="26609">
      <formula>$I1572=0</formula>
    </cfRule>
  </conditionalFormatting>
  <conditionalFormatting sqref="R1572:T1572">
    <cfRule type="expression" dxfId="22" priority="3657">
      <formula>$I1572=0</formula>
    </cfRule>
  </conditionalFormatting>
  <conditionalFormatting sqref="S1572:T1572">
    <cfRule type="cellIs" dxfId="23" priority="3655" operator="lessThan">
      <formula>0</formula>
    </cfRule>
    <cfRule type="cellIs" dxfId="24" priority="3656" operator="lessThan">
      <formula>0</formula>
    </cfRule>
  </conditionalFormatting>
  <conditionalFormatting sqref="U1572">
    <cfRule type="expression" dxfId="22" priority="26608">
      <formula>$I1572=0</formula>
    </cfRule>
  </conditionalFormatting>
  <conditionalFormatting sqref="B1573">
    <cfRule type="expression" dxfId="22" priority="26604">
      <formula>$I1573=0</formula>
    </cfRule>
  </conditionalFormatting>
  <conditionalFormatting sqref="C1573:E1573">
    <cfRule type="expression" dxfId="22" priority="26603">
      <formula>$I1573=0</formula>
    </cfRule>
  </conditionalFormatting>
  <conditionalFormatting sqref="D1573:E1573">
    <cfRule type="cellIs" dxfId="23" priority="26601" operator="lessThan">
      <formula>0</formula>
    </cfRule>
    <cfRule type="cellIs" dxfId="24" priority="26602" operator="lessThan">
      <formula>0</formula>
    </cfRule>
  </conditionalFormatting>
  <conditionalFormatting sqref="F1573">
    <cfRule type="expression" dxfId="22" priority="26600">
      <formula>$I1573=0</formula>
    </cfRule>
  </conditionalFormatting>
  <conditionalFormatting sqref="G1573:H1573">
    <cfRule type="cellIs" dxfId="23" priority="26597" operator="lessThan">
      <formula>0</formula>
    </cfRule>
    <cfRule type="cellIs" dxfId="24" priority="26598" operator="lessThan">
      <formula>0</formula>
    </cfRule>
  </conditionalFormatting>
  <conditionalFormatting sqref="I1573">
    <cfRule type="expression" dxfId="22" priority="26596">
      <formula>$I1573=0</formula>
    </cfRule>
  </conditionalFormatting>
  <conditionalFormatting sqref="J1573">
    <cfRule type="expression" dxfId="22" priority="26595">
      <formula>$I1573=0</formula>
    </cfRule>
  </conditionalFormatting>
  <conditionalFormatting sqref="M1573">
    <cfRule type="expression" dxfId="22" priority="26588">
      <formula>$I1573=0</formula>
    </cfRule>
  </conditionalFormatting>
  <conditionalFormatting sqref="N1573:P1573">
    <cfRule type="expression" dxfId="22" priority="26587">
      <formula>$I1573=0</formula>
    </cfRule>
  </conditionalFormatting>
  <conditionalFormatting sqref="O1573:P1573">
    <cfRule type="cellIs" dxfId="23" priority="26585" operator="lessThan">
      <formula>0</formula>
    </cfRule>
    <cfRule type="cellIs" dxfId="24" priority="26586" operator="lessThan">
      <formula>0</formula>
    </cfRule>
  </conditionalFormatting>
  <conditionalFormatting sqref="Q1573">
    <cfRule type="expression" dxfId="22" priority="26584">
      <formula>$I1573=0</formula>
    </cfRule>
  </conditionalFormatting>
  <conditionalFormatting sqref="R1573:T1573">
    <cfRule type="expression" dxfId="22" priority="26583">
      <formula>$I1573=0</formula>
    </cfRule>
  </conditionalFormatting>
  <conditionalFormatting sqref="S1573:T1573">
    <cfRule type="cellIs" dxfId="23" priority="26581" operator="lessThan">
      <formula>0</formula>
    </cfRule>
    <cfRule type="cellIs" dxfId="24" priority="26582" operator="lessThan">
      <formula>0</formula>
    </cfRule>
  </conditionalFormatting>
  <conditionalFormatting sqref="U1573">
    <cfRule type="expression" dxfId="22" priority="26580">
      <formula>$I1573=0</formula>
    </cfRule>
  </conditionalFormatting>
  <conditionalFormatting sqref="B1574">
    <cfRule type="expression" dxfId="22" priority="26579">
      <formula>$I1574=0</formula>
    </cfRule>
  </conditionalFormatting>
  <conditionalFormatting sqref="C1574:E1574">
    <cfRule type="expression" dxfId="22" priority="3651">
      <formula>$I1574=0</formula>
    </cfRule>
  </conditionalFormatting>
  <conditionalFormatting sqref="D1574:E1574">
    <cfRule type="cellIs" dxfId="23" priority="3649" operator="lessThan">
      <formula>0</formula>
    </cfRule>
    <cfRule type="cellIs" dxfId="24" priority="3650" operator="lessThan">
      <formula>0</formula>
    </cfRule>
  </conditionalFormatting>
  <conditionalFormatting sqref="F1574">
    <cfRule type="expression" dxfId="22" priority="26578">
      <formula>$I1574=0</formula>
    </cfRule>
  </conditionalFormatting>
  <conditionalFormatting sqref="G1574:H1574">
    <cfRule type="cellIs" dxfId="23" priority="3646" operator="lessThan">
      <formula>0</formula>
    </cfRule>
    <cfRule type="cellIs" dxfId="24" priority="3647" operator="lessThan">
      <formula>0</formula>
    </cfRule>
  </conditionalFormatting>
  <conditionalFormatting sqref="I1574">
    <cfRule type="expression" dxfId="22" priority="26577">
      <formula>$I1574=0</formula>
    </cfRule>
  </conditionalFormatting>
  <conditionalFormatting sqref="J1574">
    <cfRule type="expression" dxfId="22" priority="3645">
      <formula>$I1574=0</formula>
    </cfRule>
  </conditionalFormatting>
  <conditionalFormatting sqref="M1574">
    <cfRule type="expression" dxfId="22" priority="26575">
      <formula>$I1574=0</formula>
    </cfRule>
  </conditionalFormatting>
  <conditionalFormatting sqref="N1574:P1574">
    <cfRule type="expression" dxfId="22" priority="3639">
      <formula>$I1574=0</formula>
    </cfRule>
  </conditionalFormatting>
  <conditionalFormatting sqref="O1574:P1574">
    <cfRule type="cellIs" dxfId="23" priority="3637" operator="lessThan">
      <formula>0</formula>
    </cfRule>
    <cfRule type="cellIs" dxfId="24" priority="3638" operator="lessThan">
      <formula>0</formula>
    </cfRule>
  </conditionalFormatting>
  <conditionalFormatting sqref="Q1574">
    <cfRule type="expression" dxfId="22" priority="26574">
      <formula>$I1574=0</formula>
    </cfRule>
  </conditionalFormatting>
  <conditionalFormatting sqref="R1574:T1574">
    <cfRule type="expression" dxfId="22" priority="3636">
      <formula>$I1574=0</formula>
    </cfRule>
  </conditionalFormatting>
  <conditionalFormatting sqref="S1574:T1574">
    <cfRule type="cellIs" dxfId="23" priority="3634" operator="lessThan">
      <formula>0</formula>
    </cfRule>
    <cfRule type="cellIs" dxfId="24" priority="3635" operator="lessThan">
      <formula>0</formula>
    </cfRule>
  </conditionalFormatting>
  <conditionalFormatting sqref="U1574">
    <cfRule type="expression" dxfId="22" priority="26573">
      <formula>$I1574=0</formula>
    </cfRule>
  </conditionalFormatting>
  <conditionalFormatting sqref="B1575">
    <cfRule type="expression" dxfId="22" priority="26569">
      <formula>$I1575=0</formula>
    </cfRule>
  </conditionalFormatting>
  <conditionalFormatting sqref="C1575:E1575">
    <cfRule type="expression" dxfId="22" priority="26568">
      <formula>$I1575=0</formula>
    </cfRule>
  </conditionalFormatting>
  <conditionalFormatting sqref="D1575:E1575">
    <cfRule type="cellIs" dxfId="23" priority="26566" operator="lessThan">
      <formula>0</formula>
    </cfRule>
    <cfRule type="cellIs" dxfId="24" priority="26567" operator="lessThan">
      <formula>0</formula>
    </cfRule>
  </conditionalFormatting>
  <conditionalFormatting sqref="F1575">
    <cfRule type="expression" dxfId="22" priority="26565">
      <formula>$I1575=0</formula>
    </cfRule>
  </conditionalFormatting>
  <conditionalFormatting sqref="G1575:H1575">
    <cfRule type="cellIs" dxfId="23" priority="26562" operator="lessThan">
      <formula>0</formula>
    </cfRule>
    <cfRule type="cellIs" dxfId="24" priority="26563" operator="lessThan">
      <formula>0</formula>
    </cfRule>
  </conditionalFormatting>
  <conditionalFormatting sqref="I1575">
    <cfRule type="expression" dxfId="22" priority="26561">
      <formula>$I1575=0</formula>
    </cfRule>
  </conditionalFormatting>
  <conditionalFormatting sqref="J1575">
    <cfRule type="expression" dxfId="22" priority="26560">
      <formula>$I1575=0</formula>
    </cfRule>
  </conditionalFormatting>
  <conditionalFormatting sqref="M1575">
    <cfRule type="expression" dxfId="22" priority="26553">
      <formula>$I1575=0</formula>
    </cfRule>
  </conditionalFormatting>
  <conditionalFormatting sqref="N1575:P1575">
    <cfRule type="expression" dxfId="22" priority="26552">
      <formula>$I1575=0</formula>
    </cfRule>
  </conditionalFormatting>
  <conditionalFormatting sqref="O1575:P1575">
    <cfRule type="cellIs" dxfId="23" priority="26550" operator="lessThan">
      <formula>0</formula>
    </cfRule>
    <cfRule type="cellIs" dxfId="24" priority="26551" operator="lessThan">
      <formula>0</formula>
    </cfRule>
  </conditionalFormatting>
  <conditionalFormatting sqref="Q1575">
    <cfRule type="expression" dxfId="22" priority="26549">
      <formula>$I1575=0</formula>
    </cfRule>
  </conditionalFormatting>
  <conditionalFormatting sqref="R1575:T1575">
    <cfRule type="expression" dxfId="22" priority="26548">
      <formula>$I1575=0</formula>
    </cfRule>
  </conditionalFormatting>
  <conditionalFormatting sqref="S1575:T1575">
    <cfRule type="cellIs" dxfId="23" priority="26546" operator="lessThan">
      <formula>0</formula>
    </cfRule>
    <cfRule type="cellIs" dxfId="24" priority="26547" operator="lessThan">
      <formula>0</formula>
    </cfRule>
  </conditionalFormatting>
  <conditionalFormatting sqref="U1575">
    <cfRule type="expression" dxfId="22" priority="26545">
      <formula>$I1575=0</formula>
    </cfRule>
  </conditionalFormatting>
  <conditionalFormatting sqref="B1576">
    <cfRule type="expression" dxfId="22" priority="26544">
      <formula>$I1576=0</formula>
    </cfRule>
  </conditionalFormatting>
  <conditionalFormatting sqref="C1576:E1576">
    <cfRule type="expression" dxfId="22" priority="3630">
      <formula>$I1576=0</formula>
    </cfRule>
  </conditionalFormatting>
  <conditionalFormatting sqref="D1576:E1576">
    <cfRule type="cellIs" dxfId="23" priority="3628" operator="lessThan">
      <formula>0</formula>
    </cfRule>
    <cfRule type="cellIs" dxfId="24" priority="3629" operator="lessThan">
      <formula>0</formula>
    </cfRule>
  </conditionalFormatting>
  <conditionalFormatting sqref="F1576">
    <cfRule type="expression" dxfId="22" priority="26543">
      <formula>$I1576=0</formula>
    </cfRule>
  </conditionalFormatting>
  <conditionalFormatting sqref="G1576:H1576">
    <cfRule type="cellIs" dxfId="23" priority="3625" operator="lessThan">
      <formula>0</formula>
    </cfRule>
    <cfRule type="cellIs" dxfId="24" priority="3626" operator="lessThan">
      <formula>0</formula>
    </cfRule>
  </conditionalFormatting>
  <conditionalFormatting sqref="I1576">
    <cfRule type="expression" dxfId="22" priority="26542">
      <formula>$I1576=0</formula>
    </cfRule>
  </conditionalFormatting>
  <conditionalFormatting sqref="J1576">
    <cfRule type="expression" dxfId="22" priority="3624">
      <formula>$I1576=0</formula>
    </cfRule>
  </conditionalFormatting>
  <conditionalFormatting sqref="M1576">
    <cfRule type="expression" dxfId="22" priority="26540">
      <formula>$I1576=0</formula>
    </cfRule>
  </conditionalFormatting>
  <conditionalFormatting sqref="N1576:P1576">
    <cfRule type="expression" dxfId="22" priority="3618">
      <formula>$I1576=0</formula>
    </cfRule>
  </conditionalFormatting>
  <conditionalFormatting sqref="O1576:P1576">
    <cfRule type="cellIs" dxfId="23" priority="3616" operator="lessThan">
      <formula>0</formula>
    </cfRule>
    <cfRule type="cellIs" dxfId="24" priority="3617" operator="lessThan">
      <formula>0</formula>
    </cfRule>
  </conditionalFormatting>
  <conditionalFormatting sqref="Q1576">
    <cfRule type="expression" dxfId="22" priority="26539">
      <formula>$I1576=0</formula>
    </cfRule>
  </conditionalFormatting>
  <conditionalFormatting sqref="R1576:T1576">
    <cfRule type="expression" dxfId="22" priority="3615">
      <formula>$I1576=0</formula>
    </cfRule>
  </conditionalFormatting>
  <conditionalFormatting sqref="S1576:T1576">
    <cfRule type="cellIs" dxfId="23" priority="3613" operator="lessThan">
      <formula>0</formula>
    </cfRule>
    <cfRule type="cellIs" dxfId="24" priority="3614" operator="lessThan">
      <formula>0</formula>
    </cfRule>
  </conditionalFormatting>
  <conditionalFormatting sqref="U1576">
    <cfRule type="expression" dxfId="22" priority="26538">
      <formula>$I1576=0</formula>
    </cfRule>
  </conditionalFormatting>
  <conditionalFormatting sqref="B1577">
    <cfRule type="expression" dxfId="22" priority="26534">
      <formula>$I1577=0</formula>
    </cfRule>
  </conditionalFormatting>
  <conditionalFormatting sqref="C1577:E1577">
    <cfRule type="expression" dxfId="22" priority="26533">
      <formula>$I1577=0</formula>
    </cfRule>
  </conditionalFormatting>
  <conditionalFormatting sqref="D1577:E1577">
    <cfRule type="cellIs" dxfId="23" priority="26531" operator="lessThan">
      <formula>0</formula>
    </cfRule>
    <cfRule type="cellIs" dxfId="24" priority="26532" operator="lessThan">
      <formula>0</formula>
    </cfRule>
  </conditionalFormatting>
  <conditionalFormatting sqref="F1577">
    <cfRule type="expression" dxfId="22" priority="26530">
      <formula>$I1577=0</formula>
    </cfRule>
  </conditionalFormatting>
  <conditionalFormatting sqref="G1577:H1577">
    <cfRule type="cellIs" dxfId="23" priority="26527" operator="lessThan">
      <formula>0</formula>
    </cfRule>
    <cfRule type="cellIs" dxfId="24" priority="26528" operator="lessThan">
      <formula>0</formula>
    </cfRule>
  </conditionalFormatting>
  <conditionalFormatting sqref="I1577">
    <cfRule type="expression" dxfId="22" priority="26526">
      <formula>$I1577=0</formula>
    </cfRule>
  </conditionalFormatting>
  <conditionalFormatting sqref="J1577">
    <cfRule type="expression" dxfId="22" priority="26525">
      <formula>$I1577=0</formula>
    </cfRule>
  </conditionalFormatting>
  <conditionalFormatting sqref="M1577">
    <cfRule type="expression" dxfId="22" priority="26518">
      <formula>$I1577=0</formula>
    </cfRule>
  </conditionalFormatting>
  <conditionalFormatting sqref="N1577:P1577">
    <cfRule type="expression" dxfId="22" priority="26517">
      <formula>$I1577=0</formula>
    </cfRule>
  </conditionalFormatting>
  <conditionalFormatting sqref="O1577:P1577">
    <cfRule type="cellIs" dxfId="23" priority="26515" operator="lessThan">
      <formula>0</formula>
    </cfRule>
    <cfRule type="cellIs" dxfId="24" priority="26516" operator="lessThan">
      <formula>0</formula>
    </cfRule>
  </conditionalFormatting>
  <conditionalFormatting sqref="Q1577">
    <cfRule type="expression" dxfId="22" priority="26514">
      <formula>$I1577=0</formula>
    </cfRule>
  </conditionalFormatting>
  <conditionalFormatting sqref="R1577:T1577">
    <cfRule type="expression" dxfId="22" priority="26513">
      <formula>$I1577=0</formula>
    </cfRule>
  </conditionalFormatting>
  <conditionalFormatting sqref="S1577:T1577">
    <cfRule type="cellIs" dxfId="23" priority="26511" operator="lessThan">
      <formula>0</formula>
    </cfRule>
    <cfRule type="cellIs" dxfId="24" priority="26512" operator="lessThan">
      <formula>0</formula>
    </cfRule>
  </conditionalFormatting>
  <conditionalFormatting sqref="U1577">
    <cfRule type="expression" dxfId="22" priority="26510">
      <formula>$I1577=0</formula>
    </cfRule>
  </conditionalFormatting>
  <conditionalFormatting sqref="B1578">
    <cfRule type="expression" dxfId="22" priority="26509">
      <formula>$I1578=0</formula>
    </cfRule>
  </conditionalFormatting>
  <conditionalFormatting sqref="C1578:E1578">
    <cfRule type="expression" dxfId="22" priority="3609">
      <formula>$I1578=0</formula>
    </cfRule>
  </conditionalFormatting>
  <conditionalFormatting sqref="D1578:E1578">
    <cfRule type="cellIs" dxfId="23" priority="3607" operator="lessThan">
      <formula>0</formula>
    </cfRule>
    <cfRule type="cellIs" dxfId="24" priority="3608" operator="lessThan">
      <formula>0</formula>
    </cfRule>
  </conditionalFormatting>
  <conditionalFormatting sqref="F1578">
    <cfRule type="expression" dxfId="22" priority="26508">
      <formula>$I1578=0</formula>
    </cfRule>
  </conditionalFormatting>
  <conditionalFormatting sqref="G1578:H1578">
    <cfRule type="cellIs" dxfId="23" priority="3604" operator="lessThan">
      <formula>0</formula>
    </cfRule>
    <cfRule type="cellIs" dxfId="24" priority="3605" operator="lessThan">
      <formula>0</formula>
    </cfRule>
  </conditionalFormatting>
  <conditionalFormatting sqref="I1578">
    <cfRule type="expression" dxfId="22" priority="26507">
      <formula>$I1578=0</formula>
    </cfRule>
  </conditionalFormatting>
  <conditionalFormatting sqref="J1578">
    <cfRule type="expression" dxfId="22" priority="3603">
      <formula>$I1578=0</formula>
    </cfRule>
  </conditionalFormatting>
  <conditionalFormatting sqref="M1578">
    <cfRule type="expression" dxfId="22" priority="26505">
      <formula>$I1578=0</formula>
    </cfRule>
  </conditionalFormatting>
  <conditionalFormatting sqref="N1578:P1578">
    <cfRule type="expression" dxfId="22" priority="3597">
      <formula>$I1578=0</formula>
    </cfRule>
  </conditionalFormatting>
  <conditionalFormatting sqref="O1578:P1578">
    <cfRule type="cellIs" dxfId="23" priority="3595" operator="lessThan">
      <formula>0</formula>
    </cfRule>
    <cfRule type="cellIs" dxfId="24" priority="3596" operator="lessThan">
      <formula>0</formula>
    </cfRule>
  </conditionalFormatting>
  <conditionalFormatting sqref="Q1578">
    <cfRule type="expression" dxfId="22" priority="26504">
      <formula>$I1578=0</formula>
    </cfRule>
  </conditionalFormatting>
  <conditionalFormatting sqref="R1578:T1578">
    <cfRule type="expression" dxfId="22" priority="3594">
      <formula>$I1578=0</formula>
    </cfRule>
  </conditionalFormatting>
  <conditionalFormatting sqref="S1578:T1578">
    <cfRule type="cellIs" dxfId="23" priority="3592" operator="lessThan">
      <formula>0</formula>
    </cfRule>
    <cfRule type="cellIs" dxfId="24" priority="3593" operator="lessThan">
      <formula>0</formula>
    </cfRule>
  </conditionalFormatting>
  <conditionalFormatting sqref="U1578">
    <cfRule type="expression" dxfId="22" priority="26503">
      <formula>$I1578=0</formula>
    </cfRule>
  </conditionalFormatting>
  <conditionalFormatting sqref="B1579">
    <cfRule type="expression" dxfId="22" priority="26499">
      <formula>$I1579=0</formula>
    </cfRule>
  </conditionalFormatting>
  <conditionalFormatting sqref="C1579:E1579">
    <cfRule type="expression" dxfId="22" priority="26498">
      <formula>$I1579=0</formula>
    </cfRule>
  </conditionalFormatting>
  <conditionalFormatting sqref="D1579:E1579">
    <cfRule type="cellIs" dxfId="23" priority="26496" operator="lessThan">
      <formula>0</formula>
    </cfRule>
    <cfRule type="cellIs" dxfId="24" priority="26497" operator="lessThan">
      <formula>0</formula>
    </cfRule>
  </conditionalFormatting>
  <conditionalFormatting sqref="F1579">
    <cfRule type="expression" dxfId="22" priority="26495">
      <formula>$I1579=0</formula>
    </cfRule>
  </conditionalFormatting>
  <conditionalFormatting sqref="G1579:H1579">
    <cfRule type="cellIs" dxfId="23" priority="26492" operator="lessThan">
      <formula>0</formula>
    </cfRule>
    <cfRule type="cellIs" dxfId="24" priority="26493" operator="lessThan">
      <formula>0</formula>
    </cfRule>
  </conditionalFormatting>
  <conditionalFormatting sqref="I1579">
    <cfRule type="expression" dxfId="22" priority="26491">
      <formula>$I1579=0</formula>
    </cfRule>
  </conditionalFormatting>
  <conditionalFormatting sqref="J1579">
    <cfRule type="expression" dxfId="22" priority="26490">
      <formula>$I1579=0</formula>
    </cfRule>
  </conditionalFormatting>
  <conditionalFormatting sqref="M1579">
    <cfRule type="expression" dxfId="22" priority="26483">
      <formula>$I1579=0</formula>
    </cfRule>
  </conditionalFormatting>
  <conditionalFormatting sqref="N1579:P1579">
    <cfRule type="expression" dxfId="22" priority="26482">
      <formula>$I1579=0</formula>
    </cfRule>
  </conditionalFormatting>
  <conditionalFormatting sqref="O1579:P1579">
    <cfRule type="cellIs" dxfId="23" priority="26480" operator="lessThan">
      <formula>0</formula>
    </cfRule>
    <cfRule type="cellIs" dxfId="24" priority="26481" operator="lessThan">
      <formula>0</formula>
    </cfRule>
  </conditionalFormatting>
  <conditionalFormatting sqref="Q1579">
    <cfRule type="expression" dxfId="22" priority="26479">
      <formula>$I1579=0</formula>
    </cfRule>
  </conditionalFormatting>
  <conditionalFormatting sqref="R1579:T1579">
    <cfRule type="expression" dxfId="22" priority="26478">
      <formula>$I1579=0</formula>
    </cfRule>
  </conditionalFormatting>
  <conditionalFormatting sqref="S1579:T1579">
    <cfRule type="cellIs" dxfId="23" priority="26476" operator="lessThan">
      <formula>0</formula>
    </cfRule>
    <cfRule type="cellIs" dxfId="24" priority="26477" operator="lessThan">
      <formula>0</formula>
    </cfRule>
  </conditionalFormatting>
  <conditionalFormatting sqref="U1579">
    <cfRule type="expression" dxfId="22" priority="26475">
      <formula>$I1579=0</formula>
    </cfRule>
  </conditionalFormatting>
  <conditionalFormatting sqref="B1580">
    <cfRule type="expression" dxfId="22" priority="26474">
      <formula>$I1580=0</formula>
    </cfRule>
  </conditionalFormatting>
  <conditionalFormatting sqref="C1580:E1580">
    <cfRule type="expression" dxfId="22" priority="3588">
      <formula>$I1580=0</formula>
    </cfRule>
  </conditionalFormatting>
  <conditionalFormatting sqref="D1580:E1580">
    <cfRule type="cellIs" dxfId="23" priority="3586" operator="lessThan">
      <formula>0</formula>
    </cfRule>
    <cfRule type="cellIs" dxfId="24" priority="3587" operator="lessThan">
      <formula>0</formula>
    </cfRule>
  </conditionalFormatting>
  <conditionalFormatting sqref="F1580">
    <cfRule type="expression" dxfId="22" priority="26473">
      <formula>$I1580=0</formula>
    </cfRule>
  </conditionalFormatting>
  <conditionalFormatting sqref="G1580:H1580">
    <cfRule type="cellIs" dxfId="23" priority="3583" operator="lessThan">
      <formula>0</formula>
    </cfRule>
    <cfRule type="cellIs" dxfId="24" priority="3584" operator="lessThan">
      <formula>0</formula>
    </cfRule>
  </conditionalFormatting>
  <conditionalFormatting sqref="I1580">
    <cfRule type="expression" dxfId="22" priority="26472">
      <formula>$I1580=0</formula>
    </cfRule>
  </conditionalFormatting>
  <conditionalFormatting sqref="J1580">
    <cfRule type="expression" dxfId="22" priority="3582">
      <formula>$I1580=0</formula>
    </cfRule>
  </conditionalFormatting>
  <conditionalFormatting sqref="M1580">
    <cfRule type="expression" dxfId="22" priority="26470">
      <formula>$I1580=0</formula>
    </cfRule>
  </conditionalFormatting>
  <conditionalFormatting sqref="N1580:P1580">
    <cfRule type="expression" dxfId="22" priority="3576">
      <formula>$I1580=0</formula>
    </cfRule>
  </conditionalFormatting>
  <conditionalFormatting sqref="O1580:P1580">
    <cfRule type="cellIs" dxfId="23" priority="3574" operator="lessThan">
      <formula>0</formula>
    </cfRule>
    <cfRule type="cellIs" dxfId="24" priority="3575" operator="lessThan">
      <formula>0</formula>
    </cfRule>
  </conditionalFormatting>
  <conditionalFormatting sqref="Q1580">
    <cfRule type="expression" dxfId="22" priority="26469">
      <formula>$I1580=0</formula>
    </cfRule>
  </conditionalFormatting>
  <conditionalFormatting sqref="R1580:T1580">
    <cfRule type="expression" dxfId="22" priority="3573">
      <formula>$I1580=0</formula>
    </cfRule>
  </conditionalFormatting>
  <conditionalFormatting sqref="S1580:T1580">
    <cfRule type="cellIs" dxfId="23" priority="3571" operator="lessThan">
      <formula>0</formula>
    </cfRule>
    <cfRule type="cellIs" dxfId="24" priority="3572" operator="lessThan">
      <formula>0</formula>
    </cfRule>
  </conditionalFormatting>
  <conditionalFormatting sqref="U1580">
    <cfRule type="expression" dxfId="22" priority="26468">
      <formula>$I1580=0</formula>
    </cfRule>
  </conditionalFormatting>
  <conditionalFormatting sqref="B1581">
    <cfRule type="expression" dxfId="22" priority="26464">
      <formula>$I1581=0</formula>
    </cfRule>
  </conditionalFormatting>
  <conditionalFormatting sqref="C1581:E1581">
    <cfRule type="expression" dxfId="22" priority="26463">
      <formula>$I1581=0</formula>
    </cfRule>
  </conditionalFormatting>
  <conditionalFormatting sqref="D1581:E1581">
    <cfRule type="cellIs" dxfId="23" priority="26461" operator="lessThan">
      <formula>0</formula>
    </cfRule>
    <cfRule type="cellIs" dxfId="24" priority="26462" operator="lessThan">
      <formula>0</formula>
    </cfRule>
  </conditionalFormatting>
  <conditionalFormatting sqref="F1581">
    <cfRule type="expression" dxfId="22" priority="26460">
      <formula>$I1581=0</formula>
    </cfRule>
  </conditionalFormatting>
  <conditionalFormatting sqref="G1581:H1581">
    <cfRule type="cellIs" dxfId="23" priority="26457" operator="lessThan">
      <formula>0</formula>
    </cfRule>
    <cfRule type="cellIs" dxfId="24" priority="26458" operator="lessThan">
      <formula>0</formula>
    </cfRule>
  </conditionalFormatting>
  <conditionalFormatting sqref="I1581">
    <cfRule type="expression" dxfId="22" priority="26456">
      <formula>$I1581=0</formula>
    </cfRule>
  </conditionalFormatting>
  <conditionalFormatting sqref="J1581">
    <cfRule type="expression" dxfId="22" priority="26455">
      <formula>$I1581=0</formula>
    </cfRule>
  </conditionalFormatting>
  <conditionalFormatting sqref="M1581">
    <cfRule type="expression" dxfId="22" priority="26448">
      <formula>$I1581=0</formula>
    </cfRule>
  </conditionalFormatting>
  <conditionalFormatting sqref="N1581:P1581">
    <cfRule type="expression" dxfId="22" priority="26447">
      <formula>$I1581=0</formula>
    </cfRule>
  </conditionalFormatting>
  <conditionalFormatting sqref="O1581:P1581">
    <cfRule type="cellIs" dxfId="23" priority="26445" operator="lessThan">
      <formula>0</formula>
    </cfRule>
    <cfRule type="cellIs" dxfId="24" priority="26446" operator="lessThan">
      <formula>0</formula>
    </cfRule>
  </conditionalFormatting>
  <conditionalFormatting sqref="Q1581">
    <cfRule type="expression" dxfId="22" priority="26444">
      <formula>$I1581=0</formula>
    </cfRule>
  </conditionalFormatting>
  <conditionalFormatting sqref="R1581:T1581">
    <cfRule type="expression" dxfId="22" priority="26443">
      <formula>$I1581=0</formula>
    </cfRule>
  </conditionalFormatting>
  <conditionalFormatting sqref="S1581:T1581">
    <cfRule type="cellIs" dxfId="23" priority="26441" operator="lessThan">
      <formula>0</formula>
    </cfRule>
    <cfRule type="cellIs" dxfId="24" priority="26442" operator="lessThan">
      <formula>0</formula>
    </cfRule>
  </conditionalFormatting>
  <conditionalFormatting sqref="U1581">
    <cfRule type="expression" dxfId="22" priority="26440">
      <formula>$I1581=0</formula>
    </cfRule>
  </conditionalFormatting>
  <conditionalFormatting sqref="B1582">
    <cfRule type="expression" dxfId="22" priority="26439">
      <formula>$I1582=0</formula>
    </cfRule>
  </conditionalFormatting>
  <conditionalFormatting sqref="C1582:E1582">
    <cfRule type="expression" dxfId="22" priority="3567">
      <formula>$I1582=0</formula>
    </cfRule>
  </conditionalFormatting>
  <conditionalFormatting sqref="D1582:E1582">
    <cfRule type="cellIs" dxfId="23" priority="3565" operator="lessThan">
      <formula>0</formula>
    </cfRule>
    <cfRule type="cellIs" dxfId="24" priority="3566" operator="lessThan">
      <formula>0</formula>
    </cfRule>
  </conditionalFormatting>
  <conditionalFormatting sqref="F1582">
    <cfRule type="expression" dxfId="22" priority="26438">
      <formula>$I1582=0</formula>
    </cfRule>
  </conditionalFormatting>
  <conditionalFormatting sqref="G1582:H1582">
    <cfRule type="cellIs" dxfId="23" priority="3562" operator="lessThan">
      <formula>0</formula>
    </cfRule>
    <cfRule type="cellIs" dxfId="24" priority="3563" operator="lessThan">
      <formula>0</formula>
    </cfRule>
  </conditionalFormatting>
  <conditionalFormatting sqref="I1582">
    <cfRule type="expression" dxfId="22" priority="26437">
      <formula>$I1582=0</formula>
    </cfRule>
  </conditionalFormatting>
  <conditionalFormatting sqref="J1582">
    <cfRule type="expression" dxfId="22" priority="3561">
      <formula>$I1582=0</formula>
    </cfRule>
  </conditionalFormatting>
  <conditionalFormatting sqref="M1582">
    <cfRule type="expression" dxfId="22" priority="26435">
      <formula>$I1582=0</formula>
    </cfRule>
  </conditionalFormatting>
  <conditionalFormatting sqref="N1582:P1582">
    <cfRule type="expression" dxfId="22" priority="3555">
      <formula>$I1582=0</formula>
    </cfRule>
  </conditionalFormatting>
  <conditionalFormatting sqref="O1582:P1582">
    <cfRule type="cellIs" dxfId="23" priority="3553" operator="lessThan">
      <formula>0</formula>
    </cfRule>
    <cfRule type="cellIs" dxfId="24" priority="3554" operator="lessThan">
      <formula>0</formula>
    </cfRule>
  </conditionalFormatting>
  <conditionalFormatting sqref="Q1582">
    <cfRule type="expression" dxfId="22" priority="26434">
      <formula>$I1582=0</formula>
    </cfRule>
  </conditionalFormatting>
  <conditionalFormatting sqref="R1582:T1582">
    <cfRule type="expression" dxfId="22" priority="3552">
      <formula>$I1582=0</formula>
    </cfRule>
  </conditionalFormatting>
  <conditionalFormatting sqref="S1582:T1582">
    <cfRule type="cellIs" dxfId="23" priority="3550" operator="lessThan">
      <formula>0</formula>
    </cfRule>
    <cfRule type="cellIs" dxfId="24" priority="3551" operator="lessThan">
      <formula>0</formula>
    </cfRule>
  </conditionalFormatting>
  <conditionalFormatting sqref="U1582">
    <cfRule type="expression" dxfId="22" priority="26433">
      <formula>$I1582=0</formula>
    </cfRule>
  </conditionalFormatting>
  <conditionalFormatting sqref="B1583">
    <cfRule type="expression" dxfId="22" priority="26429">
      <formula>$I1583=0</formula>
    </cfRule>
  </conditionalFormatting>
  <conditionalFormatting sqref="C1583:E1583">
    <cfRule type="expression" dxfId="22" priority="26428">
      <formula>$I1583=0</formula>
    </cfRule>
  </conditionalFormatting>
  <conditionalFormatting sqref="D1583:E1583">
    <cfRule type="cellIs" dxfId="23" priority="26426" operator="lessThan">
      <formula>0</formula>
    </cfRule>
    <cfRule type="cellIs" dxfId="24" priority="26427" operator="lessThan">
      <formula>0</formula>
    </cfRule>
  </conditionalFormatting>
  <conditionalFormatting sqref="F1583">
    <cfRule type="expression" dxfId="22" priority="26425">
      <formula>$I1583=0</formula>
    </cfRule>
  </conditionalFormatting>
  <conditionalFormatting sqref="G1583:H1583">
    <cfRule type="cellIs" dxfId="23" priority="26422" operator="lessThan">
      <formula>0</formula>
    </cfRule>
    <cfRule type="cellIs" dxfId="24" priority="26423" operator="lessThan">
      <formula>0</formula>
    </cfRule>
  </conditionalFormatting>
  <conditionalFormatting sqref="I1583">
    <cfRule type="expression" dxfId="22" priority="26421">
      <formula>$I1583=0</formula>
    </cfRule>
  </conditionalFormatting>
  <conditionalFormatting sqref="J1583">
    <cfRule type="expression" dxfId="22" priority="26420">
      <formula>$I1583=0</formula>
    </cfRule>
  </conditionalFormatting>
  <conditionalFormatting sqref="M1583">
    <cfRule type="expression" dxfId="22" priority="26413">
      <formula>$I1583=0</formula>
    </cfRule>
  </conditionalFormatting>
  <conditionalFormatting sqref="N1583:P1583">
    <cfRule type="expression" dxfId="22" priority="26412">
      <formula>$I1583=0</formula>
    </cfRule>
  </conditionalFormatting>
  <conditionalFormatting sqref="O1583:P1583">
    <cfRule type="cellIs" dxfId="23" priority="26410" operator="lessThan">
      <formula>0</formula>
    </cfRule>
    <cfRule type="cellIs" dxfId="24" priority="26411" operator="lessThan">
      <formula>0</formula>
    </cfRule>
  </conditionalFormatting>
  <conditionalFormatting sqref="Q1583">
    <cfRule type="expression" dxfId="22" priority="26409">
      <formula>$I1583=0</formula>
    </cfRule>
  </conditionalFormatting>
  <conditionalFormatting sqref="R1583:T1583">
    <cfRule type="expression" dxfId="22" priority="26408">
      <formula>$I1583=0</formula>
    </cfRule>
  </conditionalFormatting>
  <conditionalFormatting sqref="S1583:T1583">
    <cfRule type="cellIs" dxfId="23" priority="26406" operator="lessThan">
      <formula>0</formula>
    </cfRule>
    <cfRule type="cellIs" dxfId="24" priority="26407" operator="lessThan">
      <formula>0</formula>
    </cfRule>
  </conditionalFormatting>
  <conditionalFormatting sqref="U1583">
    <cfRule type="expression" dxfId="22" priority="26405">
      <formula>$I1583=0</formula>
    </cfRule>
  </conditionalFormatting>
  <conditionalFormatting sqref="B1584">
    <cfRule type="expression" dxfId="22" priority="26404">
      <formula>$I1584=0</formula>
    </cfRule>
  </conditionalFormatting>
  <conditionalFormatting sqref="C1584:E1584">
    <cfRule type="expression" dxfId="22" priority="3546">
      <formula>$I1584=0</formula>
    </cfRule>
  </conditionalFormatting>
  <conditionalFormatting sqref="D1584:E1584">
    <cfRule type="cellIs" dxfId="23" priority="3544" operator="lessThan">
      <formula>0</formula>
    </cfRule>
    <cfRule type="cellIs" dxfId="24" priority="3545" operator="lessThan">
      <formula>0</formula>
    </cfRule>
  </conditionalFormatting>
  <conditionalFormatting sqref="F1584">
    <cfRule type="expression" dxfId="22" priority="26403">
      <formula>$I1584=0</formula>
    </cfRule>
  </conditionalFormatting>
  <conditionalFormatting sqref="G1584:H1584">
    <cfRule type="cellIs" dxfId="23" priority="3541" operator="lessThan">
      <formula>0</formula>
    </cfRule>
    <cfRule type="cellIs" dxfId="24" priority="3542" operator="lessThan">
      <formula>0</formula>
    </cfRule>
  </conditionalFormatting>
  <conditionalFormatting sqref="I1584">
    <cfRule type="expression" dxfId="22" priority="26402">
      <formula>$I1584=0</formula>
    </cfRule>
  </conditionalFormatting>
  <conditionalFormatting sqref="J1584">
    <cfRule type="expression" dxfId="22" priority="3540">
      <formula>$I1584=0</formula>
    </cfRule>
  </conditionalFormatting>
  <conditionalFormatting sqref="M1584">
    <cfRule type="expression" dxfId="22" priority="26400">
      <formula>$I1584=0</formula>
    </cfRule>
  </conditionalFormatting>
  <conditionalFormatting sqref="N1584:P1584">
    <cfRule type="expression" dxfId="22" priority="3534">
      <formula>$I1584=0</formula>
    </cfRule>
  </conditionalFormatting>
  <conditionalFormatting sqref="O1584:P1584">
    <cfRule type="cellIs" dxfId="23" priority="3532" operator="lessThan">
      <formula>0</formula>
    </cfRule>
    <cfRule type="cellIs" dxfId="24" priority="3533" operator="lessThan">
      <formula>0</formula>
    </cfRule>
  </conditionalFormatting>
  <conditionalFormatting sqref="Q1584">
    <cfRule type="expression" dxfId="22" priority="26399">
      <formula>$I1584=0</formula>
    </cfRule>
  </conditionalFormatting>
  <conditionalFormatting sqref="R1584:T1584">
    <cfRule type="expression" dxfId="22" priority="3531">
      <formula>$I1584=0</formula>
    </cfRule>
  </conditionalFormatting>
  <conditionalFormatting sqref="S1584:T1584">
    <cfRule type="cellIs" dxfId="23" priority="3529" operator="lessThan">
      <formula>0</formula>
    </cfRule>
    <cfRule type="cellIs" dxfId="24" priority="3530" operator="lessThan">
      <formula>0</formula>
    </cfRule>
  </conditionalFormatting>
  <conditionalFormatting sqref="U1584">
    <cfRule type="expression" dxfId="22" priority="26398">
      <formula>$I1584=0</formula>
    </cfRule>
  </conditionalFormatting>
  <conditionalFormatting sqref="B1585">
    <cfRule type="expression" dxfId="22" priority="26394">
      <formula>$I1585=0</formula>
    </cfRule>
  </conditionalFormatting>
  <conditionalFormatting sqref="C1585:E1585">
    <cfRule type="expression" dxfId="22" priority="26393">
      <formula>$I1585=0</formula>
    </cfRule>
  </conditionalFormatting>
  <conditionalFormatting sqref="D1585:E1585">
    <cfRule type="cellIs" dxfId="23" priority="26391" operator="lessThan">
      <formula>0</formula>
    </cfRule>
    <cfRule type="cellIs" dxfId="24" priority="26392" operator="lessThan">
      <formula>0</formula>
    </cfRule>
  </conditionalFormatting>
  <conditionalFormatting sqref="F1585">
    <cfRule type="expression" dxfId="22" priority="26390">
      <formula>$I1585=0</formula>
    </cfRule>
  </conditionalFormatting>
  <conditionalFormatting sqref="G1585:H1585">
    <cfRule type="cellIs" dxfId="23" priority="26387" operator="lessThan">
      <formula>0</formula>
    </cfRule>
    <cfRule type="cellIs" dxfId="24" priority="26388" operator="lessThan">
      <formula>0</formula>
    </cfRule>
  </conditionalFormatting>
  <conditionalFormatting sqref="I1585">
    <cfRule type="expression" dxfId="22" priority="26386">
      <formula>$I1585=0</formula>
    </cfRule>
  </conditionalFormatting>
  <conditionalFormatting sqref="J1585">
    <cfRule type="expression" dxfId="22" priority="26385">
      <formula>$I1585=0</formula>
    </cfRule>
  </conditionalFormatting>
  <conditionalFormatting sqref="M1585">
    <cfRule type="expression" dxfId="22" priority="26378">
      <formula>$I1585=0</formula>
    </cfRule>
  </conditionalFormatting>
  <conditionalFormatting sqref="N1585:P1585">
    <cfRule type="expression" dxfId="22" priority="26377">
      <formula>$I1585=0</formula>
    </cfRule>
  </conditionalFormatting>
  <conditionalFormatting sqref="O1585:P1585">
    <cfRule type="cellIs" dxfId="23" priority="26375" operator="lessThan">
      <formula>0</formula>
    </cfRule>
    <cfRule type="cellIs" dxfId="24" priority="26376" operator="lessThan">
      <formula>0</formula>
    </cfRule>
  </conditionalFormatting>
  <conditionalFormatting sqref="Q1585">
    <cfRule type="expression" dxfId="22" priority="26374">
      <formula>$I1585=0</formula>
    </cfRule>
  </conditionalFormatting>
  <conditionalFormatting sqref="R1585:T1585">
    <cfRule type="expression" dxfId="22" priority="26373">
      <formula>$I1585=0</formula>
    </cfRule>
  </conditionalFormatting>
  <conditionalFormatting sqref="S1585:T1585">
    <cfRule type="cellIs" dxfId="23" priority="26371" operator="lessThan">
      <formula>0</formula>
    </cfRule>
    <cfRule type="cellIs" dxfId="24" priority="26372" operator="lessThan">
      <formula>0</formula>
    </cfRule>
  </conditionalFormatting>
  <conditionalFormatting sqref="U1585">
    <cfRule type="expression" dxfId="22" priority="26370">
      <formula>$I1585=0</formula>
    </cfRule>
  </conditionalFormatting>
  <conditionalFormatting sqref="B1586">
    <cfRule type="expression" dxfId="22" priority="26369">
      <formula>$I1586=0</formula>
    </cfRule>
  </conditionalFormatting>
  <conditionalFormatting sqref="C1586:E1586">
    <cfRule type="expression" dxfId="22" priority="3525">
      <formula>$I1586=0</formula>
    </cfRule>
  </conditionalFormatting>
  <conditionalFormatting sqref="D1586:E1586">
    <cfRule type="cellIs" dxfId="23" priority="3523" operator="lessThan">
      <formula>0</formula>
    </cfRule>
    <cfRule type="cellIs" dxfId="24" priority="3524" operator="lessThan">
      <formula>0</formula>
    </cfRule>
  </conditionalFormatting>
  <conditionalFormatting sqref="F1586">
    <cfRule type="expression" dxfId="22" priority="26368">
      <formula>$I1586=0</formula>
    </cfRule>
  </conditionalFormatting>
  <conditionalFormatting sqref="G1586:H1586">
    <cfRule type="cellIs" dxfId="23" priority="3520" operator="lessThan">
      <formula>0</formula>
    </cfRule>
    <cfRule type="cellIs" dxfId="24" priority="3521" operator="lessThan">
      <formula>0</formula>
    </cfRule>
  </conditionalFormatting>
  <conditionalFormatting sqref="I1586">
    <cfRule type="expression" dxfId="22" priority="26367">
      <formula>$I1586=0</formula>
    </cfRule>
  </conditionalFormatting>
  <conditionalFormatting sqref="J1586">
    <cfRule type="expression" dxfId="22" priority="3519">
      <formula>$I1586=0</formula>
    </cfRule>
  </conditionalFormatting>
  <conditionalFormatting sqref="M1586">
    <cfRule type="expression" dxfId="22" priority="26365">
      <formula>$I1586=0</formula>
    </cfRule>
  </conditionalFormatting>
  <conditionalFormatting sqref="N1586:P1586">
    <cfRule type="expression" dxfId="22" priority="3513">
      <formula>$I1586=0</formula>
    </cfRule>
  </conditionalFormatting>
  <conditionalFormatting sqref="O1586:P1586">
    <cfRule type="cellIs" dxfId="23" priority="3511" operator="lessThan">
      <formula>0</formula>
    </cfRule>
    <cfRule type="cellIs" dxfId="24" priority="3512" operator="lessThan">
      <formula>0</formula>
    </cfRule>
  </conditionalFormatting>
  <conditionalFormatting sqref="Q1586">
    <cfRule type="expression" dxfId="22" priority="26364">
      <formula>$I1586=0</formula>
    </cfRule>
  </conditionalFormatting>
  <conditionalFormatting sqref="R1586:T1586">
    <cfRule type="expression" dxfId="22" priority="3510">
      <formula>$I1586=0</formula>
    </cfRule>
  </conditionalFormatting>
  <conditionalFormatting sqref="S1586:T1586">
    <cfRule type="cellIs" dxfId="23" priority="3508" operator="lessThan">
      <formula>0</formula>
    </cfRule>
    <cfRule type="cellIs" dxfId="24" priority="3509" operator="lessThan">
      <formula>0</formula>
    </cfRule>
  </conditionalFormatting>
  <conditionalFormatting sqref="U1586">
    <cfRule type="expression" dxfId="22" priority="26363">
      <formula>$I1586=0</formula>
    </cfRule>
  </conditionalFormatting>
  <conditionalFormatting sqref="B1587">
    <cfRule type="expression" dxfId="22" priority="26359">
      <formula>$I1587=0</formula>
    </cfRule>
  </conditionalFormatting>
  <conditionalFormatting sqref="C1587:E1587">
    <cfRule type="expression" dxfId="22" priority="26358">
      <formula>$I1587=0</formula>
    </cfRule>
  </conditionalFormatting>
  <conditionalFormatting sqref="D1587:E1587">
    <cfRule type="cellIs" dxfId="23" priority="26356" operator="lessThan">
      <formula>0</formula>
    </cfRule>
    <cfRule type="cellIs" dxfId="24" priority="26357" operator="lessThan">
      <formula>0</formula>
    </cfRule>
  </conditionalFormatting>
  <conditionalFormatting sqref="F1587">
    <cfRule type="expression" dxfId="22" priority="26355">
      <formula>$I1587=0</formula>
    </cfRule>
  </conditionalFormatting>
  <conditionalFormatting sqref="G1587:H1587">
    <cfRule type="cellIs" dxfId="23" priority="26352" operator="lessThan">
      <formula>0</formula>
    </cfRule>
    <cfRule type="cellIs" dxfId="24" priority="26353" operator="lessThan">
      <formula>0</formula>
    </cfRule>
  </conditionalFormatting>
  <conditionalFormatting sqref="I1587">
    <cfRule type="expression" dxfId="22" priority="26351">
      <formula>$I1587=0</formula>
    </cfRule>
  </conditionalFormatting>
  <conditionalFormatting sqref="J1587">
    <cfRule type="expression" dxfId="22" priority="26350">
      <formula>$I1587=0</formula>
    </cfRule>
  </conditionalFormatting>
  <conditionalFormatting sqref="M1587">
    <cfRule type="expression" dxfId="22" priority="26343">
      <formula>$I1587=0</formula>
    </cfRule>
  </conditionalFormatting>
  <conditionalFormatting sqref="N1587:P1587">
    <cfRule type="expression" dxfId="22" priority="26342">
      <formula>$I1587=0</formula>
    </cfRule>
  </conditionalFormatting>
  <conditionalFormatting sqref="O1587:P1587">
    <cfRule type="cellIs" dxfId="23" priority="26340" operator="lessThan">
      <formula>0</formula>
    </cfRule>
    <cfRule type="cellIs" dxfId="24" priority="26341" operator="lessThan">
      <formula>0</formula>
    </cfRule>
  </conditionalFormatting>
  <conditionalFormatting sqref="Q1587">
    <cfRule type="expression" dxfId="22" priority="26339">
      <formula>$I1587=0</formula>
    </cfRule>
  </conditionalFormatting>
  <conditionalFormatting sqref="R1587:T1587">
    <cfRule type="expression" dxfId="22" priority="26338">
      <formula>$I1587=0</formula>
    </cfRule>
  </conditionalFormatting>
  <conditionalFormatting sqref="S1587:T1587">
    <cfRule type="cellIs" dxfId="23" priority="26336" operator="lessThan">
      <formula>0</formula>
    </cfRule>
    <cfRule type="cellIs" dxfId="24" priority="26337" operator="lessThan">
      <formula>0</formula>
    </cfRule>
  </conditionalFormatting>
  <conditionalFormatting sqref="U1587">
    <cfRule type="expression" dxfId="22" priority="26335">
      <formula>$I1587=0</formula>
    </cfRule>
  </conditionalFormatting>
  <conditionalFormatting sqref="B1588">
    <cfRule type="expression" dxfId="22" priority="26334">
      <formula>$I1588=0</formula>
    </cfRule>
  </conditionalFormatting>
  <conditionalFormatting sqref="C1588:E1588">
    <cfRule type="expression" dxfId="22" priority="3504">
      <formula>$I1588=0</formula>
    </cfRule>
  </conditionalFormatting>
  <conditionalFormatting sqref="D1588:E1588">
    <cfRule type="cellIs" dxfId="23" priority="3502" operator="lessThan">
      <formula>0</formula>
    </cfRule>
    <cfRule type="cellIs" dxfId="24" priority="3503" operator="lessThan">
      <formula>0</formula>
    </cfRule>
  </conditionalFormatting>
  <conditionalFormatting sqref="F1588">
    <cfRule type="expression" dxfId="22" priority="26333">
      <formula>$I1588=0</formula>
    </cfRule>
  </conditionalFormatting>
  <conditionalFormatting sqref="G1588:H1588">
    <cfRule type="cellIs" dxfId="23" priority="3499" operator="lessThan">
      <formula>0</formula>
    </cfRule>
    <cfRule type="cellIs" dxfId="24" priority="3500" operator="lessThan">
      <formula>0</formula>
    </cfRule>
  </conditionalFormatting>
  <conditionalFormatting sqref="I1588">
    <cfRule type="expression" dxfId="22" priority="26332">
      <formula>$I1588=0</formula>
    </cfRule>
  </conditionalFormatting>
  <conditionalFormatting sqref="J1588">
    <cfRule type="expression" dxfId="22" priority="3498">
      <formula>$I1588=0</formula>
    </cfRule>
  </conditionalFormatting>
  <conditionalFormatting sqref="M1588">
    <cfRule type="expression" dxfId="22" priority="26330">
      <formula>$I1588=0</formula>
    </cfRule>
  </conditionalFormatting>
  <conditionalFormatting sqref="N1588:P1588">
    <cfRule type="expression" dxfId="22" priority="3492">
      <formula>$I1588=0</formula>
    </cfRule>
  </conditionalFormatting>
  <conditionalFormatting sqref="O1588:P1588">
    <cfRule type="cellIs" dxfId="23" priority="3490" operator="lessThan">
      <formula>0</formula>
    </cfRule>
    <cfRule type="cellIs" dxfId="24" priority="3491" operator="lessThan">
      <formula>0</formula>
    </cfRule>
  </conditionalFormatting>
  <conditionalFormatting sqref="Q1588">
    <cfRule type="expression" dxfId="22" priority="26329">
      <formula>$I1588=0</formula>
    </cfRule>
  </conditionalFormatting>
  <conditionalFormatting sqref="R1588:T1588">
    <cfRule type="expression" dxfId="22" priority="3489">
      <formula>$I1588=0</formula>
    </cfRule>
  </conditionalFormatting>
  <conditionalFormatting sqref="S1588:T1588">
    <cfRule type="cellIs" dxfId="23" priority="3487" operator="lessThan">
      <formula>0</formula>
    </cfRule>
    <cfRule type="cellIs" dxfId="24" priority="3488" operator="lessThan">
      <formula>0</formula>
    </cfRule>
  </conditionalFormatting>
  <conditionalFormatting sqref="U1588">
    <cfRule type="expression" dxfId="22" priority="26328">
      <formula>$I1588=0</formula>
    </cfRule>
  </conditionalFormatting>
  <conditionalFormatting sqref="B1589">
    <cfRule type="expression" dxfId="22" priority="26324">
      <formula>$I1589=0</formula>
    </cfRule>
  </conditionalFormatting>
  <conditionalFormatting sqref="C1589:E1589">
    <cfRule type="expression" dxfId="22" priority="26323">
      <formula>$I1589=0</formula>
    </cfRule>
  </conditionalFormatting>
  <conditionalFormatting sqref="D1589:E1589">
    <cfRule type="cellIs" dxfId="23" priority="26321" operator="lessThan">
      <formula>0</formula>
    </cfRule>
    <cfRule type="cellIs" dxfId="24" priority="26322" operator="lessThan">
      <formula>0</formula>
    </cfRule>
  </conditionalFormatting>
  <conditionalFormatting sqref="F1589">
    <cfRule type="expression" dxfId="22" priority="26320">
      <formula>$I1589=0</formula>
    </cfRule>
  </conditionalFormatting>
  <conditionalFormatting sqref="G1589:H1589">
    <cfRule type="cellIs" dxfId="23" priority="26317" operator="lessThan">
      <formula>0</formula>
    </cfRule>
    <cfRule type="cellIs" dxfId="24" priority="26318" operator="lessThan">
      <formula>0</formula>
    </cfRule>
  </conditionalFormatting>
  <conditionalFormatting sqref="I1589">
    <cfRule type="expression" dxfId="22" priority="26316">
      <formula>$I1589=0</formula>
    </cfRule>
  </conditionalFormatting>
  <conditionalFormatting sqref="J1589">
    <cfRule type="expression" dxfId="22" priority="26315">
      <formula>$I1589=0</formula>
    </cfRule>
  </conditionalFormatting>
  <conditionalFormatting sqref="M1589">
    <cfRule type="expression" dxfId="22" priority="26308">
      <formula>$I1589=0</formula>
    </cfRule>
  </conditionalFormatting>
  <conditionalFormatting sqref="N1589:P1589">
    <cfRule type="expression" dxfId="22" priority="26307">
      <formula>$I1589=0</formula>
    </cfRule>
  </conditionalFormatting>
  <conditionalFormatting sqref="O1589:P1589">
    <cfRule type="cellIs" dxfId="23" priority="26305" operator="lessThan">
      <formula>0</formula>
    </cfRule>
    <cfRule type="cellIs" dxfId="24" priority="26306" operator="lessThan">
      <formula>0</formula>
    </cfRule>
  </conditionalFormatting>
  <conditionalFormatting sqref="Q1589">
    <cfRule type="expression" dxfId="22" priority="26304">
      <formula>$I1589=0</formula>
    </cfRule>
  </conditionalFormatting>
  <conditionalFormatting sqref="R1589:T1589">
    <cfRule type="expression" dxfId="22" priority="26303">
      <formula>$I1589=0</formula>
    </cfRule>
  </conditionalFormatting>
  <conditionalFormatting sqref="S1589:T1589">
    <cfRule type="cellIs" dxfId="23" priority="26301" operator="lessThan">
      <formula>0</formula>
    </cfRule>
    <cfRule type="cellIs" dxfId="24" priority="26302" operator="lessThan">
      <formula>0</formula>
    </cfRule>
  </conditionalFormatting>
  <conditionalFormatting sqref="U1589">
    <cfRule type="expression" dxfId="22" priority="26300">
      <formula>$I1589=0</formula>
    </cfRule>
  </conditionalFormatting>
  <conditionalFormatting sqref="B1590">
    <cfRule type="expression" dxfId="22" priority="26299">
      <formula>$I1590=0</formula>
    </cfRule>
  </conditionalFormatting>
  <conditionalFormatting sqref="C1590:E1590">
    <cfRule type="expression" dxfId="22" priority="3483">
      <formula>$I1590=0</formula>
    </cfRule>
  </conditionalFormatting>
  <conditionalFormatting sqref="D1590:E1590">
    <cfRule type="cellIs" dxfId="23" priority="3481" operator="lessThan">
      <formula>0</formula>
    </cfRule>
    <cfRule type="cellIs" dxfId="24" priority="3482" operator="lessThan">
      <formula>0</formula>
    </cfRule>
  </conditionalFormatting>
  <conditionalFormatting sqref="F1590">
    <cfRule type="expression" dxfId="22" priority="26298">
      <formula>$I1590=0</formula>
    </cfRule>
  </conditionalFormatting>
  <conditionalFormatting sqref="G1590:H1590">
    <cfRule type="cellIs" dxfId="23" priority="3478" operator="lessThan">
      <formula>0</formula>
    </cfRule>
    <cfRule type="cellIs" dxfId="24" priority="3479" operator="lessThan">
      <formula>0</formula>
    </cfRule>
  </conditionalFormatting>
  <conditionalFormatting sqref="I1590">
    <cfRule type="expression" dxfId="22" priority="26297">
      <formula>$I1590=0</formula>
    </cfRule>
  </conditionalFormatting>
  <conditionalFormatting sqref="J1590">
    <cfRule type="expression" dxfId="22" priority="3477">
      <formula>$I1590=0</formula>
    </cfRule>
  </conditionalFormatting>
  <conditionalFormatting sqref="M1590">
    <cfRule type="expression" dxfId="22" priority="26295">
      <formula>$I1590=0</formula>
    </cfRule>
  </conditionalFormatting>
  <conditionalFormatting sqref="N1590:P1590">
    <cfRule type="expression" dxfId="22" priority="3471">
      <formula>$I1590=0</formula>
    </cfRule>
  </conditionalFormatting>
  <conditionalFormatting sqref="O1590:P1590">
    <cfRule type="cellIs" dxfId="23" priority="3469" operator="lessThan">
      <formula>0</formula>
    </cfRule>
    <cfRule type="cellIs" dxfId="24" priority="3470" operator="lessThan">
      <formula>0</formula>
    </cfRule>
  </conditionalFormatting>
  <conditionalFormatting sqref="Q1590">
    <cfRule type="expression" dxfId="22" priority="26294">
      <formula>$I1590=0</formula>
    </cfRule>
  </conditionalFormatting>
  <conditionalFormatting sqref="R1590:T1590">
    <cfRule type="expression" dxfId="22" priority="3468">
      <formula>$I1590=0</formula>
    </cfRule>
  </conditionalFormatting>
  <conditionalFormatting sqref="S1590:T1590">
    <cfRule type="cellIs" dxfId="23" priority="3466" operator="lessThan">
      <formula>0</formula>
    </cfRule>
    <cfRule type="cellIs" dxfId="24" priority="3467" operator="lessThan">
      <formula>0</formula>
    </cfRule>
  </conditionalFormatting>
  <conditionalFormatting sqref="U1590">
    <cfRule type="expression" dxfId="22" priority="26293">
      <formula>$I1590=0</formula>
    </cfRule>
  </conditionalFormatting>
  <conditionalFormatting sqref="B1591">
    <cfRule type="expression" dxfId="22" priority="26289">
      <formula>$I1591=0</formula>
    </cfRule>
  </conditionalFormatting>
  <conditionalFormatting sqref="C1591:E1591">
    <cfRule type="expression" dxfId="22" priority="26288">
      <formula>$I1591=0</formula>
    </cfRule>
  </conditionalFormatting>
  <conditionalFormatting sqref="D1591:E1591">
    <cfRule type="cellIs" dxfId="23" priority="26286" operator="lessThan">
      <formula>0</formula>
    </cfRule>
    <cfRule type="cellIs" dxfId="24" priority="26287" operator="lessThan">
      <formula>0</formula>
    </cfRule>
  </conditionalFormatting>
  <conditionalFormatting sqref="F1591">
    <cfRule type="expression" dxfId="22" priority="26285">
      <formula>$I1591=0</formula>
    </cfRule>
  </conditionalFormatting>
  <conditionalFormatting sqref="G1591:H1591">
    <cfRule type="cellIs" dxfId="23" priority="26282" operator="lessThan">
      <formula>0</formula>
    </cfRule>
    <cfRule type="cellIs" dxfId="24" priority="26283" operator="lessThan">
      <formula>0</formula>
    </cfRule>
  </conditionalFormatting>
  <conditionalFormatting sqref="I1591">
    <cfRule type="expression" dxfId="22" priority="26281">
      <formula>$I1591=0</formula>
    </cfRule>
  </conditionalFormatting>
  <conditionalFormatting sqref="J1591">
    <cfRule type="expression" dxfId="22" priority="26280">
      <formula>$I1591=0</formula>
    </cfRule>
  </conditionalFormatting>
  <conditionalFormatting sqref="M1591">
    <cfRule type="expression" dxfId="22" priority="26273">
      <formula>$I1591=0</formula>
    </cfRule>
  </conditionalFormatting>
  <conditionalFormatting sqref="N1591:P1591">
    <cfRule type="expression" dxfId="22" priority="26272">
      <formula>$I1591=0</formula>
    </cfRule>
  </conditionalFormatting>
  <conditionalFormatting sqref="O1591:P1591">
    <cfRule type="cellIs" dxfId="23" priority="26270" operator="lessThan">
      <formula>0</formula>
    </cfRule>
    <cfRule type="cellIs" dxfId="24" priority="26271" operator="lessThan">
      <formula>0</formula>
    </cfRule>
  </conditionalFormatting>
  <conditionalFormatting sqref="Q1591">
    <cfRule type="expression" dxfId="22" priority="26269">
      <formula>$I1591=0</formula>
    </cfRule>
  </conditionalFormatting>
  <conditionalFormatting sqref="R1591:T1591">
    <cfRule type="expression" dxfId="22" priority="26268">
      <formula>$I1591=0</formula>
    </cfRule>
  </conditionalFormatting>
  <conditionalFormatting sqref="S1591:T1591">
    <cfRule type="cellIs" dxfId="23" priority="26266" operator="lessThan">
      <formula>0</formula>
    </cfRule>
    <cfRule type="cellIs" dxfId="24" priority="26267" operator="lessThan">
      <formula>0</formula>
    </cfRule>
  </conditionalFormatting>
  <conditionalFormatting sqref="U1591">
    <cfRule type="expression" dxfId="22" priority="26265">
      <formula>$I1591=0</formula>
    </cfRule>
  </conditionalFormatting>
  <conditionalFormatting sqref="B1592">
    <cfRule type="expression" dxfId="22" priority="26264">
      <formula>$I1592=0</formula>
    </cfRule>
  </conditionalFormatting>
  <conditionalFormatting sqref="C1592:E1592">
    <cfRule type="expression" dxfId="22" priority="3462">
      <formula>$I1592=0</formula>
    </cfRule>
  </conditionalFormatting>
  <conditionalFormatting sqref="D1592:E1592">
    <cfRule type="cellIs" dxfId="23" priority="3460" operator="lessThan">
      <formula>0</formula>
    </cfRule>
    <cfRule type="cellIs" dxfId="24" priority="3461" operator="lessThan">
      <formula>0</formula>
    </cfRule>
  </conditionalFormatting>
  <conditionalFormatting sqref="F1592">
    <cfRule type="expression" dxfId="22" priority="26263">
      <formula>$I1592=0</formula>
    </cfRule>
  </conditionalFormatting>
  <conditionalFormatting sqref="G1592:H1592">
    <cfRule type="cellIs" dxfId="23" priority="3457" operator="lessThan">
      <formula>0</formula>
    </cfRule>
    <cfRule type="cellIs" dxfId="24" priority="3458" operator="lessThan">
      <formula>0</formula>
    </cfRule>
  </conditionalFormatting>
  <conditionalFormatting sqref="I1592">
    <cfRule type="expression" dxfId="22" priority="26262">
      <formula>$I1592=0</formula>
    </cfRule>
  </conditionalFormatting>
  <conditionalFormatting sqref="J1592">
    <cfRule type="expression" dxfId="22" priority="3456">
      <formula>$I1592=0</formula>
    </cfRule>
  </conditionalFormatting>
  <conditionalFormatting sqref="M1592">
    <cfRule type="expression" dxfId="22" priority="26260">
      <formula>$I1592=0</formula>
    </cfRule>
  </conditionalFormatting>
  <conditionalFormatting sqref="N1592:P1592">
    <cfRule type="expression" dxfId="22" priority="3450">
      <formula>$I1592=0</formula>
    </cfRule>
  </conditionalFormatting>
  <conditionalFormatting sqref="O1592:P1592">
    <cfRule type="cellIs" dxfId="23" priority="3448" operator="lessThan">
      <formula>0</formula>
    </cfRule>
    <cfRule type="cellIs" dxfId="24" priority="3449" operator="lessThan">
      <formula>0</formula>
    </cfRule>
  </conditionalFormatting>
  <conditionalFormatting sqref="Q1592">
    <cfRule type="expression" dxfId="22" priority="26259">
      <formula>$I1592=0</formula>
    </cfRule>
  </conditionalFormatting>
  <conditionalFormatting sqref="R1592:T1592">
    <cfRule type="expression" dxfId="22" priority="3447">
      <formula>$I1592=0</formula>
    </cfRule>
  </conditionalFormatting>
  <conditionalFormatting sqref="S1592:T1592">
    <cfRule type="cellIs" dxfId="23" priority="3445" operator="lessThan">
      <formula>0</formula>
    </cfRule>
    <cfRule type="cellIs" dxfId="24" priority="3446" operator="lessThan">
      <formula>0</formula>
    </cfRule>
  </conditionalFormatting>
  <conditionalFormatting sqref="U1592">
    <cfRule type="expression" dxfId="22" priority="26258">
      <formula>$I1592=0</formula>
    </cfRule>
  </conditionalFormatting>
  <conditionalFormatting sqref="B1593">
    <cfRule type="expression" dxfId="22" priority="26254">
      <formula>$I1593=0</formula>
    </cfRule>
  </conditionalFormatting>
  <conditionalFormatting sqref="C1593:E1593">
    <cfRule type="expression" dxfId="22" priority="26253">
      <formula>$I1593=0</formula>
    </cfRule>
  </conditionalFormatting>
  <conditionalFormatting sqref="D1593:E1593">
    <cfRule type="cellIs" dxfId="23" priority="26251" operator="lessThan">
      <formula>0</formula>
    </cfRule>
    <cfRule type="cellIs" dxfId="24" priority="26252" operator="lessThan">
      <formula>0</formula>
    </cfRule>
  </conditionalFormatting>
  <conditionalFormatting sqref="F1593">
    <cfRule type="expression" dxfId="22" priority="26250">
      <formula>$I1593=0</formula>
    </cfRule>
  </conditionalFormatting>
  <conditionalFormatting sqref="G1593:H1593">
    <cfRule type="cellIs" dxfId="23" priority="26247" operator="lessThan">
      <formula>0</formula>
    </cfRule>
    <cfRule type="cellIs" dxfId="24" priority="26248" operator="lessThan">
      <formula>0</formula>
    </cfRule>
  </conditionalFormatting>
  <conditionalFormatting sqref="I1593">
    <cfRule type="expression" dxfId="22" priority="26246">
      <formula>$I1593=0</formula>
    </cfRule>
  </conditionalFormatting>
  <conditionalFormatting sqref="J1593">
    <cfRule type="expression" dxfId="22" priority="26245">
      <formula>$I1593=0</formula>
    </cfRule>
  </conditionalFormatting>
  <conditionalFormatting sqref="M1593">
    <cfRule type="expression" dxfId="22" priority="26238">
      <formula>$I1593=0</formula>
    </cfRule>
  </conditionalFormatting>
  <conditionalFormatting sqref="N1593:P1593">
    <cfRule type="expression" dxfId="22" priority="26237">
      <formula>$I1593=0</formula>
    </cfRule>
  </conditionalFormatting>
  <conditionalFormatting sqref="O1593:P1593">
    <cfRule type="cellIs" dxfId="23" priority="26235" operator="lessThan">
      <formula>0</formula>
    </cfRule>
    <cfRule type="cellIs" dxfId="24" priority="26236" operator="lessThan">
      <formula>0</formula>
    </cfRule>
  </conditionalFormatting>
  <conditionalFormatting sqref="Q1593">
    <cfRule type="expression" dxfId="22" priority="26234">
      <formula>$I1593=0</formula>
    </cfRule>
  </conditionalFormatting>
  <conditionalFormatting sqref="R1593:T1593">
    <cfRule type="expression" dxfId="22" priority="26233">
      <formula>$I1593=0</formula>
    </cfRule>
  </conditionalFormatting>
  <conditionalFormatting sqref="S1593:T1593">
    <cfRule type="cellIs" dxfId="23" priority="26231" operator="lessThan">
      <formula>0</formula>
    </cfRule>
    <cfRule type="cellIs" dxfId="24" priority="26232" operator="lessThan">
      <formula>0</formula>
    </cfRule>
  </conditionalFormatting>
  <conditionalFormatting sqref="U1593">
    <cfRule type="expression" dxfId="22" priority="26230">
      <formula>$I1593=0</formula>
    </cfRule>
  </conditionalFormatting>
  <conditionalFormatting sqref="B1594">
    <cfRule type="expression" dxfId="22" priority="26229">
      <formula>$I1594=0</formula>
    </cfRule>
  </conditionalFormatting>
  <conditionalFormatting sqref="C1594:E1594">
    <cfRule type="expression" dxfId="22" priority="3441">
      <formula>$I1594=0</formula>
    </cfRule>
  </conditionalFormatting>
  <conditionalFormatting sqref="D1594:E1594">
    <cfRule type="cellIs" dxfId="23" priority="3439" operator="lessThan">
      <formula>0</formula>
    </cfRule>
    <cfRule type="cellIs" dxfId="24" priority="3440" operator="lessThan">
      <formula>0</formula>
    </cfRule>
  </conditionalFormatting>
  <conditionalFormatting sqref="F1594">
    <cfRule type="expression" dxfId="22" priority="26228">
      <formula>$I1594=0</formula>
    </cfRule>
  </conditionalFormatting>
  <conditionalFormatting sqref="G1594:H1594">
    <cfRule type="cellIs" dxfId="23" priority="3436" operator="lessThan">
      <formula>0</formula>
    </cfRule>
    <cfRule type="cellIs" dxfId="24" priority="3437" operator="lessThan">
      <formula>0</formula>
    </cfRule>
  </conditionalFormatting>
  <conditionalFormatting sqref="I1594">
    <cfRule type="expression" dxfId="22" priority="26227">
      <formula>$I1594=0</formula>
    </cfRule>
  </conditionalFormatting>
  <conditionalFormatting sqref="J1594">
    <cfRule type="expression" dxfId="22" priority="3435">
      <formula>$I1594=0</formula>
    </cfRule>
  </conditionalFormatting>
  <conditionalFormatting sqref="M1594">
    <cfRule type="expression" dxfId="22" priority="26225">
      <formula>$I1594=0</formula>
    </cfRule>
  </conditionalFormatting>
  <conditionalFormatting sqref="N1594:P1594">
    <cfRule type="expression" dxfId="22" priority="3429">
      <formula>$I1594=0</formula>
    </cfRule>
  </conditionalFormatting>
  <conditionalFormatting sqref="O1594:P1594">
    <cfRule type="cellIs" dxfId="23" priority="3427" operator="lessThan">
      <formula>0</formula>
    </cfRule>
    <cfRule type="cellIs" dxfId="24" priority="3428" operator="lessThan">
      <formula>0</formula>
    </cfRule>
  </conditionalFormatting>
  <conditionalFormatting sqref="Q1594">
    <cfRule type="expression" dxfId="22" priority="26224">
      <formula>$I1594=0</formula>
    </cfRule>
  </conditionalFormatting>
  <conditionalFormatting sqref="R1594:T1594">
    <cfRule type="expression" dxfId="22" priority="3426">
      <formula>$I1594=0</formula>
    </cfRule>
  </conditionalFormatting>
  <conditionalFormatting sqref="S1594:T1594">
    <cfRule type="cellIs" dxfId="23" priority="3424" operator="lessThan">
      <formula>0</formula>
    </cfRule>
    <cfRule type="cellIs" dxfId="24" priority="3425" operator="lessThan">
      <formula>0</formula>
    </cfRule>
  </conditionalFormatting>
  <conditionalFormatting sqref="U1594">
    <cfRule type="expression" dxfId="22" priority="26223">
      <formula>$I1594=0</formula>
    </cfRule>
  </conditionalFormatting>
  <conditionalFormatting sqref="B1595">
    <cfRule type="expression" dxfId="22" priority="26219">
      <formula>$I1595=0</formula>
    </cfRule>
  </conditionalFormatting>
  <conditionalFormatting sqref="C1595:E1595">
    <cfRule type="expression" dxfId="22" priority="26218">
      <formula>$I1595=0</formula>
    </cfRule>
  </conditionalFormatting>
  <conditionalFormatting sqref="D1595:E1595">
    <cfRule type="cellIs" dxfId="23" priority="26216" operator="lessThan">
      <formula>0</formula>
    </cfRule>
    <cfRule type="cellIs" dxfId="24" priority="26217" operator="lessThan">
      <formula>0</formula>
    </cfRule>
  </conditionalFormatting>
  <conditionalFormatting sqref="F1595">
    <cfRule type="expression" dxfId="22" priority="26215">
      <formula>$I1595=0</formula>
    </cfRule>
  </conditionalFormatting>
  <conditionalFormatting sqref="G1595:H1595">
    <cfRule type="cellIs" dxfId="23" priority="26212" operator="lessThan">
      <formula>0</formula>
    </cfRule>
    <cfRule type="cellIs" dxfId="24" priority="26213" operator="lessThan">
      <formula>0</formula>
    </cfRule>
  </conditionalFormatting>
  <conditionalFormatting sqref="I1595">
    <cfRule type="expression" dxfId="22" priority="26211">
      <formula>$I1595=0</formula>
    </cfRule>
  </conditionalFormatting>
  <conditionalFormatting sqref="J1595">
    <cfRule type="expression" dxfId="22" priority="26210">
      <formula>$I1595=0</formula>
    </cfRule>
  </conditionalFormatting>
  <conditionalFormatting sqref="M1595">
    <cfRule type="expression" dxfId="22" priority="26203">
      <formula>$I1595=0</formula>
    </cfRule>
  </conditionalFormatting>
  <conditionalFormatting sqref="N1595:P1595">
    <cfRule type="expression" dxfId="22" priority="26202">
      <formula>$I1595=0</formula>
    </cfRule>
  </conditionalFormatting>
  <conditionalFormatting sqref="O1595:P1595">
    <cfRule type="cellIs" dxfId="23" priority="26200" operator="lessThan">
      <formula>0</formula>
    </cfRule>
    <cfRule type="cellIs" dxfId="24" priority="26201" operator="lessThan">
      <formula>0</formula>
    </cfRule>
  </conditionalFormatting>
  <conditionalFormatting sqref="Q1595">
    <cfRule type="expression" dxfId="22" priority="26199">
      <formula>$I1595=0</formula>
    </cfRule>
  </conditionalFormatting>
  <conditionalFormatting sqref="R1595:T1595">
    <cfRule type="expression" dxfId="22" priority="26198">
      <formula>$I1595=0</formula>
    </cfRule>
  </conditionalFormatting>
  <conditionalFormatting sqref="S1595:T1595">
    <cfRule type="cellIs" dxfId="23" priority="26196" operator="lessThan">
      <formula>0</formula>
    </cfRule>
    <cfRule type="cellIs" dxfId="24" priority="26197" operator="lessThan">
      <formula>0</formula>
    </cfRule>
  </conditionalFormatting>
  <conditionalFormatting sqref="U1595">
    <cfRule type="expression" dxfId="22" priority="26195">
      <formula>$I1595=0</formula>
    </cfRule>
  </conditionalFormatting>
  <conditionalFormatting sqref="B1596">
    <cfRule type="expression" dxfId="22" priority="26194">
      <formula>$I1596=0</formula>
    </cfRule>
  </conditionalFormatting>
  <conditionalFormatting sqref="C1596:E1596">
    <cfRule type="expression" dxfId="22" priority="3420">
      <formula>$I1596=0</formula>
    </cfRule>
  </conditionalFormatting>
  <conditionalFormatting sqref="D1596:E1596">
    <cfRule type="cellIs" dxfId="23" priority="3418" operator="lessThan">
      <formula>0</formula>
    </cfRule>
    <cfRule type="cellIs" dxfId="24" priority="3419" operator="lessThan">
      <formula>0</formula>
    </cfRule>
  </conditionalFormatting>
  <conditionalFormatting sqref="F1596">
    <cfRule type="expression" dxfId="22" priority="26193">
      <formula>$I1596=0</formula>
    </cfRule>
  </conditionalFormatting>
  <conditionalFormatting sqref="G1596:H1596">
    <cfRule type="cellIs" dxfId="23" priority="3415" operator="lessThan">
      <formula>0</formula>
    </cfRule>
    <cfRule type="cellIs" dxfId="24" priority="3416" operator="lessThan">
      <formula>0</formula>
    </cfRule>
  </conditionalFormatting>
  <conditionalFormatting sqref="I1596">
    <cfRule type="expression" dxfId="22" priority="26192">
      <formula>$I1596=0</formula>
    </cfRule>
  </conditionalFormatting>
  <conditionalFormatting sqref="J1596">
    <cfRule type="expression" dxfId="22" priority="3414">
      <formula>$I1596=0</formula>
    </cfRule>
  </conditionalFormatting>
  <conditionalFormatting sqref="M1596">
    <cfRule type="expression" dxfId="22" priority="26190">
      <formula>$I1596=0</formula>
    </cfRule>
  </conditionalFormatting>
  <conditionalFormatting sqref="N1596:P1596">
    <cfRule type="expression" dxfId="22" priority="3408">
      <formula>$I1596=0</formula>
    </cfRule>
  </conditionalFormatting>
  <conditionalFormatting sqref="O1596:P1596">
    <cfRule type="cellIs" dxfId="23" priority="3406" operator="lessThan">
      <formula>0</formula>
    </cfRule>
    <cfRule type="cellIs" dxfId="24" priority="3407" operator="lessThan">
      <formula>0</formula>
    </cfRule>
  </conditionalFormatting>
  <conditionalFormatting sqref="Q1596">
    <cfRule type="expression" dxfId="22" priority="26189">
      <formula>$I1596=0</formula>
    </cfRule>
  </conditionalFormatting>
  <conditionalFormatting sqref="R1596:T1596">
    <cfRule type="expression" dxfId="22" priority="3405">
      <formula>$I1596=0</formula>
    </cfRule>
  </conditionalFormatting>
  <conditionalFormatting sqref="S1596:T1596">
    <cfRule type="cellIs" dxfId="23" priority="3403" operator="lessThan">
      <formula>0</formula>
    </cfRule>
    <cfRule type="cellIs" dxfId="24" priority="3404" operator="lessThan">
      <formula>0</formula>
    </cfRule>
  </conditionalFormatting>
  <conditionalFormatting sqref="U1596">
    <cfRule type="expression" dxfId="22" priority="26188">
      <formula>$I1596=0</formula>
    </cfRule>
  </conditionalFormatting>
  <conditionalFormatting sqref="B1597">
    <cfRule type="expression" dxfId="22" priority="26184">
      <formula>$I1597=0</formula>
    </cfRule>
  </conditionalFormatting>
  <conditionalFormatting sqref="C1597:E1597">
    <cfRule type="expression" dxfId="22" priority="26183">
      <formula>$I1597=0</formula>
    </cfRule>
  </conditionalFormatting>
  <conditionalFormatting sqref="D1597:E1597">
    <cfRule type="cellIs" dxfId="23" priority="26181" operator="lessThan">
      <formula>0</formula>
    </cfRule>
    <cfRule type="cellIs" dxfId="24" priority="26182" operator="lessThan">
      <formula>0</formula>
    </cfRule>
  </conditionalFormatting>
  <conditionalFormatting sqref="F1597">
    <cfRule type="expression" dxfId="22" priority="26180">
      <formula>$I1597=0</formula>
    </cfRule>
  </conditionalFormatting>
  <conditionalFormatting sqref="G1597:H1597">
    <cfRule type="cellIs" dxfId="23" priority="26177" operator="lessThan">
      <formula>0</formula>
    </cfRule>
    <cfRule type="cellIs" dxfId="24" priority="26178" operator="lessThan">
      <formula>0</formula>
    </cfRule>
  </conditionalFormatting>
  <conditionalFormatting sqref="I1597">
    <cfRule type="expression" dxfId="22" priority="26176">
      <formula>$I1597=0</formula>
    </cfRule>
  </conditionalFormatting>
  <conditionalFormatting sqref="J1597">
    <cfRule type="expression" dxfId="22" priority="26175">
      <formula>$I1597=0</formula>
    </cfRule>
  </conditionalFormatting>
  <conditionalFormatting sqref="M1597">
    <cfRule type="expression" dxfId="22" priority="26168">
      <formula>$I1597=0</formula>
    </cfRule>
  </conditionalFormatting>
  <conditionalFormatting sqref="N1597:P1597">
    <cfRule type="expression" dxfId="22" priority="26167">
      <formula>$I1597=0</formula>
    </cfRule>
  </conditionalFormatting>
  <conditionalFormatting sqref="O1597:P1597">
    <cfRule type="cellIs" dxfId="23" priority="26165" operator="lessThan">
      <formula>0</formula>
    </cfRule>
    <cfRule type="cellIs" dxfId="24" priority="26166" operator="lessThan">
      <formula>0</formula>
    </cfRule>
  </conditionalFormatting>
  <conditionalFormatting sqref="Q1597">
    <cfRule type="expression" dxfId="22" priority="26164">
      <formula>$I1597=0</formula>
    </cfRule>
  </conditionalFormatting>
  <conditionalFormatting sqref="R1597:T1597">
    <cfRule type="expression" dxfId="22" priority="26163">
      <formula>$I1597=0</formula>
    </cfRule>
  </conditionalFormatting>
  <conditionalFormatting sqref="S1597:T1597">
    <cfRule type="cellIs" dxfId="23" priority="26161" operator="lessThan">
      <formula>0</formula>
    </cfRule>
    <cfRule type="cellIs" dxfId="24" priority="26162" operator="lessThan">
      <formula>0</formula>
    </cfRule>
  </conditionalFormatting>
  <conditionalFormatting sqref="U1597">
    <cfRule type="expression" dxfId="22" priority="26160">
      <formula>$I1597=0</formula>
    </cfRule>
  </conditionalFormatting>
  <conditionalFormatting sqref="B1598">
    <cfRule type="expression" dxfId="22" priority="26159">
      <formula>$I1598=0</formula>
    </cfRule>
  </conditionalFormatting>
  <conditionalFormatting sqref="C1598:E1598">
    <cfRule type="expression" dxfId="22" priority="3399">
      <formula>$I1598=0</formula>
    </cfRule>
  </conditionalFormatting>
  <conditionalFormatting sqref="D1598:E1598">
    <cfRule type="cellIs" dxfId="23" priority="3397" operator="lessThan">
      <formula>0</formula>
    </cfRule>
    <cfRule type="cellIs" dxfId="24" priority="3398" operator="lessThan">
      <formula>0</formula>
    </cfRule>
  </conditionalFormatting>
  <conditionalFormatting sqref="F1598">
    <cfRule type="expression" dxfId="22" priority="26158">
      <formula>$I1598=0</formula>
    </cfRule>
  </conditionalFormatting>
  <conditionalFormatting sqref="G1598:H1598">
    <cfRule type="cellIs" dxfId="23" priority="3394" operator="lessThan">
      <formula>0</formula>
    </cfRule>
    <cfRule type="cellIs" dxfId="24" priority="3395" operator="lessThan">
      <formula>0</formula>
    </cfRule>
  </conditionalFormatting>
  <conditionalFormatting sqref="I1598">
    <cfRule type="expression" dxfId="22" priority="26157">
      <formula>$I1598=0</formula>
    </cfRule>
  </conditionalFormatting>
  <conditionalFormatting sqref="J1598">
    <cfRule type="expression" dxfId="22" priority="3393">
      <formula>$I1598=0</formula>
    </cfRule>
  </conditionalFormatting>
  <conditionalFormatting sqref="M1598">
    <cfRule type="expression" dxfId="22" priority="26155">
      <formula>$I1598=0</formula>
    </cfRule>
  </conditionalFormatting>
  <conditionalFormatting sqref="N1598:P1598">
    <cfRule type="expression" dxfId="22" priority="3387">
      <formula>$I1598=0</formula>
    </cfRule>
  </conditionalFormatting>
  <conditionalFormatting sqref="O1598:P1598">
    <cfRule type="cellIs" dxfId="23" priority="3385" operator="lessThan">
      <formula>0</formula>
    </cfRule>
    <cfRule type="cellIs" dxfId="24" priority="3386" operator="lessThan">
      <formula>0</formula>
    </cfRule>
  </conditionalFormatting>
  <conditionalFormatting sqref="Q1598">
    <cfRule type="expression" dxfId="22" priority="26154">
      <formula>$I1598=0</formula>
    </cfRule>
  </conditionalFormatting>
  <conditionalFormatting sqref="R1598:T1598">
    <cfRule type="expression" dxfId="22" priority="3384">
      <formula>$I1598=0</formula>
    </cfRule>
  </conditionalFormatting>
  <conditionalFormatting sqref="S1598:T1598">
    <cfRule type="cellIs" dxfId="23" priority="3382" operator="lessThan">
      <formula>0</formula>
    </cfRule>
    <cfRule type="cellIs" dxfId="24" priority="3383" operator="lessThan">
      <formula>0</formula>
    </cfRule>
  </conditionalFormatting>
  <conditionalFormatting sqref="U1598">
    <cfRule type="expression" dxfId="22" priority="26153">
      <formula>$I1598=0</formula>
    </cfRule>
  </conditionalFormatting>
  <conditionalFormatting sqref="B1599">
    <cfRule type="expression" dxfId="22" priority="26149">
      <formula>$I1599=0</formula>
    </cfRule>
  </conditionalFormatting>
  <conditionalFormatting sqref="C1599:E1599">
    <cfRule type="expression" dxfId="22" priority="26148">
      <formula>$I1599=0</formula>
    </cfRule>
  </conditionalFormatting>
  <conditionalFormatting sqref="D1599:E1599">
    <cfRule type="cellIs" dxfId="23" priority="26146" operator="lessThan">
      <formula>0</formula>
    </cfRule>
    <cfRule type="cellIs" dxfId="24" priority="26147" operator="lessThan">
      <formula>0</formula>
    </cfRule>
  </conditionalFormatting>
  <conditionalFormatting sqref="F1599">
    <cfRule type="expression" dxfId="22" priority="26145">
      <formula>$I1599=0</formula>
    </cfRule>
  </conditionalFormatting>
  <conditionalFormatting sqref="G1599:H1599">
    <cfRule type="cellIs" dxfId="23" priority="26142" operator="lessThan">
      <formula>0</formula>
    </cfRule>
    <cfRule type="cellIs" dxfId="24" priority="26143" operator="lessThan">
      <formula>0</formula>
    </cfRule>
  </conditionalFormatting>
  <conditionalFormatting sqref="I1599">
    <cfRule type="expression" dxfId="22" priority="26141">
      <formula>$I1599=0</formula>
    </cfRule>
  </conditionalFormatting>
  <conditionalFormatting sqref="J1599">
    <cfRule type="expression" dxfId="22" priority="26140">
      <formula>$I1599=0</formula>
    </cfRule>
  </conditionalFormatting>
  <conditionalFormatting sqref="M1599">
    <cfRule type="expression" dxfId="22" priority="26133">
      <formula>$I1599=0</formula>
    </cfRule>
  </conditionalFormatting>
  <conditionalFormatting sqref="N1599:P1599">
    <cfRule type="expression" dxfId="22" priority="26132">
      <formula>$I1599=0</formula>
    </cfRule>
  </conditionalFormatting>
  <conditionalFormatting sqref="O1599:P1599">
    <cfRule type="cellIs" dxfId="23" priority="26130" operator="lessThan">
      <formula>0</formula>
    </cfRule>
    <cfRule type="cellIs" dxfId="24" priority="26131" operator="lessThan">
      <formula>0</formula>
    </cfRule>
  </conditionalFormatting>
  <conditionalFormatting sqref="Q1599">
    <cfRule type="expression" dxfId="22" priority="26129">
      <formula>$I1599=0</formula>
    </cfRule>
  </conditionalFormatting>
  <conditionalFormatting sqref="R1599:T1599">
    <cfRule type="expression" dxfId="22" priority="26128">
      <formula>$I1599=0</formula>
    </cfRule>
  </conditionalFormatting>
  <conditionalFormatting sqref="S1599:T1599">
    <cfRule type="cellIs" dxfId="23" priority="26126" operator="lessThan">
      <formula>0</formula>
    </cfRule>
    <cfRule type="cellIs" dxfId="24" priority="26127" operator="lessThan">
      <formula>0</formula>
    </cfRule>
  </conditionalFormatting>
  <conditionalFormatting sqref="U1599">
    <cfRule type="expression" dxfId="22" priority="26125">
      <formula>$I1599=0</formula>
    </cfRule>
  </conditionalFormatting>
  <conditionalFormatting sqref="B1600">
    <cfRule type="expression" dxfId="22" priority="26124">
      <formula>$I1600=0</formula>
    </cfRule>
  </conditionalFormatting>
  <conditionalFormatting sqref="C1600:E1600">
    <cfRule type="expression" dxfId="22" priority="3378">
      <formula>$I1600=0</formula>
    </cfRule>
  </conditionalFormatting>
  <conditionalFormatting sqref="D1600:E1600">
    <cfRule type="cellIs" dxfId="23" priority="3376" operator="lessThan">
      <formula>0</formula>
    </cfRule>
    <cfRule type="cellIs" dxfId="24" priority="3377" operator="lessThan">
      <formula>0</formula>
    </cfRule>
  </conditionalFormatting>
  <conditionalFormatting sqref="F1600">
    <cfRule type="expression" dxfId="22" priority="26123">
      <formula>$I1600=0</formula>
    </cfRule>
  </conditionalFormatting>
  <conditionalFormatting sqref="G1600:H1600">
    <cfRule type="cellIs" dxfId="23" priority="3373" operator="lessThan">
      <formula>0</formula>
    </cfRule>
    <cfRule type="cellIs" dxfId="24" priority="3374" operator="lessThan">
      <formula>0</formula>
    </cfRule>
  </conditionalFormatting>
  <conditionalFormatting sqref="I1600">
    <cfRule type="expression" dxfId="22" priority="26122">
      <formula>$I1600=0</formula>
    </cfRule>
  </conditionalFormatting>
  <conditionalFormatting sqref="J1600">
    <cfRule type="expression" dxfId="22" priority="3372">
      <formula>$I1600=0</formula>
    </cfRule>
  </conditionalFormatting>
  <conditionalFormatting sqref="M1600">
    <cfRule type="expression" dxfId="22" priority="26120">
      <formula>$I1600=0</formula>
    </cfRule>
  </conditionalFormatting>
  <conditionalFormatting sqref="N1600:P1600">
    <cfRule type="expression" dxfId="22" priority="3366">
      <formula>$I1600=0</formula>
    </cfRule>
  </conditionalFormatting>
  <conditionalFormatting sqref="O1600:P1600">
    <cfRule type="cellIs" dxfId="23" priority="3364" operator="lessThan">
      <formula>0</formula>
    </cfRule>
    <cfRule type="cellIs" dxfId="24" priority="3365" operator="lessThan">
      <formula>0</formula>
    </cfRule>
  </conditionalFormatting>
  <conditionalFormatting sqref="Q1600">
    <cfRule type="expression" dxfId="22" priority="26119">
      <formula>$I1600=0</formula>
    </cfRule>
  </conditionalFormatting>
  <conditionalFormatting sqref="R1600:T1600">
    <cfRule type="expression" dxfId="22" priority="3363">
      <formula>$I1600=0</formula>
    </cfRule>
  </conditionalFormatting>
  <conditionalFormatting sqref="S1600:T1600">
    <cfRule type="cellIs" dxfId="23" priority="3361" operator="lessThan">
      <formula>0</formula>
    </cfRule>
    <cfRule type="cellIs" dxfId="24" priority="3362" operator="lessThan">
      <formula>0</formula>
    </cfRule>
  </conditionalFormatting>
  <conditionalFormatting sqref="U1600">
    <cfRule type="expression" dxfId="22" priority="26118">
      <formula>$I1600=0</formula>
    </cfRule>
  </conditionalFormatting>
  <conditionalFormatting sqref="B1601">
    <cfRule type="expression" dxfId="22" priority="26114">
      <formula>$I1601=0</formula>
    </cfRule>
  </conditionalFormatting>
  <conditionalFormatting sqref="C1601:E1601">
    <cfRule type="expression" dxfId="22" priority="26113">
      <formula>$I1601=0</formula>
    </cfRule>
  </conditionalFormatting>
  <conditionalFormatting sqref="D1601:E1601">
    <cfRule type="cellIs" dxfId="23" priority="26111" operator="lessThan">
      <formula>0</formula>
    </cfRule>
    <cfRule type="cellIs" dxfId="24" priority="26112" operator="lessThan">
      <formula>0</formula>
    </cfRule>
  </conditionalFormatting>
  <conditionalFormatting sqref="F1601">
    <cfRule type="expression" dxfId="22" priority="26110">
      <formula>$I1601=0</formula>
    </cfRule>
  </conditionalFormatting>
  <conditionalFormatting sqref="G1601:H1601">
    <cfRule type="cellIs" dxfId="23" priority="26107" operator="lessThan">
      <formula>0</formula>
    </cfRule>
    <cfRule type="cellIs" dxfId="24" priority="26108" operator="lessThan">
      <formula>0</formula>
    </cfRule>
  </conditionalFormatting>
  <conditionalFormatting sqref="I1601">
    <cfRule type="expression" dxfId="22" priority="26106">
      <formula>$I1601=0</formula>
    </cfRule>
  </conditionalFormatting>
  <conditionalFormatting sqref="J1601">
    <cfRule type="expression" dxfId="22" priority="26105">
      <formula>$I1601=0</formula>
    </cfRule>
  </conditionalFormatting>
  <conditionalFormatting sqref="M1601">
    <cfRule type="expression" dxfId="22" priority="26098">
      <formula>$I1601=0</formula>
    </cfRule>
  </conditionalFormatting>
  <conditionalFormatting sqref="N1601:P1601">
    <cfRule type="expression" dxfId="22" priority="26097">
      <formula>$I1601=0</formula>
    </cfRule>
  </conditionalFormatting>
  <conditionalFormatting sqref="O1601:P1601">
    <cfRule type="cellIs" dxfId="23" priority="26095" operator="lessThan">
      <formula>0</formula>
    </cfRule>
    <cfRule type="cellIs" dxfId="24" priority="26096" operator="lessThan">
      <formula>0</formula>
    </cfRule>
  </conditionalFormatting>
  <conditionalFormatting sqref="Q1601">
    <cfRule type="expression" dxfId="22" priority="26094">
      <formula>$I1601=0</formula>
    </cfRule>
  </conditionalFormatting>
  <conditionalFormatting sqref="R1601:T1601">
    <cfRule type="expression" dxfId="22" priority="26093">
      <formula>$I1601=0</formula>
    </cfRule>
  </conditionalFormatting>
  <conditionalFormatting sqref="S1601:T1601">
    <cfRule type="cellIs" dxfId="23" priority="26091" operator="lessThan">
      <formula>0</formula>
    </cfRule>
    <cfRule type="cellIs" dxfId="24" priority="26092" operator="lessThan">
      <formula>0</formula>
    </cfRule>
  </conditionalFormatting>
  <conditionalFormatting sqref="U1601">
    <cfRule type="expression" dxfId="22" priority="26090">
      <formula>$I1601=0</formula>
    </cfRule>
  </conditionalFormatting>
  <conditionalFormatting sqref="B1602">
    <cfRule type="expression" dxfId="22" priority="26089">
      <formula>$I1602=0</formula>
    </cfRule>
  </conditionalFormatting>
  <conditionalFormatting sqref="C1602:E1602">
    <cfRule type="expression" dxfId="22" priority="3357">
      <formula>$I1602=0</formula>
    </cfRule>
  </conditionalFormatting>
  <conditionalFormatting sqref="D1602:E1602">
    <cfRule type="cellIs" dxfId="23" priority="3355" operator="lessThan">
      <formula>0</formula>
    </cfRule>
    <cfRule type="cellIs" dxfId="24" priority="3356" operator="lessThan">
      <formula>0</formula>
    </cfRule>
  </conditionalFormatting>
  <conditionalFormatting sqref="F1602">
    <cfRule type="expression" dxfId="22" priority="26088">
      <formula>$I1602=0</formula>
    </cfRule>
  </conditionalFormatting>
  <conditionalFormatting sqref="G1602:H1602">
    <cfRule type="cellIs" dxfId="23" priority="3352" operator="lessThan">
      <formula>0</formula>
    </cfRule>
    <cfRule type="cellIs" dxfId="24" priority="3353" operator="lessThan">
      <formula>0</formula>
    </cfRule>
  </conditionalFormatting>
  <conditionalFormatting sqref="I1602">
    <cfRule type="expression" dxfId="22" priority="26087">
      <formula>$I1602=0</formula>
    </cfRule>
  </conditionalFormatting>
  <conditionalFormatting sqref="J1602">
    <cfRule type="expression" dxfId="22" priority="3351">
      <formula>$I1602=0</formula>
    </cfRule>
  </conditionalFormatting>
  <conditionalFormatting sqref="M1602">
    <cfRule type="expression" dxfId="22" priority="26085">
      <formula>$I1602=0</formula>
    </cfRule>
  </conditionalFormatting>
  <conditionalFormatting sqref="N1602:P1602">
    <cfRule type="expression" dxfId="22" priority="3345">
      <formula>$I1602=0</formula>
    </cfRule>
  </conditionalFormatting>
  <conditionalFormatting sqref="O1602:P1602">
    <cfRule type="cellIs" dxfId="23" priority="3343" operator="lessThan">
      <formula>0</formula>
    </cfRule>
    <cfRule type="cellIs" dxfId="24" priority="3344" operator="lessThan">
      <formula>0</formula>
    </cfRule>
  </conditionalFormatting>
  <conditionalFormatting sqref="Q1602">
    <cfRule type="expression" dxfId="22" priority="26084">
      <formula>$I1602=0</formula>
    </cfRule>
  </conditionalFormatting>
  <conditionalFormatting sqref="R1602:T1602">
    <cfRule type="expression" dxfId="22" priority="3342">
      <formula>$I1602=0</formula>
    </cfRule>
  </conditionalFormatting>
  <conditionalFormatting sqref="S1602:T1602">
    <cfRule type="cellIs" dxfId="23" priority="3340" operator="lessThan">
      <formula>0</formula>
    </cfRule>
    <cfRule type="cellIs" dxfId="24" priority="3341" operator="lessThan">
      <formula>0</formula>
    </cfRule>
  </conditionalFormatting>
  <conditionalFormatting sqref="U1602">
    <cfRule type="expression" dxfId="22" priority="26083">
      <formula>$I1602=0</formula>
    </cfRule>
  </conditionalFormatting>
  <conditionalFormatting sqref="B1603">
    <cfRule type="expression" dxfId="22" priority="26079">
      <formula>$I1603=0</formula>
    </cfRule>
  </conditionalFormatting>
  <conditionalFormatting sqref="C1603:E1603">
    <cfRule type="expression" dxfId="22" priority="26078">
      <formula>$I1603=0</formula>
    </cfRule>
  </conditionalFormatting>
  <conditionalFormatting sqref="D1603:E1603">
    <cfRule type="cellIs" dxfId="23" priority="26076" operator="lessThan">
      <formula>0</formula>
    </cfRule>
    <cfRule type="cellIs" dxfId="24" priority="26077" operator="lessThan">
      <formula>0</formula>
    </cfRule>
  </conditionalFormatting>
  <conditionalFormatting sqref="F1603">
    <cfRule type="expression" dxfId="22" priority="26075">
      <formula>$I1603=0</formula>
    </cfRule>
  </conditionalFormatting>
  <conditionalFormatting sqref="G1603:H1603">
    <cfRule type="cellIs" dxfId="23" priority="26072" operator="lessThan">
      <formula>0</formula>
    </cfRule>
    <cfRule type="cellIs" dxfId="24" priority="26073" operator="lessThan">
      <formula>0</formula>
    </cfRule>
  </conditionalFormatting>
  <conditionalFormatting sqref="I1603">
    <cfRule type="expression" dxfId="22" priority="26071">
      <formula>$I1603=0</formula>
    </cfRule>
  </conditionalFormatting>
  <conditionalFormatting sqref="J1603">
    <cfRule type="expression" dxfId="22" priority="26070">
      <formula>$I1603=0</formula>
    </cfRule>
  </conditionalFormatting>
  <conditionalFormatting sqref="M1603">
    <cfRule type="expression" dxfId="22" priority="26063">
      <formula>$I1603=0</formula>
    </cfRule>
  </conditionalFormatting>
  <conditionalFormatting sqref="N1603:P1603">
    <cfRule type="expression" dxfId="22" priority="26062">
      <formula>$I1603=0</formula>
    </cfRule>
  </conditionalFormatting>
  <conditionalFormatting sqref="O1603:P1603">
    <cfRule type="cellIs" dxfId="23" priority="26060" operator="lessThan">
      <formula>0</formula>
    </cfRule>
    <cfRule type="cellIs" dxfId="24" priority="26061" operator="lessThan">
      <formula>0</formula>
    </cfRule>
  </conditionalFormatting>
  <conditionalFormatting sqref="Q1603">
    <cfRule type="expression" dxfId="22" priority="26059">
      <formula>$I1603=0</formula>
    </cfRule>
  </conditionalFormatting>
  <conditionalFormatting sqref="R1603:T1603">
    <cfRule type="expression" dxfId="22" priority="26058">
      <formula>$I1603=0</formula>
    </cfRule>
  </conditionalFormatting>
  <conditionalFormatting sqref="S1603:T1603">
    <cfRule type="cellIs" dxfId="23" priority="26056" operator="lessThan">
      <formula>0</formula>
    </cfRule>
    <cfRule type="cellIs" dxfId="24" priority="26057" operator="lessThan">
      <formula>0</formula>
    </cfRule>
  </conditionalFormatting>
  <conditionalFormatting sqref="U1603">
    <cfRule type="expression" dxfId="22" priority="26055">
      <formula>$I1603=0</formula>
    </cfRule>
  </conditionalFormatting>
  <conditionalFormatting sqref="B1604">
    <cfRule type="expression" dxfId="22" priority="26054">
      <formula>$I1604=0</formula>
    </cfRule>
  </conditionalFormatting>
  <conditionalFormatting sqref="C1604:E1604">
    <cfRule type="expression" dxfId="22" priority="3336">
      <formula>$I1604=0</formula>
    </cfRule>
  </conditionalFormatting>
  <conditionalFormatting sqref="D1604:E1604">
    <cfRule type="cellIs" dxfId="23" priority="3334" operator="lessThan">
      <formula>0</formula>
    </cfRule>
    <cfRule type="cellIs" dxfId="24" priority="3335" operator="lessThan">
      <formula>0</formula>
    </cfRule>
  </conditionalFormatting>
  <conditionalFormatting sqref="F1604">
    <cfRule type="expression" dxfId="22" priority="26053">
      <formula>$I1604=0</formula>
    </cfRule>
  </conditionalFormatting>
  <conditionalFormatting sqref="G1604:H1604">
    <cfRule type="cellIs" dxfId="23" priority="3331" operator="lessThan">
      <formula>0</formula>
    </cfRule>
    <cfRule type="cellIs" dxfId="24" priority="3332" operator="lessThan">
      <formula>0</formula>
    </cfRule>
  </conditionalFormatting>
  <conditionalFormatting sqref="I1604">
    <cfRule type="expression" dxfId="22" priority="26052">
      <formula>$I1604=0</formula>
    </cfRule>
  </conditionalFormatting>
  <conditionalFormatting sqref="J1604">
    <cfRule type="expression" dxfId="22" priority="3330">
      <formula>$I1604=0</formula>
    </cfRule>
  </conditionalFormatting>
  <conditionalFormatting sqref="K1604">
    <cfRule type="expression" dxfId="22" priority="26051">
      <formula>$I1604=0</formula>
    </cfRule>
  </conditionalFormatting>
  <conditionalFormatting sqref="M1604">
    <cfRule type="expression" dxfId="22" priority="26050">
      <formula>$I1604=0</formula>
    </cfRule>
  </conditionalFormatting>
  <conditionalFormatting sqref="N1604:P1604">
    <cfRule type="expression" dxfId="22" priority="3324">
      <formula>$I1604=0</formula>
    </cfRule>
  </conditionalFormatting>
  <conditionalFormatting sqref="O1604:P1604">
    <cfRule type="cellIs" dxfId="23" priority="3322" operator="lessThan">
      <formula>0</formula>
    </cfRule>
    <cfRule type="cellIs" dxfId="24" priority="3323" operator="lessThan">
      <formula>0</formula>
    </cfRule>
  </conditionalFormatting>
  <conditionalFormatting sqref="Q1604">
    <cfRule type="expression" dxfId="22" priority="26049">
      <formula>$I1604=0</formula>
    </cfRule>
  </conditionalFormatting>
  <conditionalFormatting sqref="R1604:T1604">
    <cfRule type="expression" dxfId="22" priority="3321">
      <formula>$I1604=0</formula>
    </cfRule>
  </conditionalFormatting>
  <conditionalFormatting sqref="S1604:T1604">
    <cfRule type="cellIs" dxfId="23" priority="3319" operator="lessThan">
      <formula>0</formula>
    </cfRule>
    <cfRule type="cellIs" dxfId="24" priority="3320" operator="lessThan">
      <formula>0</formula>
    </cfRule>
  </conditionalFormatting>
  <conditionalFormatting sqref="U1604">
    <cfRule type="expression" dxfId="22" priority="26048">
      <formula>$I1604=0</formula>
    </cfRule>
  </conditionalFormatting>
  <conditionalFormatting sqref="B1605">
    <cfRule type="expression" dxfId="22" priority="26044">
      <formula>$I1605=0</formula>
    </cfRule>
  </conditionalFormatting>
  <conditionalFormatting sqref="C1605:E1605">
    <cfRule type="expression" dxfId="22" priority="26043">
      <formula>$I1605=0</formula>
    </cfRule>
  </conditionalFormatting>
  <conditionalFormatting sqref="D1605:E1605">
    <cfRule type="cellIs" dxfId="23" priority="26041" operator="lessThan">
      <formula>0</formula>
    </cfRule>
    <cfRule type="cellIs" dxfId="24" priority="26042" operator="lessThan">
      <formula>0</formula>
    </cfRule>
  </conditionalFormatting>
  <conditionalFormatting sqref="F1605">
    <cfRule type="expression" dxfId="22" priority="26040">
      <formula>$I1605=0</formula>
    </cfRule>
  </conditionalFormatting>
  <conditionalFormatting sqref="G1605:H1605">
    <cfRule type="cellIs" dxfId="23" priority="26037" operator="lessThan">
      <formula>0</formula>
    </cfRule>
    <cfRule type="cellIs" dxfId="24" priority="26038" operator="lessThan">
      <formula>0</formula>
    </cfRule>
  </conditionalFormatting>
  <conditionalFormatting sqref="I1605">
    <cfRule type="expression" dxfId="22" priority="26036">
      <formula>$I1605=0</formula>
    </cfRule>
  </conditionalFormatting>
  <conditionalFormatting sqref="J1605">
    <cfRule type="expression" dxfId="22" priority="26035">
      <formula>$I1605=0</formula>
    </cfRule>
  </conditionalFormatting>
  <conditionalFormatting sqref="K1605">
    <cfRule type="expression" dxfId="22" priority="26032">
      <formula>$I1605=0</formula>
    </cfRule>
  </conditionalFormatting>
  <conditionalFormatting sqref="M1605">
    <cfRule type="expression" dxfId="22" priority="26028">
      <formula>$I1605=0</formula>
    </cfRule>
  </conditionalFormatting>
  <conditionalFormatting sqref="N1605:P1605">
    <cfRule type="expression" dxfId="22" priority="26027">
      <formula>$I1605=0</formula>
    </cfRule>
  </conditionalFormatting>
  <conditionalFormatting sqref="O1605:P1605">
    <cfRule type="cellIs" dxfId="23" priority="26025" operator="lessThan">
      <formula>0</formula>
    </cfRule>
    <cfRule type="cellIs" dxfId="24" priority="26026" operator="lessThan">
      <formula>0</formula>
    </cfRule>
  </conditionalFormatting>
  <conditionalFormatting sqref="Q1605">
    <cfRule type="expression" dxfId="22" priority="26024">
      <formula>$I1605=0</formula>
    </cfRule>
  </conditionalFormatting>
  <conditionalFormatting sqref="R1605:T1605">
    <cfRule type="expression" dxfId="22" priority="26023">
      <formula>$I1605=0</formula>
    </cfRule>
  </conditionalFormatting>
  <conditionalFormatting sqref="S1605:T1605">
    <cfRule type="cellIs" dxfId="23" priority="26021" operator="lessThan">
      <formula>0</formula>
    </cfRule>
    <cfRule type="cellIs" dxfId="24" priority="26022" operator="lessThan">
      <formula>0</formula>
    </cfRule>
  </conditionalFormatting>
  <conditionalFormatting sqref="U1605">
    <cfRule type="expression" dxfId="22" priority="26020">
      <formula>$I1605=0</formula>
    </cfRule>
  </conditionalFormatting>
  <conditionalFormatting sqref="B1606">
    <cfRule type="expression" dxfId="22" priority="26019">
      <formula>$I1606=0</formula>
    </cfRule>
  </conditionalFormatting>
  <conditionalFormatting sqref="C1606:E1606">
    <cfRule type="expression" dxfId="22" priority="3315">
      <formula>$I1606=0</formula>
    </cfRule>
  </conditionalFormatting>
  <conditionalFormatting sqref="D1606:E1606">
    <cfRule type="cellIs" dxfId="23" priority="3313" operator="lessThan">
      <formula>0</formula>
    </cfRule>
    <cfRule type="cellIs" dxfId="24" priority="3314" operator="lessThan">
      <formula>0</formula>
    </cfRule>
  </conditionalFormatting>
  <conditionalFormatting sqref="F1606">
    <cfRule type="expression" dxfId="22" priority="26018">
      <formula>$I1606=0</formula>
    </cfRule>
  </conditionalFormatting>
  <conditionalFormatting sqref="G1606:H1606">
    <cfRule type="cellIs" dxfId="23" priority="3310" operator="lessThan">
      <formula>0</formula>
    </cfRule>
    <cfRule type="cellIs" dxfId="24" priority="3311" operator="lessThan">
      <formula>0</formula>
    </cfRule>
  </conditionalFormatting>
  <conditionalFormatting sqref="I1606">
    <cfRule type="expression" dxfId="22" priority="26017">
      <formula>$I1606=0</formula>
    </cfRule>
  </conditionalFormatting>
  <conditionalFormatting sqref="J1606">
    <cfRule type="expression" dxfId="22" priority="3309">
      <formula>$I1606=0</formula>
    </cfRule>
  </conditionalFormatting>
  <conditionalFormatting sqref="K1606">
    <cfRule type="expression" dxfId="22" priority="26016">
      <formula>$I1606=0</formula>
    </cfRule>
  </conditionalFormatting>
  <conditionalFormatting sqref="M1606">
    <cfRule type="expression" dxfId="22" priority="26015">
      <formula>$I1606=0</formula>
    </cfRule>
  </conditionalFormatting>
  <conditionalFormatting sqref="N1606:P1606">
    <cfRule type="expression" dxfId="22" priority="3303">
      <formula>$I1606=0</formula>
    </cfRule>
  </conditionalFormatting>
  <conditionalFormatting sqref="O1606:P1606">
    <cfRule type="cellIs" dxfId="23" priority="3301" operator="lessThan">
      <formula>0</formula>
    </cfRule>
    <cfRule type="cellIs" dxfId="24" priority="3302" operator="lessThan">
      <formula>0</formula>
    </cfRule>
  </conditionalFormatting>
  <conditionalFormatting sqref="Q1606">
    <cfRule type="expression" dxfId="22" priority="26014">
      <formula>$I1606=0</formula>
    </cfRule>
  </conditionalFormatting>
  <conditionalFormatting sqref="R1606:T1606">
    <cfRule type="expression" dxfId="22" priority="3300">
      <formula>$I1606=0</formula>
    </cfRule>
  </conditionalFormatting>
  <conditionalFormatting sqref="S1606:T1606">
    <cfRule type="cellIs" dxfId="23" priority="3298" operator="lessThan">
      <formula>0</formula>
    </cfRule>
    <cfRule type="cellIs" dxfId="24" priority="3299" operator="lessThan">
      <formula>0</formula>
    </cfRule>
  </conditionalFormatting>
  <conditionalFormatting sqref="U1606">
    <cfRule type="expression" dxfId="22" priority="26013">
      <formula>$I1606=0</formula>
    </cfRule>
  </conditionalFormatting>
  <conditionalFormatting sqref="B1607">
    <cfRule type="expression" dxfId="22" priority="26009">
      <formula>$I1607=0</formula>
    </cfRule>
  </conditionalFormatting>
  <conditionalFormatting sqref="C1607:E1607">
    <cfRule type="expression" dxfId="22" priority="26008">
      <formula>$I1607=0</formula>
    </cfRule>
  </conditionalFormatting>
  <conditionalFormatting sqref="D1607:E1607">
    <cfRule type="cellIs" dxfId="23" priority="26006" operator="lessThan">
      <formula>0</formula>
    </cfRule>
    <cfRule type="cellIs" dxfId="24" priority="26007" operator="lessThan">
      <formula>0</formula>
    </cfRule>
  </conditionalFormatting>
  <conditionalFormatting sqref="F1607">
    <cfRule type="expression" dxfId="22" priority="26005">
      <formula>$I1607=0</formula>
    </cfRule>
  </conditionalFormatting>
  <conditionalFormatting sqref="G1607:H1607">
    <cfRule type="cellIs" dxfId="23" priority="26002" operator="lessThan">
      <formula>0</formula>
    </cfRule>
    <cfRule type="cellIs" dxfId="24" priority="26003" operator="lessThan">
      <formula>0</formula>
    </cfRule>
  </conditionalFormatting>
  <conditionalFormatting sqref="I1607">
    <cfRule type="expression" dxfId="22" priority="26001">
      <formula>$I1607=0</formula>
    </cfRule>
  </conditionalFormatting>
  <conditionalFormatting sqref="J1607">
    <cfRule type="expression" dxfId="22" priority="26000">
      <formula>$I1607=0</formula>
    </cfRule>
  </conditionalFormatting>
  <conditionalFormatting sqref="K1607">
    <cfRule type="expression" dxfId="22" priority="25997">
      <formula>$I1607=0</formula>
    </cfRule>
  </conditionalFormatting>
  <conditionalFormatting sqref="M1607">
    <cfRule type="expression" dxfId="22" priority="25993">
      <formula>$I1607=0</formula>
    </cfRule>
  </conditionalFormatting>
  <conditionalFormatting sqref="N1607:P1607">
    <cfRule type="expression" dxfId="22" priority="25992">
      <formula>$I1607=0</formula>
    </cfRule>
  </conditionalFormatting>
  <conditionalFormatting sqref="O1607:P1607">
    <cfRule type="cellIs" dxfId="23" priority="25990" operator="lessThan">
      <formula>0</formula>
    </cfRule>
    <cfRule type="cellIs" dxfId="24" priority="25991" operator="lessThan">
      <formula>0</formula>
    </cfRule>
  </conditionalFormatting>
  <conditionalFormatting sqref="Q1607">
    <cfRule type="expression" dxfId="22" priority="25989">
      <formula>$I1607=0</formula>
    </cfRule>
  </conditionalFormatting>
  <conditionalFormatting sqref="R1607:T1607">
    <cfRule type="expression" dxfId="22" priority="25988">
      <formula>$I1607=0</formula>
    </cfRule>
  </conditionalFormatting>
  <conditionalFormatting sqref="S1607:T1607">
    <cfRule type="cellIs" dxfId="23" priority="25986" operator="lessThan">
      <formula>0</formula>
    </cfRule>
    <cfRule type="cellIs" dxfId="24" priority="25987" operator="lessThan">
      <formula>0</formula>
    </cfRule>
  </conditionalFormatting>
  <conditionalFormatting sqref="U1607">
    <cfRule type="expression" dxfId="22" priority="25985">
      <formula>$I1607=0</formula>
    </cfRule>
  </conditionalFormatting>
  <conditionalFormatting sqref="B1608">
    <cfRule type="expression" dxfId="22" priority="25984">
      <formula>$I1608=0</formula>
    </cfRule>
  </conditionalFormatting>
  <conditionalFormatting sqref="C1608:E1608">
    <cfRule type="expression" dxfId="22" priority="3294">
      <formula>$I1608=0</formula>
    </cfRule>
  </conditionalFormatting>
  <conditionalFormatting sqref="D1608:E1608">
    <cfRule type="cellIs" dxfId="23" priority="3292" operator="lessThan">
      <formula>0</formula>
    </cfRule>
    <cfRule type="cellIs" dxfId="24" priority="3293" operator="lessThan">
      <formula>0</formula>
    </cfRule>
  </conditionalFormatting>
  <conditionalFormatting sqref="F1608">
    <cfRule type="expression" dxfId="22" priority="25983">
      <formula>$I1608=0</formula>
    </cfRule>
  </conditionalFormatting>
  <conditionalFormatting sqref="G1608:H1608">
    <cfRule type="cellIs" dxfId="23" priority="3289" operator="lessThan">
      <formula>0</formula>
    </cfRule>
    <cfRule type="cellIs" dxfId="24" priority="3290" operator="lessThan">
      <formula>0</formula>
    </cfRule>
  </conditionalFormatting>
  <conditionalFormatting sqref="I1608">
    <cfRule type="expression" dxfId="22" priority="25982">
      <formula>$I1608=0</formula>
    </cfRule>
  </conditionalFormatting>
  <conditionalFormatting sqref="J1608">
    <cfRule type="expression" dxfId="22" priority="3288">
      <formula>$I1608=0</formula>
    </cfRule>
  </conditionalFormatting>
  <conditionalFormatting sqref="K1608">
    <cfRule type="expression" dxfId="22" priority="25981">
      <formula>$I1608=0</formula>
    </cfRule>
  </conditionalFormatting>
  <conditionalFormatting sqref="M1608">
    <cfRule type="expression" dxfId="22" priority="25980">
      <formula>$I1608=0</formula>
    </cfRule>
  </conditionalFormatting>
  <conditionalFormatting sqref="N1608:P1608">
    <cfRule type="expression" dxfId="22" priority="3282">
      <formula>$I1608=0</formula>
    </cfRule>
  </conditionalFormatting>
  <conditionalFormatting sqref="O1608:P1608">
    <cfRule type="cellIs" dxfId="23" priority="3280" operator="lessThan">
      <formula>0</formula>
    </cfRule>
    <cfRule type="cellIs" dxfId="24" priority="3281" operator="lessThan">
      <formula>0</formula>
    </cfRule>
  </conditionalFormatting>
  <conditionalFormatting sqref="Q1608">
    <cfRule type="expression" dxfId="22" priority="25979">
      <formula>$I1608=0</formula>
    </cfRule>
  </conditionalFormatting>
  <conditionalFormatting sqref="R1608:T1608">
    <cfRule type="expression" dxfId="22" priority="3279">
      <formula>$I1608=0</formula>
    </cfRule>
  </conditionalFormatting>
  <conditionalFormatting sqref="S1608:T1608">
    <cfRule type="cellIs" dxfId="23" priority="3277" operator="lessThan">
      <formula>0</formula>
    </cfRule>
    <cfRule type="cellIs" dxfId="24" priority="3278" operator="lessThan">
      <formula>0</formula>
    </cfRule>
  </conditionalFormatting>
  <conditionalFormatting sqref="U1608">
    <cfRule type="expression" dxfId="22" priority="25978">
      <formula>$I1608=0</formula>
    </cfRule>
  </conditionalFormatting>
  <conditionalFormatting sqref="B1609">
    <cfRule type="expression" dxfId="22" priority="25974">
      <formula>$I1609=0</formula>
    </cfRule>
  </conditionalFormatting>
  <conditionalFormatting sqref="C1609:E1609">
    <cfRule type="expression" dxfId="22" priority="25973">
      <formula>$I1609=0</formula>
    </cfRule>
  </conditionalFormatting>
  <conditionalFormatting sqref="D1609:E1609">
    <cfRule type="cellIs" dxfId="23" priority="25971" operator="lessThan">
      <formula>0</formula>
    </cfRule>
    <cfRule type="cellIs" dxfId="24" priority="25972" operator="lessThan">
      <formula>0</formula>
    </cfRule>
  </conditionalFormatting>
  <conditionalFormatting sqref="F1609">
    <cfRule type="expression" dxfId="22" priority="25970">
      <formula>$I1609=0</formula>
    </cfRule>
  </conditionalFormatting>
  <conditionalFormatting sqref="G1609:H1609">
    <cfRule type="cellIs" dxfId="23" priority="25967" operator="lessThan">
      <formula>0</formula>
    </cfRule>
    <cfRule type="cellIs" dxfId="24" priority="25968" operator="lessThan">
      <formula>0</formula>
    </cfRule>
  </conditionalFormatting>
  <conditionalFormatting sqref="I1609">
    <cfRule type="expression" dxfId="22" priority="25966">
      <formula>$I1609=0</formula>
    </cfRule>
  </conditionalFormatting>
  <conditionalFormatting sqref="J1609">
    <cfRule type="expression" dxfId="22" priority="25965">
      <formula>$I1609=0</formula>
    </cfRule>
  </conditionalFormatting>
  <conditionalFormatting sqref="K1609">
    <cfRule type="expression" dxfId="22" priority="25962">
      <formula>$I1609=0</formula>
    </cfRule>
  </conditionalFormatting>
  <conditionalFormatting sqref="M1609">
    <cfRule type="expression" dxfId="22" priority="25958">
      <formula>$I1609=0</formula>
    </cfRule>
  </conditionalFormatting>
  <conditionalFormatting sqref="N1609:P1609">
    <cfRule type="expression" dxfId="22" priority="25957">
      <formula>$I1609=0</formula>
    </cfRule>
  </conditionalFormatting>
  <conditionalFormatting sqref="O1609:P1609">
    <cfRule type="cellIs" dxfId="23" priority="25955" operator="lessThan">
      <formula>0</formula>
    </cfRule>
    <cfRule type="cellIs" dxfId="24" priority="25956" operator="lessThan">
      <formula>0</formula>
    </cfRule>
  </conditionalFormatting>
  <conditionalFormatting sqref="Q1609">
    <cfRule type="expression" dxfId="22" priority="25954">
      <formula>$I1609=0</formula>
    </cfRule>
  </conditionalFormatting>
  <conditionalFormatting sqref="R1609:T1609">
    <cfRule type="expression" dxfId="22" priority="25953">
      <formula>$I1609=0</formula>
    </cfRule>
  </conditionalFormatting>
  <conditionalFormatting sqref="S1609:T1609">
    <cfRule type="cellIs" dxfId="23" priority="25951" operator="lessThan">
      <formula>0</formula>
    </cfRule>
    <cfRule type="cellIs" dxfId="24" priority="25952" operator="lessThan">
      <formula>0</formula>
    </cfRule>
  </conditionalFormatting>
  <conditionalFormatting sqref="U1609">
    <cfRule type="expression" dxfId="22" priority="25950">
      <formula>$I1609=0</formula>
    </cfRule>
  </conditionalFormatting>
  <conditionalFormatting sqref="B1610">
    <cfRule type="expression" dxfId="22" priority="25949">
      <formula>$I1610=0</formula>
    </cfRule>
  </conditionalFormatting>
  <conditionalFormatting sqref="C1610:E1610">
    <cfRule type="expression" dxfId="22" priority="3273">
      <formula>$I1610=0</formula>
    </cfRule>
  </conditionalFormatting>
  <conditionalFormatting sqref="D1610:E1610">
    <cfRule type="cellIs" dxfId="23" priority="3271" operator="lessThan">
      <formula>0</formula>
    </cfRule>
    <cfRule type="cellIs" dxfId="24" priority="3272" operator="lessThan">
      <formula>0</formula>
    </cfRule>
  </conditionalFormatting>
  <conditionalFormatting sqref="F1610">
    <cfRule type="expression" dxfId="22" priority="25948">
      <formula>$I1610=0</formula>
    </cfRule>
  </conditionalFormatting>
  <conditionalFormatting sqref="G1610:H1610">
    <cfRule type="cellIs" dxfId="23" priority="3268" operator="lessThan">
      <formula>0</formula>
    </cfRule>
    <cfRule type="cellIs" dxfId="24" priority="3269" operator="lessThan">
      <formula>0</formula>
    </cfRule>
  </conditionalFormatting>
  <conditionalFormatting sqref="I1610">
    <cfRule type="expression" dxfId="22" priority="25947">
      <formula>$I1610=0</formula>
    </cfRule>
  </conditionalFormatting>
  <conditionalFormatting sqref="J1610">
    <cfRule type="expression" dxfId="22" priority="3267">
      <formula>$I1610=0</formula>
    </cfRule>
  </conditionalFormatting>
  <conditionalFormatting sqref="K1610">
    <cfRule type="expression" dxfId="22" priority="25946">
      <formula>$I1610=0</formula>
    </cfRule>
  </conditionalFormatting>
  <conditionalFormatting sqref="M1610">
    <cfRule type="expression" dxfId="22" priority="25945">
      <formula>$I1610=0</formula>
    </cfRule>
  </conditionalFormatting>
  <conditionalFormatting sqref="N1610:P1610">
    <cfRule type="expression" dxfId="22" priority="3261">
      <formula>$I1610=0</formula>
    </cfRule>
  </conditionalFormatting>
  <conditionalFormatting sqref="O1610:P1610">
    <cfRule type="cellIs" dxfId="23" priority="3259" operator="lessThan">
      <formula>0</formula>
    </cfRule>
    <cfRule type="cellIs" dxfId="24" priority="3260" operator="lessThan">
      <formula>0</formula>
    </cfRule>
  </conditionalFormatting>
  <conditionalFormatting sqref="Q1610">
    <cfRule type="expression" dxfId="22" priority="25944">
      <formula>$I1610=0</formula>
    </cfRule>
  </conditionalFormatting>
  <conditionalFormatting sqref="R1610:T1610">
    <cfRule type="expression" dxfId="22" priority="3258">
      <formula>$I1610=0</formula>
    </cfRule>
  </conditionalFormatting>
  <conditionalFormatting sqref="S1610:T1610">
    <cfRule type="cellIs" dxfId="23" priority="3256" operator="lessThan">
      <formula>0</formula>
    </cfRule>
    <cfRule type="cellIs" dxfId="24" priority="3257" operator="lessThan">
      <formula>0</formula>
    </cfRule>
  </conditionalFormatting>
  <conditionalFormatting sqref="U1610">
    <cfRule type="expression" dxfId="22" priority="25943">
      <formula>$I1610=0</formula>
    </cfRule>
  </conditionalFormatting>
  <conditionalFormatting sqref="B1611">
    <cfRule type="expression" dxfId="22" priority="25939">
      <formula>$I1611=0</formula>
    </cfRule>
  </conditionalFormatting>
  <conditionalFormatting sqref="C1611:E1611">
    <cfRule type="expression" dxfId="22" priority="25938">
      <formula>$I1611=0</formula>
    </cfRule>
  </conditionalFormatting>
  <conditionalFormatting sqref="D1611:E1611">
    <cfRule type="cellIs" dxfId="23" priority="25936" operator="lessThan">
      <formula>0</formula>
    </cfRule>
    <cfRule type="cellIs" dxfId="24" priority="25937" operator="lessThan">
      <formula>0</formula>
    </cfRule>
  </conditionalFormatting>
  <conditionalFormatting sqref="F1611">
    <cfRule type="expression" dxfId="22" priority="25935">
      <formula>$I1611=0</formula>
    </cfRule>
  </conditionalFormatting>
  <conditionalFormatting sqref="G1611:H1611">
    <cfRule type="cellIs" dxfId="23" priority="25932" operator="lessThan">
      <formula>0</formula>
    </cfRule>
    <cfRule type="cellIs" dxfId="24" priority="25933" operator="lessThan">
      <formula>0</formula>
    </cfRule>
  </conditionalFormatting>
  <conditionalFormatting sqref="I1611">
    <cfRule type="expression" dxfId="22" priority="25931">
      <formula>$I1611=0</formula>
    </cfRule>
  </conditionalFormatting>
  <conditionalFormatting sqref="J1611">
    <cfRule type="expression" dxfId="22" priority="25930">
      <formula>$I1611=0</formula>
    </cfRule>
  </conditionalFormatting>
  <conditionalFormatting sqref="K1611">
    <cfRule type="expression" dxfId="22" priority="25927">
      <formula>$I1611=0</formula>
    </cfRule>
  </conditionalFormatting>
  <conditionalFormatting sqref="M1611">
    <cfRule type="expression" dxfId="22" priority="25923">
      <formula>$I1611=0</formula>
    </cfRule>
  </conditionalFormatting>
  <conditionalFormatting sqref="N1611:P1611">
    <cfRule type="expression" dxfId="22" priority="25922">
      <formula>$I1611=0</formula>
    </cfRule>
  </conditionalFormatting>
  <conditionalFormatting sqref="O1611:P1611">
    <cfRule type="cellIs" dxfId="23" priority="25920" operator="lessThan">
      <formula>0</formula>
    </cfRule>
    <cfRule type="cellIs" dxfId="24" priority="25921" operator="lessThan">
      <formula>0</formula>
    </cfRule>
  </conditionalFormatting>
  <conditionalFormatting sqref="Q1611">
    <cfRule type="expression" dxfId="22" priority="25919">
      <formula>$I1611=0</formula>
    </cfRule>
  </conditionalFormatting>
  <conditionalFormatting sqref="R1611:T1611">
    <cfRule type="expression" dxfId="22" priority="25918">
      <formula>$I1611=0</formula>
    </cfRule>
  </conditionalFormatting>
  <conditionalFormatting sqref="S1611:T1611">
    <cfRule type="cellIs" dxfId="23" priority="25916" operator="lessThan">
      <formula>0</formula>
    </cfRule>
    <cfRule type="cellIs" dxfId="24" priority="25917" operator="lessThan">
      <formula>0</formula>
    </cfRule>
  </conditionalFormatting>
  <conditionalFormatting sqref="U1611">
    <cfRule type="expression" dxfId="22" priority="25915">
      <formula>$I1611=0</formula>
    </cfRule>
  </conditionalFormatting>
  <conditionalFormatting sqref="B1612">
    <cfRule type="expression" dxfId="22" priority="25914">
      <formula>$I1612=0</formula>
    </cfRule>
  </conditionalFormatting>
  <conditionalFormatting sqref="C1612:E1612">
    <cfRule type="expression" dxfId="22" priority="3252">
      <formula>$I1612=0</formula>
    </cfRule>
  </conditionalFormatting>
  <conditionalFormatting sqref="D1612:E1612">
    <cfRule type="cellIs" dxfId="23" priority="3250" operator="lessThan">
      <formula>0</formula>
    </cfRule>
    <cfRule type="cellIs" dxfId="24" priority="3251" operator="lessThan">
      <formula>0</formula>
    </cfRule>
  </conditionalFormatting>
  <conditionalFormatting sqref="F1612">
    <cfRule type="expression" dxfId="22" priority="25913">
      <formula>$I1612=0</formula>
    </cfRule>
  </conditionalFormatting>
  <conditionalFormatting sqref="G1612:H1612">
    <cfRule type="cellIs" dxfId="23" priority="3247" operator="lessThan">
      <formula>0</formula>
    </cfRule>
    <cfRule type="cellIs" dxfId="24" priority="3248" operator="lessThan">
      <formula>0</formula>
    </cfRule>
  </conditionalFormatting>
  <conditionalFormatting sqref="I1612">
    <cfRule type="expression" dxfId="22" priority="25912">
      <formula>$I1612=0</formula>
    </cfRule>
  </conditionalFormatting>
  <conditionalFormatting sqref="J1612">
    <cfRule type="expression" dxfId="22" priority="3246">
      <formula>$I1612=0</formula>
    </cfRule>
  </conditionalFormatting>
  <conditionalFormatting sqref="K1612">
    <cfRule type="expression" dxfId="22" priority="25911">
      <formula>$I1612=0</formula>
    </cfRule>
  </conditionalFormatting>
  <conditionalFormatting sqref="M1612">
    <cfRule type="expression" dxfId="22" priority="25910">
      <formula>$I1612=0</formula>
    </cfRule>
  </conditionalFormatting>
  <conditionalFormatting sqref="N1612:P1612">
    <cfRule type="expression" dxfId="22" priority="3240">
      <formula>$I1612=0</formula>
    </cfRule>
  </conditionalFormatting>
  <conditionalFormatting sqref="O1612:P1612">
    <cfRule type="cellIs" dxfId="23" priority="3238" operator="lessThan">
      <formula>0</formula>
    </cfRule>
    <cfRule type="cellIs" dxfId="24" priority="3239" operator="lessThan">
      <formula>0</formula>
    </cfRule>
  </conditionalFormatting>
  <conditionalFormatting sqref="Q1612">
    <cfRule type="expression" dxfId="22" priority="25909">
      <formula>$I1612=0</formula>
    </cfRule>
  </conditionalFormatting>
  <conditionalFormatting sqref="R1612:T1612">
    <cfRule type="expression" dxfId="22" priority="3237">
      <formula>$I1612=0</formula>
    </cfRule>
  </conditionalFormatting>
  <conditionalFormatting sqref="S1612:T1612">
    <cfRule type="cellIs" dxfId="23" priority="3235" operator="lessThan">
      <formula>0</formula>
    </cfRule>
    <cfRule type="cellIs" dxfId="24" priority="3236" operator="lessThan">
      <formula>0</formula>
    </cfRule>
  </conditionalFormatting>
  <conditionalFormatting sqref="U1612">
    <cfRule type="expression" dxfId="22" priority="25908">
      <formula>$I1612=0</formula>
    </cfRule>
  </conditionalFormatting>
  <conditionalFormatting sqref="B1613">
    <cfRule type="expression" dxfId="22" priority="25904">
      <formula>$I1613=0</formula>
    </cfRule>
  </conditionalFormatting>
  <conditionalFormatting sqref="C1613:E1613">
    <cfRule type="expression" dxfId="22" priority="25903">
      <formula>$I1613=0</formula>
    </cfRule>
  </conditionalFormatting>
  <conditionalFormatting sqref="D1613:E1613">
    <cfRule type="cellIs" dxfId="23" priority="25901" operator="lessThan">
      <formula>0</formula>
    </cfRule>
    <cfRule type="cellIs" dxfId="24" priority="25902" operator="lessThan">
      <formula>0</formula>
    </cfRule>
  </conditionalFormatting>
  <conditionalFormatting sqref="F1613">
    <cfRule type="expression" dxfId="22" priority="25900">
      <formula>$I1613=0</formula>
    </cfRule>
  </conditionalFormatting>
  <conditionalFormatting sqref="G1613:H1613">
    <cfRule type="cellIs" dxfId="23" priority="25897" operator="lessThan">
      <formula>0</formula>
    </cfRule>
    <cfRule type="cellIs" dxfId="24" priority="25898" operator="lessThan">
      <formula>0</formula>
    </cfRule>
  </conditionalFormatting>
  <conditionalFormatting sqref="I1613">
    <cfRule type="expression" dxfId="22" priority="25896">
      <formula>$I1613=0</formula>
    </cfRule>
  </conditionalFormatting>
  <conditionalFormatting sqref="J1613">
    <cfRule type="expression" dxfId="22" priority="25895">
      <formula>$I1613=0</formula>
    </cfRule>
  </conditionalFormatting>
  <conditionalFormatting sqref="K1613">
    <cfRule type="expression" dxfId="22" priority="25892">
      <formula>$I1613=0</formula>
    </cfRule>
  </conditionalFormatting>
  <conditionalFormatting sqref="M1613">
    <cfRule type="expression" dxfId="22" priority="25888">
      <formula>$I1613=0</formula>
    </cfRule>
  </conditionalFormatting>
  <conditionalFormatting sqref="N1613:P1613">
    <cfRule type="expression" dxfId="22" priority="25887">
      <formula>$I1613=0</formula>
    </cfRule>
  </conditionalFormatting>
  <conditionalFormatting sqref="O1613:P1613">
    <cfRule type="cellIs" dxfId="23" priority="25885" operator="lessThan">
      <formula>0</formula>
    </cfRule>
    <cfRule type="cellIs" dxfId="24" priority="25886" operator="lessThan">
      <formula>0</formula>
    </cfRule>
  </conditionalFormatting>
  <conditionalFormatting sqref="Q1613">
    <cfRule type="expression" dxfId="22" priority="25884">
      <formula>$I1613=0</formula>
    </cfRule>
  </conditionalFormatting>
  <conditionalFormatting sqref="R1613:T1613">
    <cfRule type="expression" dxfId="22" priority="25883">
      <formula>$I1613=0</formula>
    </cfRule>
  </conditionalFormatting>
  <conditionalFormatting sqref="S1613:T1613">
    <cfRule type="cellIs" dxfId="23" priority="25881" operator="lessThan">
      <formula>0</formula>
    </cfRule>
    <cfRule type="cellIs" dxfId="24" priority="25882" operator="lessThan">
      <formula>0</formula>
    </cfRule>
  </conditionalFormatting>
  <conditionalFormatting sqref="U1613">
    <cfRule type="expression" dxfId="22" priority="25880">
      <formula>$I1613=0</formula>
    </cfRule>
  </conditionalFormatting>
  <conditionalFormatting sqref="B1614">
    <cfRule type="expression" dxfId="22" priority="25879">
      <formula>$I1614=0</formula>
    </cfRule>
  </conditionalFormatting>
  <conditionalFormatting sqref="C1614:E1614">
    <cfRule type="expression" dxfId="22" priority="3231">
      <formula>$I1614=0</formula>
    </cfRule>
  </conditionalFormatting>
  <conditionalFormatting sqref="D1614:E1614">
    <cfRule type="cellIs" dxfId="23" priority="3229" operator="lessThan">
      <formula>0</formula>
    </cfRule>
    <cfRule type="cellIs" dxfId="24" priority="3230" operator="lessThan">
      <formula>0</formula>
    </cfRule>
  </conditionalFormatting>
  <conditionalFormatting sqref="F1614">
    <cfRule type="expression" dxfId="22" priority="25878">
      <formula>$I1614=0</formula>
    </cfRule>
  </conditionalFormatting>
  <conditionalFormatting sqref="G1614:H1614">
    <cfRule type="cellIs" dxfId="23" priority="3226" operator="lessThan">
      <formula>0</formula>
    </cfRule>
    <cfRule type="cellIs" dxfId="24" priority="3227" operator="lessThan">
      <formula>0</formula>
    </cfRule>
  </conditionalFormatting>
  <conditionalFormatting sqref="I1614">
    <cfRule type="expression" dxfId="22" priority="25877">
      <formula>$I1614=0</formula>
    </cfRule>
  </conditionalFormatting>
  <conditionalFormatting sqref="J1614">
    <cfRule type="expression" dxfId="22" priority="3225">
      <formula>$I1614=0</formula>
    </cfRule>
  </conditionalFormatting>
  <conditionalFormatting sqref="K1614">
    <cfRule type="expression" dxfId="22" priority="25876">
      <formula>$I1614=0</formula>
    </cfRule>
  </conditionalFormatting>
  <conditionalFormatting sqref="M1614">
    <cfRule type="expression" dxfId="22" priority="25875">
      <formula>$I1614=0</formula>
    </cfRule>
  </conditionalFormatting>
  <conditionalFormatting sqref="N1614:P1614">
    <cfRule type="expression" dxfId="22" priority="3219">
      <formula>$I1614=0</formula>
    </cfRule>
  </conditionalFormatting>
  <conditionalFormatting sqref="O1614:P1614">
    <cfRule type="cellIs" dxfId="23" priority="3217" operator="lessThan">
      <formula>0</formula>
    </cfRule>
    <cfRule type="cellIs" dxfId="24" priority="3218" operator="lessThan">
      <formula>0</formula>
    </cfRule>
  </conditionalFormatting>
  <conditionalFormatting sqref="Q1614">
    <cfRule type="expression" dxfId="22" priority="25874">
      <formula>$I1614=0</formula>
    </cfRule>
  </conditionalFormatting>
  <conditionalFormatting sqref="R1614:T1614">
    <cfRule type="expression" dxfId="22" priority="3216">
      <formula>$I1614=0</formula>
    </cfRule>
  </conditionalFormatting>
  <conditionalFormatting sqref="S1614:T1614">
    <cfRule type="cellIs" dxfId="23" priority="3214" operator="lessThan">
      <formula>0</formula>
    </cfRule>
    <cfRule type="cellIs" dxfId="24" priority="3215" operator="lessThan">
      <formula>0</formula>
    </cfRule>
  </conditionalFormatting>
  <conditionalFormatting sqref="U1614">
    <cfRule type="expression" dxfId="22" priority="25873">
      <formula>$I1614=0</formula>
    </cfRule>
  </conditionalFormatting>
  <conditionalFormatting sqref="B1615">
    <cfRule type="expression" dxfId="22" priority="25869">
      <formula>$I1615=0</formula>
    </cfRule>
  </conditionalFormatting>
  <conditionalFormatting sqref="C1615:E1615">
    <cfRule type="expression" dxfId="22" priority="25868">
      <formula>$I1615=0</formula>
    </cfRule>
  </conditionalFormatting>
  <conditionalFormatting sqref="D1615:E1615">
    <cfRule type="cellIs" dxfId="23" priority="25866" operator="lessThan">
      <formula>0</formula>
    </cfRule>
    <cfRule type="cellIs" dxfId="24" priority="25867" operator="lessThan">
      <formula>0</formula>
    </cfRule>
  </conditionalFormatting>
  <conditionalFormatting sqref="F1615">
    <cfRule type="expression" dxfId="22" priority="25865">
      <formula>$I1615=0</formula>
    </cfRule>
  </conditionalFormatting>
  <conditionalFormatting sqref="G1615:H1615">
    <cfRule type="cellIs" dxfId="23" priority="25862" operator="lessThan">
      <formula>0</formula>
    </cfRule>
    <cfRule type="cellIs" dxfId="24" priority="25863" operator="lessThan">
      <formula>0</formula>
    </cfRule>
  </conditionalFormatting>
  <conditionalFormatting sqref="I1615">
    <cfRule type="expression" dxfId="22" priority="25861">
      <formula>$I1615=0</formula>
    </cfRule>
  </conditionalFormatting>
  <conditionalFormatting sqref="J1615">
    <cfRule type="expression" dxfId="22" priority="25860">
      <formula>$I1615=0</formula>
    </cfRule>
  </conditionalFormatting>
  <conditionalFormatting sqref="K1615">
    <cfRule type="expression" dxfId="22" priority="25857">
      <formula>$I1615=0</formula>
    </cfRule>
  </conditionalFormatting>
  <conditionalFormatting sqref="M1615">
    <cfRule type="expression" dxfId="22" priority="25853">
      <formula>$I1615=0</formula>
    </cfRule>
  </conditionalFormatting>
  <conditionalFormatting sqref="N1615:P1615">
    <cfRule type="expression" dxfId="22" priority="25852">
      <formula>$I1615=0</formula>
    </cfRule>
  </conditionalFormatting>
  <conditionalFormatting sqref="O1615:P1615">
    <cfRule type="cellIs" dxfId="23" priority="25850" operator="lessThan">
      <formula>0</formula>
    </cfRule>
    <cfRule type="cellIs" dxfId="24" priority="25851" operator="lessThan">
      <formula>0</formula>
    </cfRule>
  </conditionalFormatting>
  <conditionalFormatting sqref="Q1615">
    <cfRule type="expression" dxfId="22" priority="25849">
      <formula>$I1615=0</formula>
    </cfRule>
  </conditionalFormatting>
  <conditionalFormatting sqref="R1615:T1615">
    <cfRule type="expression" dxfId="22" priority="25848">
      <formula>$I1615=0</formula>
    </cfRule>
  </conditionalFormatting>
  <conditionalFormatting sqref="S1615:T1615">
    <cfRule type="cellIs" dxfId="23" priority="25846" operator="lessThan">
      <formula>0</formula>
    </cfRule>
    <cfRule type="cellIs" dxfId="24" priority="25847" operator="lessThan">
      <formula>0</formula>
    </cfRule>
  </conditionalFormatting>
  <conditionalFormatting sqref="U1615">
    <cfRule type="expression" dxfId="22" priority="25845">
      <formula>$I1615=0</formula>
    </cfRule>
  </conditionalFormatting>
  <conditionalFormatting sqref="B1616">
    <cfRule type="expression" dxfId="22" priority="25844">
      <formula>$I1616=0</formula>
    </cfRule>
  </conditionalFormatting>
  <conditionalFormatting sqref="C1616:E1616">
    <cfRule type="expression" dxfId="22" priority="3210">
      <formula>$I1616=0</formula>
    </cfRule>
  </conditionalFormatting>
  <conditionalFormatting sqref="D1616:E1616">
    <cfRule type="cellIs" dxfId="23" priority="3208" operator="lessThan">
      <formula>0</formula>
    </cfRule>
    <cfRule type="cellIs" dxfId="24" priority="3209" operator="lessThan">
      <formula>0</formula>
    </cfRule>
  </conditionalFormatting>
  <conditionalFormatting sqref="F1616">
    <cfRule type="expression" dxfId="22" priority="25843">
      <formula>$I1616=0</formula>
    </cfRule>
  </conditionalFormatting>
  <conditionalFormatting sqref="G1616:H1616">
    <cfRule type="cellIs" dxfId="23" priority="3205" operator="lessThan">
      <formula>0</formula>
    </cfRule>
    <cfRule type="cellIs" dxfId="24" priority="3206" operator="lessThan">
      <formula>0</formula>
    </cfRule>
  </conditionalFormatting>
  <conditionalFormatting sqref="I1616">
    <cfRule type="expression" dxfId="22" priority="25842">
      <formula>$I1616=0</formula>
    </cfRule>
  </conditionalFormatting>
  <conditionalFormatting sqref="J1616">
    <cfRule type="expression" dxfId="22" priority="3204">
      <formula>$I1616=0</formula>
    </cfRule>
  </conditionalFormatting>
  <conditionalFormatting sqref="K1616">
    <cfRule type="expression" dxfId="22" priority="25841">
      <formula>$I1616=0</formula>
    </cfRule>
  </conditionalFormatting>
  <conditionalFormatting sqref="M1616">
    <cfRule type="expression" dxfId="22" priority="25840">
      <formula>$I1616=0</formula>
    </cfRule>
  </conditionalFormatting>
  <conditionalFormatting sqref="N1616:P1616">
    <cfRule type="expression" dxfId="22" priority="3198">
      <formula>$I1616=0</formula>
    </cfRule>
  </conditionalFormatting>
  <conditionalFormatting sqref="O1616:P1616">
    <cfRule type="cellIs" dxfId="23" priority="3196" operator="lessThan">
      <formula>0</formula>
    </cfRule>
    <cfRule type="cellIs" dxfId="24" priority="3197" operator="lessThan">
      <formula>0</formula>
    </cfRule>
  </conditionalFormatting>
  <conditionalFormatting sqref="Q1616">
    <cfRule type="expression" dxfId="22" priority="25839">
      <formula>$I1616=0</formula>
    </cfRule>
  </conditionalFormatting>
  <conditionalFormatting sqref="R1616:T1616">
    <cfRule type="expression" dxfId="22" priority="3195">
      <formula>$I1616=0</formula>
    </cfRule>
  </conditionalFormatting>
  <conditionalFormatting sqref="S1616:T1616">
    <cfRule type="cellIs" dxfId="23" priority="3193" operator="lessThan">
      <formula>0</formula>
    </cfRule>
    <cfRule type="cellIs" dxfId="24" priority="3194" operator="lessThan">
      <formula>0</formula>
    </cfRule>
  </conditionalFormatting>
  <conditionalFormatting sqref="U1616">
    <cfRule type="expression" dxfId="22" priority="25838">
      <formula>$I1616=0</formula>
    </cfRule>
  </conditionalFormatting>
  <conditionalFormatting sqref="B1617">
    <cfRule type="expression" dxfId="22" priority="25834">
      <formula>$I1617=0</formula>
    </cfRule>
  </conditionalFormatting>
  <conditionalFormatting sqref="C1617:E1617">
    <cfRule type="expression" dxfId="22" priority="25833">
      <formula>$I1617=0</formula>
    </cfRule>
  </conditionalFormatting>
  <conditionalFormatting sqref="D1617:E1617">
    <cfRule type="cellIs" dxfId="23" priority="25831" operator="lessThan">
      <formula>0</formula>
    </cfRule>
    <cfRule type="cellIs" dxfId="24" priority="25832" operator="lessThan">
      <formula>0</formula>
    </cfRule>
  </conditionalFormatting>
  <conditionalFormatting sqref="F1617">
    <cfRule type="expression" dxfId="22" priority="25830">
      <formula>$I1617=0</formula>
    </cfRule>
  </conditionalFormatting>
  <conditionalFormatting sqref="G1617:H1617">
    <cfRule type="cellIs" dxfId="23" priority="25827" operator="lessThan">
      <formula>0</formula>
    </cfRule>
    <cfRule type="cellIs" dxfId="24" priority="25828" operator="lessThan">
      <formula>0</formula>
    </cfRule>
  </conditionalFormatting>
  <conditionalFormatting sqref="I1617">
    <cfRule type="expression" dxfId="22" priority="25826">
      <formula>$I1617=0</formula>
    </cfRule>
  </conditionalFormatting>
  <conditionalFormatting sqref="J1617">
    <cfRule type="expression" dxfId="22" priority="25825">
      <formula>$I1617=0</formula>
    </cfRule>
  </conditionalFormatting>
  <conditionalFormatting sqref="K1617">
    <cfRule type="expression" dxfId="22" priority="25822">
      <formula>$I1617=0</formula>
    </cfRule>
  </conditionalFormatting>
  <conditionalFormatting sqref="M1617">
    <cfRule type="expression" dxfId="22" priority="25818">
      <formula>$I1617=0</formula>
    </cfRule>
  </conditionalFormatting>
  <conditionalFormatting sqref="N1617:P1617">
    <cfRule type="expression" dxfId="22" priority="25817">
      <formula>$I1617=0</formula>
    </cfRule>
  </conditionalFormatting>
  <conditionalFormatting sqref="O1617:P1617">
    <cfRule type="cellIs" dxfId="23" priority="25815" operator="lessThan">
      <formula>0</formula>
    </cfRule>
    <cfRule type="cellIs" dxfId="24" priority="25816" operator="lessThan">
      <formula>0</formula>
    </cfRule>
  </conditionalFormatting>
  <conditionalFormatting sqref="Q1617">
    <cfRule type="expression" dxfId="22" priority="25814">
      <formula>$I1617=0</formula>
    </cfRule>
  </conditionalFormatting>
  <conditionalFormatting sqref="R1617:T1617">
    <cfRule type="expression" dxfId="22" priority="25813">
      <formula>$I1617=0</formula>
    </cfRule>
  </conditionalFormatting>
  <conditionalFormatting sqref="S1617:T1617">
    <cfRule type="cellIs" dxfId="23" priority="25811" operator="lessThan">
      <formula>0</formula>
    </cfRule>
    <cfRule type="cellIs" dxfId="24" priority="25812" operator="lessThan">
      <formula>0</formula>
    </cfRule>
  </conditionalFormatting>
  <conditionalFormatting sqref="U1617">
    <cfRule type="expression" dxfId="22" priority="25810">
      <formula>$I1617=0</formula>
    </cfRule>
  </conditionalFormatting>
  <conditionalFormatting sqref="B1618">
    <cfRule type="expression" dxfId="22" priority="25809">
      <formula>$I1618=0</formula>
    </cfRule>
  </conditionalFormatting>
  <conditionalFormatting sqref="C1618:E1618">
    <cfRule type="expression" dxfId="22" priority="3189">
      <formula>$I1618=0</formula>
    </cfRule>
  </conditionalFormatting>
  <conditionalFormatting sqref="D1618:E1618">
    <cfRule type="cellIs" dxfId="23" priority="3187" operator="lessThan">
      <formula>0</formula>
    </cfRule>
    <cfRule type="cellIs" dxfId="24" priority="3188" operator="lessThan">
      <formula>0</formula>
    </cfRule>
  </conditionalFormatting>
  <conditionalFormatting sqref="F1618">
    <cfRule type="expression" dxfId="22" priority="25808">
      <formula>$I1618=0</formula>
    </cfRule>
  </conditionalFormatting>
  <conditionalFormatting sqref="G1618:H1618">
    <cfRule type="cellIs" dxfId="23" priority="3184" operator="lessThan">
      <formula>0</formula>
    </cfRule>
    <cfRule type="cellIs" dxfId="24" priority="3185" operator="lessThan">
      <formula>0</formula>
    </cfRule>
  </conditionalFormatting>
  <conditionalFormatting sqref="I1618">
    <cfRule type="expression" dxfId="22" priority="25807">
      <formula>$I1618=0</formula>
    </cfRule>
  </conditionalFormatting>
  <conditionalFormatting sqref="J1618">
    <cfRule type="expression" dxfId="22" priority="3183">
      <formula>$I1618=0</formula>
    </cfRule>
  </conditionalFormatting>
  <conditionalFormatting sqref="K1618">
    <cfRule type="expression" dxfId="22" priority="25806">
      <formula>$I1618=0</formula>
    </cfRule>
  </conditionalFormatting>
  <conditionalFormatting sqref="M1618">
    <cfRule type="expression" dxfId="22" priority="25805">
      <formula>$I1618=0</formula>
    </cfRule>
  </conditionalFormatting>
  <conditionalFormatting sqref="N1618:P1618">
    <cfRule type="expression" dxfId="22" priority="3177">
      <formula>$I1618=0</formula>
    </cfRule>
  </conditionalFormatting>
  <conditionalFormatting sqref="O1618:P1618">
    <cfRule type="cellIs" dxfId="23" priority="3175" operator="lessThan">
      <formula>0</formula>
    </cfRule>
    <cfRule type="cellIs" dxfId="24" priority="3176" operator="lessThan">
      <formula>0</formula>
    </cfRule>
  </conditionalFormatting>
  <conditionalFormatting sqref="Q1618">
    <cfRule type="expression" dxfId="22" priority="25804">
      <formula>$I1618=0</formula>
    </cfRule>
  </conditionalFormatting>
  <conditionalFormatting sqref="R1618:T1618">
    <cfRule type="expression" dxfId="22" priority="3174">
      <formula>$I1618=0</formula>
    </cfRule>
  </conditionalFormatting>
  <conditionalFormatting sqref="S1618:T1618">
    <cfRule type="cellIs" dxfId="23" priority="3172" operator="lessThan">
      <formula>0</formula>
    </cfRule>
    <cfRule type="cellIs" dxfId="24" priority="3173" operator="lessThan">
      <formula>0</formula>
    </cfRule>
  </conditionalFormatting>
  <conditionalFormatting sqref="U1618">
    <cfRule type="expression" dxfId="22" priority="25803">
      <formula>$I1618=0</formula>
    </cfRule>
  </conditionalFormatting>
  <conditionalFormatting sqref="B1619">
    <cfRule type="expression" dxfId="22" priority="25799">
      <formula>$I1619=0</formula>
    </cfRule>
  </conditionalFormatting>
  <conditionalFormatting sqref="C1619:E1619">
    <cfRule type="expression" dxfId="22" priority="25798">
      <formula>$I1619=0</formula>
    </cfRule>
  </conditionalFormatting>
  <conditionalFormatting sqref="D1619:E1619">
    <cfRule type="cellIs" dxfId="23" priority="25796" operator="lessThan">
      <formula>0</formula>
    </cfRule>
    <cfRule type="cellIs" dxfId="24" priority="25797" operator="lessThan">
      <formula>0</formula>
    </cfRule>
  </conditionalFormatting>
  <conditionalFormatting sqref="F1619">
    <cfRule type="expression" dxfId="22" priority="25795">
      <formula>$I1619=0</formula>
    </cfRule>
  </conditionalFormatting>
  <conditionalFormatting sqref="G1619:H1619">
    <cfRule type="cellIs" dxfId="23" priority="25792" operator="lessThan">
      <formula>0</formula>
    </cfRule>
    <cfRule type="cellIs" dxfId="24" priority="25793" operator="lessThan">
      <formula>0</formula>
    </cfRule>
  </conditionalFormatting>
  <conditionalFormatting sqref="I1619">
    <cfRule type="expression" dxfId="22" priority="25791">
      <formula>$I1619=0</formula>
    </cfRule>
  </conditionalFormatting>
  <conditionalFormatting sqref="J1619">
    <cfRule type="expression" dxfId="22" priority="25790">
      <formula>$I1619=0</formula>
    </cfRule>
  </conditionalFormatting>
  <conditionalFormatting sqref="K1619">
    <cfRule type="expression" dxfId="22" priority="25787">
      <formula>$I1619=0</formula>
    </cfRule>
  </conditionalFormatting>
  <conditionalFormatting sqref="M1619">
    <cfRule type="expression" dxfId="22" priority="25783">
      <formula>$I1619=0</formula>
    </cfRule>
  </conditionalFormatting>
  <conditionalFormatting sqref="N1619:P1619">
    <cfRule type="expression" dxfId="22" priority="25782">
      <formula>$I1619=0</formula>
    </cfRule>
  </conditionalFormatting>
  <conditionalFormatting sqref="O1619:P1619">
    <cfRule type="cellIs" dxfId="23" priority="25780" operator="lessThan">
      <formula>0</formula>
    </cfRule>
    <cfRule type="cellIs" dxfId="24" priority="25781" operator="lessThan">
      <formula>0</formula>
    </cfRule>
  </conditionalFormatting>
  <conditionalFormatting sqref="Q1619">
    <cfRule type="expression" dxfId="22" priority="25779">
      <formula>$I1619=0</formula>
    </cfRule>
  </conditionalFormatting>
  <conditionalFormatting sqref="R1619:T1619">
    <cfRule type="expression" dxfId="22" priority="25778">
      <formula>$I1619=0</formula>
    </cfRule>
  </conditionalFormatting>
  <conditionalFormatting sqref="S1619:T1619">
    <cfRule type="cellIs" dxfId="23" priority="25776" operator="lessThan">
      <formula>0</formula>
    </cfRule>
    <cfRule type="cellIs" dxfId="24" priority="25777" operator="lessThan">
      <formula>0</formula>
    </cfRule>
  </conditionalFormatting>
  <conditionalFormatting sqref="U1619">
    <cfRule type="expression" dxfId="22" priority="25775">
      <formula>$I1619=0</formula>
    </cfRule>
  </conditionalFormatting>
  <conditionalFormatting sqref="B1620">
    <cfRule type="expression" dxfId="22" priority="25774">
      <formula>$I1620=0</formula>
    </cfRule>
  </conditionalFormatting>
  <conditionalFormatting sqref="C1620:E1620">
    <cfRule type="expression" dxfId="22" priority="3168">
      <formula>$I1620=0</formula>
    </cfRule>
  </conditionalFormatting>
  <conditionalFormatting sqref="D1620:E1620">
    <cfRule type="cellIs" dxfId="23" priority="3166" operator="lessThan">
      <formula>0</formula>
    </cfRule>
    <cfRule type="cellIs" dxfId="24" priority="3167" operator="lessThan">
      <formula>0</formula>
    </cfRule>
  </conditionalFormatting>
  <conditionalFormatting sqref="F1620">
    <cfRule type="expression" dxfId="22" priority="25773">
      <formula>$I1620=0</formula>
    </cfRule>
  </conditionalFormatting>
  <conditionalFormatting sqref="G1620:H1620">
    <cfRule type="cellIs" dxfId="23" priority="3163" operator="lessThan">
      <formula>0</formula>
    </cfRule>
    <cfRule type="cellIs" dxfId="24" priority="3164" operator="lessThan">
      <formula>0</formula>
    </cfRule>
  </conditionalFormatting>
  <conditionalFormatting sqref="I1620">
    <cfRule type="expression" dxfId="22" priority="25772">
      <formula>$I1620=0</formula>
    </cfRule>
  </conditionalFormatting>
  <conditionalFormatting sqref="J1620">
    <cfRule type="expression" dxfId="22" priority="3162">
      <formula>$I1620=0</formula>
    </cfRule>
  </conditionalFormatting>
  <conditionalFormatting sqref="K1620">
    <cfRule type="expression" dxfId="22" priority="25771">
      <formula>$I1620=0</formula>
    </cfRule>
  </conditionalFormatting>
  <conditionalFormatting sqref="M1620">
    <cfRule type="expression" dxfId="22" priority="25770">
      <formula>$I1620=0</formula>
    </cfRule>
  </conditionalFormatting>
  <conditionalFormatting sqref="N1620:P1620">
    <cfRule type="expression" dxfId="22" priority="3156">
      <formula>$I1620=0</formula>
    </cfRule>
  </conditionalFormatting>
  <conditionalFormatting sqref="O1620:P1620">
    <cfRule type="cellIs" dxfId="23" priority="3154" operator="lessThan">
      <formula>0</formula>
    </cfRule>
    <cfRule type="cellIs" dxfId="24" priority="3155" operator="lessThan">
      <formula>0</formula>
    </cfRule>
  </conditionalFormatting>
  <conditionalFormatting sqref="Q1620">
    <cfRule type="expression" dxfId="22" priority="25769">
      <formula>$I1620=0</formula>
    </cfRule>
  </conditionalFormatting>
  <conditionalFormatting sqref="R1620:T1620">
    <cfRule type="expression" dxfId="22" priority="3153">
      <formula>$I1620=0</formula>
    </cfRule>
  </conditionalFormatting>
  <conditionalFormatting sqref="S1620:T1620">
    <cfRule type="cellIs" dxfId="23" priority="3151" operator="lessThan">
      <formula>0</formula>
    </cfRule>
    <cfRule type="cellIs" dxfId="24" priority="3152" operator="lessThan">
      <formula>0</formula>
    </cfRule>
  </conditionalFormatting>
  <conditionalFormatting sqref="U1620">
    <cfRule type="expression" dxfId="22" priority="25768">
      <formula>$I1620=0</formula>
    </cfRule>
  </conditionalFormatting>
  <conditionalFormatting sqref="B1621">
    <cfRule type="expression" dxfId="22" priority="25764">
      <formula>$I1621=0</formula>
    </cfRule>
  </conditionalFormatting>
  <conditionalFormatting sqref="C1621:E1621">
    <cfRule type="expression" dxfId="22" priority="25763">
      <formula>$I1621=0</formula>
    </cfRule>
  </conditionalFormatting>
  <conditionalFormatting sqref="D1621:E1621">
    <cfRule type="cellIs" dxfId="23" priority="25761" operator="lessThan">
      <formula>0</formula>
    </cfRule>
    <cfRule type="cellIs" dxfId="24" priority="25762" operator="lessThan">
      <formula>0</formula>
    </cfRule>
  </conditionalFormatting>
  <conditionalFormatting sqref="F1621">
    <cfRule type="expression" dxfId="22" priority="25760">
      <formula>$I1621=0</formula>
    </cfRule>
  </conditionalFormatting>
  <conditionalFormatting sqref="G1621:H1621">
    <cfRule type="cellIs" dxfId="23" priority="25757" operator="lessThan">
      <formula>0</formula>
    </cfRule>
    <cfRule type="cellIs" dxfId="24" priority="25758" operator="lessThan">
      <formula>0</formula>
    </cfRule>
  </conditionalFormatting>
  <conditionalFormatting sqref="I1621">
    <cfRule type="expression" dxfId="22" priority="25756">
      <formula>$I1621=0</formula>
    </cfRule>
  </conditionalFormatting>
  <conditionalFormatting sqref="J1621">
    <cfRule type="expression" dxfId="22" priority="25755">
      <formula>$I1621=0</formula>
    </cfRule>
  </conditionalFormatting>
  <conditionalFormatting sqref="K1621">
    <cfRule type="expression" dxfId="22" priority="25752">
      <formula>$I1621=0</formula>
    </cfRule>
  </conditionalFormatting>
  <conditionalFormatting sqref="M1621">
    <cfRule type="expression" dxfId="22" priority="25748">
      <formula>$I1621=0</formula>
    </cfRule>
  </conditionalFormatting>
  <conditionalFormatting sqref="N1621:P1621">
    <cfRule type="expression" dxfId="22" priority="25747">
      <formula>$I1621=0</formula>
    </cfRule>
  </conditionalFormatting>
  <conditionalFormatting sqref="O1621:P1621">
    <cfRule type="cellIs" dxfId="23" priority="25745" operator="lessThan">
      <formula>0</formula>
    </cfRule>
    <cfRule type="cellIs" dxfId="24" priority="25746" operator="lessThan">
      <formula>0</formula>
    </cfRule>
  </conditionalFormatting>
  <conditionalFormatting sqref="Q1621">
    <cfRule type="expression" dxfId="22" priority="25744">
      <formula>$I1621=0</formula>
    </cfRule>
  </conditionalFormatting>
  <conditionalFormatting sqref="R1621:T1621">
    <cfRule type="expression" dxfId="22" priority="25743">
      <formula>$I1621=0</formula>
    </cfRule>
  </conditionalFormatting>
  <conditionalFormatting sqref="S1621:T1621">
    <cfRule type="cellIs" dxfId="23" priority="25741" operator="lessThan">
      <formula>0</formula>
    </cfRule>
    <cfRule type="cellIs" dxfId="24" priority="25742" operator="lessThan">
      <formula>0</formula>
    </cfRule>
  </conditionalFormatting>
  <conditionalFormatting sqref="U1621">
    <cfRule type="expression" dxfId="22" priority="25740">
      <formula>$I1621=0</formula>
    </cfRule>
  </conditionalFormatting>
  <conditionalFormatting sqref="B1622">
    <cfRule type="expression" dxfId="22" priority="25739">
      <formula>$I1622=0</formula>
    </cfRule>
  </conditionalFormatting>
  <conditionalFormatting sqref="C1622:E1622">
    <cfRule type="expression" dxfId="22" priority="3147">
      <formula>$I1622=0</formula>
    </cfRule>
  </conditionalFormatting>
  <conditionalFormatting sqref="D1622:E1622">
    <cfRule type="cellIs" dxfId="23" priority="3145" operator="lessThan">
      <formula>0</formula>
    </cfRule>
    <cfRule type="cellIs" dxfId="24" priority="3146" operator="lessThan">
      <formula>0</formula>
    </cfRule>
  </conditionalFormatting>
  <conditionalFormatting sqref="F1622">
    <cfRule type="expression" dxfId="22" priority="25738">
      <formula>$I1622=0</formula>
    </cfRule>
  </conditionalFormatting>
  <conditionalFormatting sqref="G1622:H1622">
    <cfRule type="cellIs" dxfId="23" priority="3142" operator="lessThan">
      <formula>0</formula>
    </cfRule>
    <cfRule type="cellIs" dxfId="24" priority="3143" operator="lessThan">
      <formula>0</formula>
    </cfRule>
  </conditionalFormatting>
  <conditionalFormatting sqref="I1622">
    <cfRule type="expression" dxfId="22" priority="25737">
      <formula>$I1622=0</formula>
    </cfRule>
  </conditionalFormatting>
  <conditionalFormatting sqref="J1622">
    <cfRule type="expression" dxfId="22" priority="3141">
      <formula>$I1622=0</formula>
    </cfRule>
  </conditionalFormatting>
  <conditionalFormatting sqref="K1622">
    <cfRule type="expression" dxfId="22" priority="25736">
      <formula>$I1622=0</formula>
    </cfRule>
  </conditionalFormatting>
  <conditionalFormatting sqref="M1622">
    <cfRule type="expression" dxfId="22" priority="25735">
      <formula>$I1622=0</formula>
    </cfRule>
  </conditionalFormatting>
  <conditionalFormatting sqref="N1622:P1622">
    <cfRule type="expression" dxfId="22" priority="3135">
      <formula>$I1622=0</formula>
    </cfRule>
  </conditionalFormatting>
  <conditionalFormatting sqref="O1622:P1622">
    <cfRule type="cellIs" dxfId="23" priority="3133" operator="lessThan">
      <formula>0</formula>
    </cfRule>
    <cfRule type="cellIs" dxfId="24" priority="3134" operator="lessThan">
      <formula>0</formula>
    </cfRule>
  </conditionalFormatting>
  <conditionalFormatting sqref="Q1622">
    <cfRule type="expression" dxfId="22" priority="25734">
      <formula>$I1622=0</formula>
    </cfRule>
  </conditionalFormatting>
  <conditionalFormatting sqref="R1622:T1622">
    <cfRule type="expression" dxfId="22" priority="3132">
      <formula>$I1622=0</formula>
    </cfRule>
  </conditionalFormatting>
  <conditionalFormatting sqref="S1622:T1622">
    <cfRule type="cellIs" dxfId="23" priority="3130" operator="lessThan">
      <formula>0</formula>
    </cfRule>
    <cfRule type="cellIs" dxfId="24" priority="3131" operator="lessThan">
      <formula>0</formula>
    </cfRule>
  </conditionalFormatting>
  <conditionalFormatting sqref="U1622">
    <cfRule type="expression" dxfId="22" priority="25733">
      <formula>$I1622=0</formula>
    </cfRule>
  </conditionalFormatting>
  <conditionalFormatting sqref="B1623">
    <cfRule type="expression" dxfId="22" priority="25729">
      <formula>$I1623=0</formula>
    </cfRule>
  </conditionalFormatting>
  <conditionalFormatting sqref="C1623:E1623">
    <cfRule type="expression" dxfId="22" priority="25728">
      <formula>$I1623=0</formula>
    </cfRule>
  </conditionalFormatting>
  <conditionalFormatting sqref="D1623:E1623">
    <cfRule type="cellIs" dxfId="23" priority="25726" operator="lessThan">
      <formula>0</formula>
    </cfRule>
    <cfRule type="cellIs" dxfId="24" priority="25727" operator="lessThan">
      <formula>0</formula>
    </cfRule>
  </conditionalFormatting>
  <conditionalFormatting sqref="F1623">
    <cfRule type="expression" dxfId="22" priority="25725">
      <formula>$I1623=0</formula>
    </cfRule>
  </conditionalFormatting>
  <conditionalFormatting sqref="G1623:H1623">
    <cfRule type="cellIs" dxfId="23" priority="25722" operator="lessThan">
      <formula>0</formula>
    </cfRule>
    <cfRule type="cellIs" dxfId="24" priority="25723" operator="lessThan">
      <formula>0</formula>
    </cfRule>
  </conditionalFormatting>
  <conditionalFormatting sqref="I1623">
    <cfRule type="expression" dxfId="22" priority="25721">
      <formula>$I1623=0</formula>
    </cfRule>
  </conditionalFormatting>
  <conditionalFormatting sqref="J1623">
    <cfRule type="expression" dxfId="22" priority="25720">
      <formula>$I1623=0</formula>
    </cfRule>
  </conditionalFormatting>
  <conditionalFormatting sqref="K1623">
    <cfRule type="expression" dxfId="22" priority="25717">
      <formula>$I1623=0</formula>
    </cfRule>
  </conditionalFormatting>
  <conditionalFormatting sqref="M1623">
    <cfRule type="expression" dxfId="22" priority="25713">
      <formula>$I1623=0</formula>
    </cfRule>
  </conditionalFormatting>
  <conditionalFormatting sqref="N1623:P1623">
    <cfRule type="expression" dxfId="22" priority="25712">
      <formula>$I1623=0</formula>
    </cfRule>
  </conditionalFormatting>
  <conditionalFormatting sqref="O1623:P1623">
    <cfRule type="cellIs" dxfId="23" priority="25710" operator="lessThan">
      <formula>0</formula>
    </cfRule>
    <cfRule type="cellIs" dxfId="24" priority="25711" operator="lessThan">
      <formula>0</formula>
    </cfRule>
  </conditionalFormatting>
  <conditionalFormatting sqref="Q1623">
    <cfRule type="expression" dxfId="22" priority="25709">
      <formula>$I1623=0</formula>
    </cfRule>
  </conditionalFormatting>
  <conditionalFormatting sqref="R1623:T1623">
    <cfRule type="expression" dxfId="22" priority="25708">
      <formula>$I1623=0</formula>
    </cfRule>
  </conditionalFormatting>
  <conditionalFormatting sqref="S1623:T1623">
    <cfRule type="cellIs" dxfId="23" priority="25706" operator="lessThan">
      <formula>0</formula>
    </cfRule>
    <cfRule type="cellIs" dxfId="24" priority="25707" operator="lessThan">
      <formula>0</formula>
    </cfRule>
  </conditionalFormatting>
  <conditionalFormatting sqref="U1623">
    <cfRule type="expression" dxfId="22" priority="25705">
      <formula>$I1623=0</formula>
    </cfRule>
  </conditionalFormatting>
  <conditionalFormatting sqref="B1624">
    <cfRule type="expression" dxfId="22" priority="25704">
      <formula>$I1624=0</formula>
    </cfRule>
  </conditionalFormatting>
  <conditionalFormatting sqref="C1624:E1624">
    <cfRule type="expression" dxfId="22" priority="3126">
      <formula>$I1624=0</formula>
    </cfRule>
  </conditionalFormatting>
  <conditionalFormatting sqref="D1624:E1624">
    <cfRule type="cellIs" dxfId="23" priority="3124" operator="lessThan">
      <formula>0</formula>
    </cfRule>
    <cfRule type="cellIs" dxfId="24" priority="3125" operator="lessThan">
      <formula>0</formula>
    </cfRule>
  </conditionalFormatting>
  <conditionalFormatting sqref="F1624">
    <cfRule type="expression" dxfId="22" priority="25703">
      <formula>$I1624=0</formula>
    </cfRule>
  </conditionalFormatting>
  <conditionalFormatting sqref="G1624:H1624">
    <cfRule type="cellIs" dxfId="23" priority="3121" operator="lessThan">
      <formula>0</formula>
    </cfRule>
    <cfRule type="cellIs" dxfId="24" priority="3122" operator="lessThan">
      <formula>0</formula>
    </cfRule>
  </conditionalFormatting>
  <conditionalFormatting sqref="I1624">
    <cfRule type="expression" dxfId="22" priority="25702">
      <formula>$I1624=0</formula>
    </cfRule>
  </conditionalFormatting>
  <conditionalFormatting sqref="J1624">
    <cfRule type="expression" dxfId="22" priority="3120">
      <formula>$I1624=0</formula>
    </cfRule>
  </conditionalFormatting>
  <conditionalFormatting sqref="K1624">
    <cfRule type="expression" dxfId="22" priority="25701">
      <formula>$I1624=0</formula>
    </cfRule>
  </conditionalFormatting>
  <conditionalFormatting sqref="M1624">
    <cfRule type="expression" dxfId="22" priority="25700">
      <formula>$I1624=0</formula>
    </cfRule>
  </conditionalFormatting>
  <conditionalFormatting sqref="N1624:P1624">
    <cfRule type="expression" dxfId="22" priority="3114">
      <formula>$I1624=0</formula>
    </cfRule>
  </conditionalFormatting>
  <conditionalFormatting sqref="O1624:P1624">
    <cfRule type="cellIs" dxfId="23" priority="3112" operator="lessThan">
      <formula>0</formula>
    </cfRule>
    <cfRule type="cellIs" dxfId="24" priority="3113" operator="lessThan">
      <formula>0</formula>
    </cfRule>
  </conditionalFormatting>
  <conditionalFormatting sqref="Q1624">
    <cfRule type="expression" dxfId="22" priority="25699">
      <formula>$I1624=0</formula>
    </cfRule>
  </conditionalFormatting>
  <conditionalFormatting sqref="R1624:T1624">
    <cfRule type="expression" dxfId="22" priority="3111">
      <formula>$I1624=0</formula>
    </cfRule>
  </conditionalFormatting>
  <conditionalFormatting sqref="S1624:T1624">
    <cfRule type="cellIs" dxfId="23" priority="3109" operator="lessThan">
      <formula>0</formula>
    </cfRule>
    <cfRule type="cellIs" dxfId="24" priority="3110" operator="lessThan">
      <formula>0</formula>
    </cfRule>
  </conditionalFormatting>
  <conditionalFormatting sqref="U1624">
    <cfRule type="expression" dxfId="22" priority="25698">
      <formula>$I1624=0</formula>
    </cfRule>
  </conditionalFormatting>
  <conditionalFormatting sqref="B1625">
    <cfRule type="expression" dxfId="22" priority="25694">
      <formula>$I1625=0</formula>
    </cfRule>
  </conditionalFormatting>
  <conditionalFormatting sqref="C1625:E1625">
    <cfRule type="expression" dxfId="22" priority="25693">
      <formula>$I1625=0</formula>
    </cfRule>
  </conditionalFormatting>
  <conditionalFormatting sqref="D1625:E1625">
    <cfRule type="cellIs" dxfId="23" priority="25691" operator="lessThan">
      <formula>0</formula>
    </cfRule>
    <cfRule type="cellIs" dxfId="24" priority="25692" operator="lessThan">
      <formula>0</formula>
    </cfRule>
  </conditionalFormatting>
  <conditionalFormatting sqref="F1625">
    <cfRule type="expression" dxfId="22" priority="25690">
      <formula>$I1625=0</formula>
    </cfRule>
  </conditionalFormatting>
  <conditionalFormatting sqref="G1625:H1625">
    <cfRule type="cellIs" dxfId="23" priority="25687" operator="lessThan">
      <formula>0</formula>
    </cfRule>
    <cfRule type="cellIs" dxfId="24" priority="25688" operator="lessThan">
      <formula>0</formula>
    </cfRule>
  </conditionalFormatting>
  <conditionalFormatting sqref="I1625">
    <cfRule type="expression" dxfId="22" priority="25686">
      <formula>$I1625=0</formula>
    </cfRule>
  </conditionalFormatting>
  <conditionalFormatting sqref="J1625">
    <cfRule type="expression" dxfId="22" priority="25685">
      <formula>$I1625=0</formula>
    </cfRule>
  </conditionalFormatting>
  <conditionalFormatting sqref="K1625">
    <cfRule type="expression" dxfId="22" priority="25682">
      <formula>$I1625=0</formula>
    </cfRule>
  </conditionalFormatting>
  <conditionalFormatting sqref="M1625">
    <cfRule type="expression" dxfId="22" priority="25678">
      <formula>$I1625=0</formula>
    </cfRule>
  </conditionalFormatting>
  <conditionalFormatting sqref="N1625:P1625">
    <cfRule type="expression" dxfId="22" priority="25677">
      <formula>$I1625=0</formula>
    </cfRule>
  </conditionalFormatting>
  <conditionalFormatting sqref="O1625:P1625">
    <cfRule type="cellIs" dxfId="23" priority="25675" operator="lessThan">
      <formula>0</formula>
    </cfRule>
    <cfRule type="cellIs" dxfId="24" priority="25676" operator="lessThan">
      <formula>0</formula>
    </cfRule>
  </conditionalFormatting>
  <conditionalFormatting sqref="Q1625">
    <cfRule type="expression" dxfId="22" priority="25674">
      <formula>$I1625=0</formula>
    </cfRule>
  </conditionalFormatting>
  <conditionalFormatting sqref="R1625:T1625">
    <cfRule type="expression" dxfId="22" priority="25673">
      <formula>$I1625=0</formula>
    </cfRule>
  </conditionalFormatting>
  <conditionalFormatting sqref="S1625:T1625">
    <cfRule type="cellIs" dxfId="23" priority="25671" operator="lessThan">
      <formula>0</formula>
    </cfRule>
    <cfRule type="cellIs" dxfId="24" priority="25672" operator="lessThan">
      <formula>0</formula>
    </cfRule>
  </conditionalFormatting>
  <conditionalFormatting sqref="U1625">
    <cfRule type="expression" dxfId="22" priority="25670">
      <formula>$I1625=0</formula>
    </cfRule>
  </conditionalFormatting>
  <conditionalFormatting sqref="B1626">
    <cfRule type="expression" dxfId="22" priority="25669">
      <formula>$I1626=0</formula>
    </cfRule>
  </conditionalFormatting>
  <conditionalFormatting sqref="C1626:E1626">
    <cfRule type="expression" dxfId="22" priority="3105">
      <formula>$I1626=0</formula>
    </cfRule>
  </conditionalFormatting>
  <conditionalFormatting sqref="D1626:E1626">
    <cfRule type="cellIs" dxfId="23" priority="3103" operator="lessThan">
      <formula>0</formula>
    </cfRule>
    <cfRule type="cellIs" dxfId="24" priority="3104" operator="lessThan">
      <formula>0</formula>
    </cfRule>
  </conditionalFormatting>
  <conditionalFormatting sqref="F1626">
    <cfRule type="expression" dxfId="22" priority="25668">
      <formula>$I1626=0</formula>
    </cfRule>
  </conditionalFormatting>
  <conditionalFormatting sqref="G1626:H1626">
    <cfRule type="cellIs" dxfId="23" priority="3100" operator="lessThan">
      <formula>0</formula>
    </cfRule>
    <cfRule type="cellIs" dxfId="24" priority="3101" operator="lessThan">
      <formula>0</formula>
    </cfRule>
  </conditionalFormatting>
  <conditionalFormatting sqref="I1626">
    <cfRule type="expression" dxfId="22" priority="25667">
      <formula>$I1626=0</formula>
    </cfRule>
  </conditionalFormatting>
  <conditionalFormatting sqref="J1626">
    <cfRule type="expression" dxfId="22" priority="3099">
      <formula>$I1626=0</formula>
    </cfRule>
  </conditionalFormatting>
  <conditionalFormatting sqref="K1626">
    <cfRule type="expression" dxfId="22" priority="25666">
      <formula>$I1626=0</formula>
    </cfRule>
  </conditionalFormatting>
  <conditionalFormatting sqref="M1626">
    <cfRule type="expression" dxfId="22" priority="25665">
      <formula>$I1626=0</formula>
    </cfRule>
  </conditionalFormatting>
  <conditionalFormatting sqref="N1626:P1626">
    <cfRule type="expression" dxfId="22" priority="3093">
      <formula>$I1626=0</formula>
    </cfRule>
  </conditionalFormatting>
  <conditionalFormatting sqref="O1626:P1626">
    <cfRule type="cellIs" dxfId="23" priority="3091" operator="lessThan">
      <formula>0</formula>
    </cfRule>
    <cfRule type="cellIs" dxfId="24" priority="3092" operator="lessThan">
      <formula>0</formula>
    </cfRule>
  </conditionalFormatting>
  <conditionalFormatting sqref="Q1626">
    <cfRule type="expression" dxfId="22" priority="25664">
      <formula>$I1626=0</formula>
    </cfRule>
  </conditionalFormatting>
  <conditionalFormatting sqref="R1626:T1626">
    <cfRule type="expression" dxfId="22" priority="3090">
      <formula>$I1626=0</formula>
    </cfRule>
  </conditionalFormatting>
  <conditionalFormatting sqref="S1626:T1626">
    <cfRule type="cellIs" dxfId="23" priority="3088" operator="lessThan">
      <formula>0</formula>
    </cfRule>
    <cfRule type="cellIs" dxfId="24" priority="3089" operator="lessThan">
      <formula>0</formula>
    </cfRule>
  </conditionalFormatting>
  <conditionalFormatting sqref="U1626">
    <cfRule type="expression" dxfId="22" priority="25663">
      <formula>$I1626=0</formula>
    </cfRule>
  </conditionalFormatting>
  <conditionalFormatting sqref="B1627">
    <cfRule type="expression" dxfId="22" priority="25659">
      <formula>$I1627=0</formula>
    </cfRule>
  </conditionalFormatting>
  <conditionalFormatting sqref="C1627:E1627">
    <cfRule type="expression" dxfId="22" priority="25658">
      <formula>$I1627=0</formula>
    </cfRule>
  </conditionalFormatting>
  <conditionalFormatting sqref="D1627:E1627">
    <cfRule type="cellIs" dxfId="23" priority="25656" operator="lessThan">
      <formula>0</formula>
    </cfRule>
    <cfRule type="cellIs" dxfId="24" priority="25657" operator="lessThan">
      <formula>0</formula>
    </cfRule>
  </conditionalFormatting>
  <conditionalFormatting sqref="F1627">
    <cfRule type="expression" dxfId="22" priority="25655">
      <formula>$I1627=0</formula>
    </cfRule>
  </conditionalFormatting>
  <conditionalFormatting sqref="G1627:H1627">
    <cfRule type="cellIs" dxfId="23" priority="25652" operator="lessThan">
      <formula>0</formula>
    </cfRule>
    <cfRule type="cellIs" dxfId="24" priority="25653" operator="lessThan">
      <formula>0</formula>
    </cfRule>
  </conditionalFormatting>
  <conditionalFormatting sqref="I1627">
    <cfRule type="expression" dxfId="22" priority="25651">
      <formula>$I1627=0</formula>
    </cfRule>
  </conditionalFormatting>
  <conditionalFormatting sqref="J1627">
    <cfRule type="expression" dxfId="22" priority="25650">
      <formula>$I1627=0</formula>
    </cfRule>
  </conditionalFormatting>
  <conditionalFormatting sqref="K1627">
    <cfRule type="expression" dxfId="22" priority="25647">
      <formula>$I1627=0</formula>
    </cfRule>
  </conditionalFormatting>
  <conditionalFormatting sqref="M1627">
    <cfRule type="expression" dxfId="22" priority="25643">
      <formula>$I1627=0</formula>
    </cfRule>
  </conditionalFormatting>
  <conditionalFormatting sqref="N1627:P1627">
    <cfRule type="expression" dxfId="22" priority="25642">
      <formula>$I1627=0</formula>
    </cfRule>
  </conditionalFormatting>
  <conditionalFormatting sqref="O1627:P1627">
    <cfRule type="cellIs" dxfId="23" priority="25640" operator="lessThan">
      <formula>0</formula>
    </cfRule>
    <cfRule type="cellIs" dxfId="24" priority="25641" operator="lessThan">
      <formula>0</formula>
    </cfRule>
  </conditionalFormatting>
  <conditionalFormatting sqref="Q1627">
    <cfRule type="expression" dxfId="22" priority="25639">
      <formula>$I1627=0</formula>
    </cfRule>
  </conditionalFormatting>
  <conditionalFormatting sqref="R1627:T1627">
    <cfRule type="expression" dxfId="22" priority="25638">
      <formula>$I1627=0</formula>
    </cfRule>
  </conditionalFormatting>
  <conditionalFormatting sqref="S1627:T1627">
    <cfRule type="cellIs" dxfId="23" priority="25636" operator="lessThan">
      <formula>0</formula>
    </cfRule>
    <cfRule type="cellIs" dxfId="24" priority="25637" operator="lessThan">
      <formula>0</formula>
    </cfRule>
  </conditionalFormatting>
  <conditionalFormatting sqref="U1627">
    <cfRule type="expression" dxfId="22" priority="25635">
      <formula>$I1627=0</formula>
    </cfRule>
  </conditionalFormatting>
  <conditionalFormatting sqref="B1628">
    <cfRule type="expression" dxfId="22" priority="25634">
      <formula>$I1628=0</formula>
    </cfRule>
  </conditionalFormatting>
  <conditionalFormatting sqref="C1628:E1628">
    <cfRule type="expression" dxfId="22" priority="3084">
      <formula>$I1628=0</formula>
    </cfRule>
  </conditionalFormatting>
  <conditionalFormatting sqref="D1628:E1628">
    <cfRule type="cellIs" dxfId="23" priority="3082" operator="lessThan">
      <formula>0</formula>
    </cfRule>
    <cfRule type="cellIs" dxfId="24" priority="3083" operator="lessThan">
      <formula>0</formula>
    </cfRule>
  </conditionalFormatting>
  <conditionalFormatting sqref="F1628">
    <cfRule type="expression" dxfId="22" priority="25633">
      <formula>$I1628=0</formula>
    </cfRule>
  </conditionalFormatting>
  <conditionalFormatting sqref="G1628:H1628">
    <cfRule type="cellIs" dxfId="23" priority="3079" operator="lessThan">
      <formula>0</formula>
    </cfRule>
    <cfRule type="cellIs" dxfId="24" priority="3080" operator="lessThan">
      <formula>0</formula>
    </cfRule>
  </conditionalFormatting>
  <conditionalFormatting sqref="I1628">
    <cfRule type="expression" dxfId="22" priority="25632">
      <formula>$I1628=0</formula>
    </cfRule>
  </conditionalFormatting>
  <conditionalFormatting sqref="J1628">
    <cfRule type="expression" dxfId="22" priority="3078">
      <formula>$I1628=0</formula>
    </cfRule>
  </conditionalFormatting>
  <conditionalFormatting sqref="K1628">
    <cfRule type="expression" dxfId="22" priority="25631">
      <formula>$I1628=0</formula>
    </cfRule>
  </conditionalFormatting>
  <conditionalFormatting sqref="M1628">
    <cfRule type="expression" dxfId="22" priority="25630">
      <formula>$I1628=0</formula>
    </cfRule>
  </conditionalFormatting>
  <conditionalFormatting sqref="N1628:P1628">
    <cfRule type="expression" dxfId="22" priority="3072">
      <formula>$I1628=0</formula>
    </cfRule>
  </conditionalFormatting>
  <conditionalFormatting sqref="O1628:P1628">
    <cfRule type="cellIs" dxfId="23" priority="3070" operator="lessThan">
      <formula>0</formula>
    </cfRule>
    <cfRule type="cellIs" dxfId="24" priority="3071" operator="lessThan">
      <formula>0</formula>
    </cfRule>
  </conditionalFormatting>
  <conditionalFormatting sqref="Q1628">
    <cfRule type="expression" dxfId="22" priority="25629">
      <formula>$I1628=0</formula>
    </cfRule>
  </conditionalFormatting>
  <conditionalFormatting sqref="R1628:T1628">
    <cfRule type="expression" dxfId="22" priority="3069">
      <formula>$I1628=0</formula>
    </cfRule>
  </conditionalFormatting>
  <conditionalFormatting sqref="S1628:T1628">
    <cfRule type="cellIs" dxfId="23" priority="3067" operator="lessThan">
      <formula>0</formula>
    </cfRule>
    <cfRule type="cellIs" dxfId="24" priority="3068" operator="lessThan">
      <formula>0</formula>
    </cfRule>
  </conditionalFormatting>
  <conditionalFormatting sqref="U1628">
    <cfRule type="expression" dxfId="22" priority="25628">
      <formula>$I1628=0</formula>
    </cfRule>
  </conditionalFormatting>
  <conditionalFormatting sqref="B1629">
    <cfRule type="expression" dxfId="22" priority="25624">
      <formula>$I1629=0</formula>
    </cfRule>
  </conditionalFormatting>
  <conditionalFormatting sqref="C1629:E1629">
    <cfRule type="expression" dxfId="22" priority="25623">
      <formula>$I1629=0</formula>
    </cfRule>
  </conditionalFormatting>
  <conditionalFormatting sqref="D1629:E1629">
    <cfRule type="cellIs" dxfId="23" priority="25621" operator="lessThan">
      <formula>0</formula>
    </cfRule>
    <cfRule type="cellIs" dxfId="24" priority="25622" operator="lessThan">
      <formula>0</formula>
    </cfRule>
  </conditionalFormatting>
  <conditionalFormatting sqref="F1629">
    <cfRule type="expression" dxfId="22" priority="25620">
      <formula>$I1629=0</formula>
    </cfRule>
  </conditionalFormatting>
  <conditionalFormatting sqref="G1629:H1629">
    <cfRule type="cellIs" dxfId="23" priority="25617" operator="lessThan">
      <formula>0</formula>
    </cfRule>
    <cfRule type="cellIs" dxfId="24" priority="25618" operator="lessThan">
      <formula>0</formula>
    </cfRule>
  </conditionalFormatting>
  <conditionalFormatting sqref="I1629">
    <cfRule type="expression" dxfId="22" priority="25616">
      <formula>$I1629=0</formula>
    </cfRule>
  </conditionalFormatting>
  <conditionalFormatting sqref="J1629">
    <cfRule type="expression" dxfId="22" priority="25615">
      <formula>$I1629=0</formula>
    </cfRule>
  </conditionalFormatting>
  <conditionalFormatting sqref="K1629">
    <cfRule type="expression" dxfId="22" priority="25612">
      <formula>$I1629=0</formula>
    </cfRule>
  </conditionalFormatting>
  <conditionalFormatting sqref="M1629">
    <cfRule type="expression" dxfId="22" priority="25608">
      <formula>$I1629=0</formula>
    </cfRule>
  </conditionalFormatting>
  <conditionalFormatting sqref="N1629:P1629">
    <cfRule type="expression" dxfId="22" priority="25607">
      <formula>$I1629=0</formula>
    </cfRule>
  </conditionalFormatting>
  <conditionalFormatting sqref="O1629:P1629">
    <cfRule type="cellIs" dxfId="23" priority="25605" operator="lessThan">
      <formula>0</formula>
    </cfRule>
    <cfRule type="cellIs" dxfId="24" priority="25606" operator="lessThan">
      <formula>0</formula>
    </cfRule>
  </conditionalFormatting>
  <conditionalFormatting sqref="Q1629">
    <cfRule type="expression" dxfId="22" priority="25604">
      <formula>$I1629=0</formula>
    </cfRule>
  </conditionalFormatting>
  <conditionalFormatting sqref="R1629:T1629">
    <cfRule type="expression" dxfId="22" priority="25603">
      <formula>$I1629=0</formula>
    </cfRule>
  </conditionalFormatting>
  <conditionalFormatting sqref="S1629:T1629">
    <cfRule type="cellIs" dxfId="23" priority="25601" operator="lessThan">
      <formula>0</formula>
    </cfRule>
    <cfRule type="cellIs" dxfId="24" priority="25602" operator="lessThan">
      <formula>0</formula>
    </cfRule>
  </conditionalFormatting>
  <conditionalFormatting sqref="U1629">
    <cfRule type="expression" dxfId="22" priority="25600">
      <formula>$I1629=0</formula>
    </cfRule>
  </conditionalFormatting>
  <conditionalFormatting sqref="B1630">
    <cfRule type="expression" dxfId="22" priority="25599">
      <formula>$I1630=0</formula>
    </cfRule>
  </conditionalFormatting>
  <conditionalFormatting sqref="C1630:E1630">
    <cfRule type="expression" dxfId="22" priority="3063">
      <formula>$I1630=0</formula>
    </cfRule>
  </conditionalFormatting>
  <conditionalFormatting sqref="D1630:E1630">
    <cfRule type="cellIs" dxfId="23" priority="3061" operator="lessThan">
      <formula>0</formula>
    </cfRule>
    <cfRule type="cellIs" dxfId="24" priority="3062" operator="lessThan">
      <formula>0</formula>
    </cfRule>
  </conditionalFormatting>
  <conditionalFormatting sqref="F1630">
    <cfRule type="expression" dxfId="22" priority="25598">
      <formula>$I1630=0</formula>
    </cfRule>
  </conditionalFormatting>
  <conditionalFormatting sqref="G1630:H1630">
    <cfRule type="cellIs" dxfId="23" priority="3058" operator="lessThan">
      <formula>0</formula>
    </cfRule>
    <cfRule type="cellIs" dxfId="24" priority="3059" operator="lessThan">
      <formula>0</formula>
    </cfRule>
  </conditionalFormatting>
  <conditionalFormatting sqref="I1630">
    <cfRule type="expression" dxfId="22" priority="25597">
      <formula>$I1630=0</formula>
    </cfRule>
  </conditionalFormatting>
  <conditionalFormatting sqref="J1630">
    <cfRule type="expression" dxfId="22" priority="3057">
      <formula>$I1630=0</formula>
    </cfRule>
  </conditionalFormatting>
  <conditionalFormatting sqref="K1630">
    <cfRule type="expression" dxfId="22" priority="25596">
      <formula>$I1630=0</formula>
    </cfRule>
  </conditionalFormatting>
  <conditionalFormatting sqref="M1630">
    <cfRule type="expression" dxfId="22" priority="25595">
      <formula>$I1630=0</formula>
    </cfRule>
  </conditionalFormatting>
  <conditionalFormatting sqref="N1630:P1630">
    <cfRule type="expression" dxfId="22" priority="3051">
      <formula>$I1630=0</formula>
    </cfRule>
  </conditionalFormatting>
  <conditionalFormatting sqref="O1630:P1630">
    <cfRule type="cellIs" dxfId="23" priority="3049" operator="lessThan">
      <formula>0</formula>
    </cfRule>
    <cfRule type="cellIs" dxfId="24" priority="3050" operator="lessThan">
      <formula>0</formula>
    </cfRule>
  </conditionalFormatting>
  <conditionalFormatting sqref="Q1630">
    <cfRule type="expression" dxfId="22" priority="25594">
      <formula>$I1630=0</formula>
    </cfRule>
  </conditionalFormatting>
  <conditionalFormatting sqref="R1630:T1630">
    <cfRule type="expression" dxfId="22" priority="3048">
      <formula>$I1630=0</formula>
    </cfRule>
  </conditionalFormatting>
  <conditionalFormatting sqref="S1630:T1630">
    <cfRule type="cellIs" dxfId="23" priority="3046" operator="lessThan">
      <formula>0</formula>
    </cfRule>
    <cfRule type="cellIs" dxfId="24" priority="3047" operator="lessThan">
      <formula>0</formula>
    </cfRule>
  </conditionalFormatting>
  <conditionalFormatting sqref="U1630">
    <cfRule type="expression" dxfId="22" priority="25593">
      <formula>$I1630=0</formula>
    </cfRule>
  </conditionalFormatting>
  <conditionalFormatting sqref="B1631">
    <cfRule type="expression" dxfId="22" priority="25589">
      <formula>$I1631=0</formula>
    </cfRule>
  </conditionalFormatting>
  <conditionalFormatting sqref="C1631:E1631">
    <cfRule type="expression" dxfId="22" priority="25588">
      <formula>$I1631=0</formula>
    </cfRule>
  </conditionalFormatting>
  <conditionalFormatting sqref="D1631:E1631">
    <cfRule type="cellIs" dxfId="23" priority="25586" operator="lessThan">
      <formula>0</formula>
    </cfRule>
    <cfRule type="cellIs" dxfId="24" priority="25587" operator="lessThan">
      <formula>0</formula>
    </cfRule>
  </conditionalFormatting>
  <conditionalFormatting sqref="F1631">
    <cfRule type="expression" dxfId="22" priority="25585">
      <formula>$I1631=0</formula>
    </cfRule>
  </conditionalFormatting>
  <conditionalFormatting sqref="G1631:H1631">
    <cfRule type="cellIs" dxfId="23" priority="25582" operator="lessThan">
      <formula>0</formula>
    </cfRule>
    <cfRule type="cellIs" dxfId="24" priority="25583" operator="lessThan">
      <formula>0</formula>
    </cfRule>
  </conditionalFormatting>
  <conditionalFormatting sqref="I1631">
    <cfRule type="expression" dxfId="22" priority="25581">
      <formula>$I1631=0</formula>
    </cfRule>
  </conditionalFormatting>
  <conditionalFormatting sqref="J1631">
    <cfRule type="expression" dxfId="22" priority="25580">
      <formula>$I1631=0</formula>
    </cfRule>
  </conditionalFormatting>
  <conditionalFormatting sqref="K1631">
    <cfRule type="expression" dxfId="22" priority="25577">
      <formula>$I1631=0</formula>
    </cfRule>
  </conditionalFormatting>
  <conditionalFormatting sqref="M1631">
    <cfRule type="expression" dxfId="22" priority="25573">
      <formula>$I1631=0</formula>
    </cfRule>
  </conditionalFormatting>
  <conditionalFormatting sqref="N1631:P1631">
    <cfRule type="expression" dxfId="22" priority="25572">
      <formula>$I1631=0</formula>
    </cfRule>
  </conditionalFormatting>
  <conditionalFormatting sqref="O1631:P1631">
    <cfRule type="cellIs" dxfId="23" priority="25570" operator="lessThan">
      <formula>0</formula>
    </cfRule>
    <cfRule type="cellIs" dxfId="24" priority="25571" operator="lessThan">
      <formula>0</formula>
    </cfRule>
  </conditionalFormatting>
  <conditionalFormatting sqref="Q1631">
    <cfRule type="expression" dxfId="22" priority="25569">
      <formula>$I1631=0</formula>
    </cfRule>
  </conditionalFormatting>
  <conditionalFormatting sqref="R1631:T1631">
    <cfRule type="expression" dxfId="22" priority="25568">
      <formula>$I1631=0</formula>
    </cfRule>
  </conditionalFormatting>
  <conditionalFormatting sqref="S1631:T1631">
    <cfRule type="cellIs" dxfId="23" priority="25566" operator="lessThan">
      <formula>0</formula>
    </cfRule>
    <cfRule type="cellIs" dxfId="24" priority="25567" operator="lessThan">
      <formula>0</formula>
    </cfRule>
  </conditionalFormatting>
  <conditionalFormatting sqref="U1631">
    <cfRule type="expression" dxfId="22" priority="25565">
      <formula>$I1631=0</formula>
    </cfRule>
  </conditionalFormatting>
  <conditionalFormatting sqref="B1632">
    <cfRule type="expression" dxfId="22" priority="25564">
      <formula>$I1632=0</formula>
    </cfRule>
  </conditionalFormatting>
  <conditionalFormatting sqref="C1632:E1632">
    <cfRule type="expression" dxfId="22" priority="3042">
      <formula>$I1632=0</formula>
    </cfRule>
  </conditionalFormatting>
  <conditionalFormatting sqref="D1632:E1632">
    <cfRule type="cellIs" dxfId="23" priority="3040" operator="lessThan">
      <formula>0</formula>
    </cfRule>
    <cfRule type="cellIs" dxfId="24" priority="3041" operator="lessThan">
      <formula>0</formula>
    </cfRule>
  </conditionalFormatting>
  <conditionalFormatting sqref="F1632">
    <cfRule type="expression" dxfId="22" priority="25563">
      <formula>$I1632=0</formula>
    </cfRule>
  </conditionalFormatting>
  <conditionalFormatting sqref="G1632:H1632">
    <cfRule type="cellIs" dxfId="23" priority="3037" operator="lessThan">
      <formula>0</formula>
    </cfRule>
    <cfRule type="cellIs" dxfId="24" priority="3038" operator="lessThan">
      <formula>0</formula>
    </cfRule>
  </conditionalFormatting>
  <conditionalFormatting sqref="I1632">
    <cfRule type="expression" dxfId="22" priority="25562">
      <formula>$I1632=0</formula>
    </cfRule>
  </conditionalFormatting>
  <conditionalFormatting sqref="J1632">
    <cfRule type="expression" dxfId="22" priority="3036">
      <formula>$I1632=0</formula>
    </cfRule>
  </conditionalFormatting>
  <conditionalFormatting sqref="K1632">
    <cfRule type="expression" dxfId="22" priority="25561">
      <formula>$I1632=0</formula>
    </cfRule>
  </conditionalFormatting>
  <conditionalFormatting sqref="M1632">
    <cfRule type="expression" dxfId="22" priority="25560">
      <formula>$I1632=0</formula>
    </cfRule>
  </conditionalFormatting>
  <conditionalFormatting sqref="N1632:P1632">
    <cfRule type="expression" dxfId="22" priority="3030">
      <formula>$I1632=0</formula>
    </cfRule>
  </conditionalFormatting>
  <conditionalFormatting sqref="O1632:P1632">
    <cfRule type="cellIs" dxfId="23" priority="3028" operator="lessThan">
      <formula>0</formula>
    </cfRule>
    <cfRule type="cellIs" dxfId="24" priority="3029" operator="lessThan">
      <formula>0</formula>
    </cfRule>
  </conditionalFormatting>
  <conditionalFormatting sqref="Q1632">
    <cfRule type="expression" dxfId="22" priority="25559">
      <formula>$I1632=0</formula>
    </cfRule>
  </conditionalFormatting>
  <conditionalFormatting sqref="R1632:T1632">
    <cfRule type="expression" dxfId="22" priority="3027">
      <formula>$I1632=0</formula>
    </cfRule>
  </conditionalFormatting>
  <conditionalFormatting sqref="S1632:T1632">
    <cfRule type="cellIs" dxfId="23" priority="3025" operator="lessThan">
      <formula>0</formula>
    </cfRule>
    <cfRule type="cellIs" dxfId="24" priority="3026" operator="lessThan">
      <formula>0</formula>
    </cfRule>
  </conditionalFormatting>
  <conditionalFormatting sqref="U1632">
    <cfRule type="expression" dxfId="22" priority="25558">
      <formula>$I1632=0</formula>
    </cfRule>
  </conditionalFormatting>
  <conditionalFormatting sqref="B1633">
    <cfRule type="expression" dxfId="22" priority="25554">
      <formula>$I1633=0</formula>
    </cfRule>
  </conditionalFormatting>
  <conditionalFormatting sqref="C1633:E1633">
    <cfRule type="expression" dxfId="22" priority="25553">
      <formula>$I1633=0</formula>
    </cfRule>
  </conditionalFormatting>
  <conditionalFormatting sqref="D1633:E1633">
    <cfRule type="cellIs" dxfId="23" priority="25551" operator="lessThan">
      <formula>0</formula>
    </cfRule>
    <cfRule type="cellIs" dxfId="24" priority="25552" operator="lessThan">
      <formula>0</formula>
    </cfRule>
  </conditionalFormatting>
  <conditionalFormatting sqref="F1633">
    <cfRule type="expression" dxfId="22" priority="25550">
      <formula>$I1633=0</formula>
    </cfRule>
  </conditionalFormatting>
  <conditionalFormatting sqref="G1633:H1633">
    <cfRule type="cellIs" dxfId="23" priority="25547" operator="lessThan">
      <formula>0</formula>
    </cfRule>
    <cfRule type="cellIs" dxfId="24" priority="25548" operator="lessThan">
      <formula>0</formula>
    </cfRule>
  </conditionalFormatting>
  <conditionalFormatting sqref="I1633">
    <cfRule type="expression" dxfId="22" priority="25546">
      <formula>$I1633=0</formula>
    </cfRule>
  </conditionalFormatting>
  <conditionalFormatting sqref="J1633">
    <cfRule type="expression" dxfId="22" priority="25545">
      <formula>$I1633=0</formula>
    </cfRule>
  </conditionalFormatting>
  <conditionalFormatting sqref="K1633">
    <cfRule type="expression" dxfId="22" priority="25542">
      <formula>$I1633=0</formula>
    </cfRule>
  </conditionalFormatting>
  <conditionalFormatting sqref="M1633">
    <cfRule type="expression" dxfId="22" priority="25538">
      <formula>$I1633=0</formula>
    </cfRule>
  </conditionalFormatting>
  <conditionalFormatting sqref="N1633:P1633">
    <cfRule type="expression" dxfId="22" priority="25537">
      <formula>$I1633=0</formula>
    </cfRule>
  </conditionalFormatting>
  <conditionalFormatting sqref="O1633:P1633">
    <cfRule type="cellIs" dxfId="23" priority="25535" operator="lessThan">
      <formula>0</formula>
    </cfRule>
    <cfRule type="cellIs" dxfId="24" priority="25536" operator="lessThan">
      <formula>0</formula>
    </cfRule>
  </conditionalFormatting>
  <conditionalFormatting sqref="Q1633">
    <cfRule type="expression" dxfId="22" priority="25534">
      <formula>$I1633=0</formula>
    </cfRule>
  </conditionalFormatting>
  <conditionalFormatting sqref="R1633:T1633">
    <cfRule type="expression" dxfId="22" priority="25533">
      <formula>$I1633=0</formula>
    </cfRule>
  </conditionalFormatting>
  <conditionalFormatting sqref="S1633:T1633">
    <cfRule type="cellIs" dxfId="23" priority="25531" operator="lessThan">
      <formula>0</formula>
    </cfRule>
    <cfRule type="cellIs" dxfId="24" priority="25532" operator="lessThan">
      <formula>0</formula>
    </cfRule>
  </conditionalFormatting>
  <conditionalFormatting sqref="U1633">
    <cfRule type="expression" dxfId="22" priority="25530">
      <formula>$I1633=0</formula>
    </cfRule>
  </conditionalFormatting>
  <conditionalFormatting sqref="B1634">
    <cfRule type="expression" dxfId="22" priority="25529">
      <formula>$I1634=0</formula>
    </cfRule>
  </conditionalFormatting>
  <conditionalFormatting sqref="C1634:E1634">
    <cfRule type="expression" dxfId="22" priority="3021">
      <formula>$I1634=0</formula>
    </cfRule>
  </conditionalFormatting>
  <conditionalFormatting sqref="D1634:E1634">
    <cfRule type="cellIs" dxfId="23" priority="3019" operator="lessThan">
      <formula>0</formula>
    </cfRule>
    <cfRule type="cellIs" dxfId="24" priority="3020" operator="lessThan">
      <formula>0</formula>
    </cfRule>
  </conditionalFormatting>
  <conditionalFormatting sqref="F1634">
    <cfRule type="expression" dxfId="22" priority="25528">
      <formula>$I1634=0</formula>
    </cfRule>
  </conditionalFormatting>
  <conditionalFormatting sqref="G1634:H1634">
    <cfRule type="cellIs" dxfId="23" priority="3016" operator="lessThan">
      <formula>0</formula>
    </cfRule>
    <cfRule type="cellIs" dxfId="24" priority="3017" operator="lessThan">
      <formula>0</formula>
    </cfRule>
  </conditionalFormatting>
  <conditionalFormatting sqref="I1634">
    <cfRule type="expression" dxfId="22" priority="25527">
      <formula>$I1634=0</formula>
    </cfRule>
  </conditionalFormatting>
  <conditionalFormatting sqref="J1634">
    <cfRule type="expression" dxfId="22" priority="3015">
      <formula>$I1634=0</formula>
    </cfRule>
  </conditionalFormatting>
  <conditionalFormatting sqref="K1634">
    <cfRule type="expression" dxfId="22" priority="25526">
      <formula>$I1634=0</formula>
    </cfRule>
  </conditionalFormatting>
  <conditionalFormatting sqref="M1634">
    <cfRule type="expression" dxfId="22" priority="25525">
      <formula>$I1634=0</formula>
    </cfRule>
  </conditionalFormatting>
  <conditionalFormatting sqref="N1634:P1634">
    <cfRule type="expression" dxfId="22" priority="3009">
      <formula>$I1634=0</formula>
    </cfRule>
  </conditionalFormatting>
  <conditionalFormatting sqref="O1634:P1634">
    <cfRule type="cellIs" dxfId="23" priority="3007" operator="lessThan">
      <formula>0</formula>
    </cfRule>
    <cfRule type="cellIs" dxfId="24" priority="3008" operator="lessThan">
      <formula>0</formula>
    </cfRule>
  </conditionalFormatting>
  <conditionalFormatting sqref="Q1634">
    <cfRule type="expression" dxfId="22" priority="25524">
      <formula>$I1634=0</formula>
    </cfRule>
  </conditionalFormatting>
  <conditionalFormatting sqref="R1634:T1634">
    <cfRule type="expression" dxfId="22" priority="3006">
      <formula>$I1634=0</formula>
    </cfRule>
  </conditionalFormatting>
  <conditionalFormatting sqref="S1634:T1634">
    <cfRule type="cellIs" dxfId="23" priority="3004" operator="lessThan">
      <formula>0</formula>
    </cfRule>
    <cfRule type="cellIs" dxfId="24" priority="3005" operator="lessThan">
      <formula>0</formula>
    </cfRule>
  </conditionalFormatting>
  <conditionalFormatting sqref="U1634">
    <cfRule type="expression" dxfId="22" priority="25523">
      <formula>$I1634=0</formula>
    </cfRule>
  </conditionalFormatting>
  <conditionalFormatting sqref="B1635">
    <cfRule type="expression" dxfId="22" priority="25519">
      <formula>$I1635=0</formula>
    </cfRule>
  </conditionalFormatting>
  <conditionalFormatting sqref="C1635:E1635">
    <cfRule type="expression" dxfId="22" priority="25518">
      <formula>$I1635=0</formula>
    </cfRule>
  </conditionalFormatting>
  <conditionalFormatting sqref="D1635:E1635">
    <cfRule type="cellIs" dxfId="23" priority="25516" operator="lessThan">
      <formula>0</formula>
    </cfRule>
    <cfRule type="cellIs" dxfId="24" priority="25517" operator="lessThan">
      <formula>0</formula>
    </cfRule>
  </conditionalFormatting>
  <conditionalFormatting sqref="F1635">
    <cfRule type="expression" dxfId="22" priority="25515">
      <formula>$I1635=0</formula>
    </cfRule>
  </conditionalFormatting>
  <conditionalFormatting sqref="G1635:H1635">
    <cfRule type="cellIs" dxfId="23" priority="25512" operator="lessThan">
      <formula>0</formula>
    </cfRule>
    <cfRule type="cellIs" dxfId="24" priority="25513" operator="lessThan">
      <formula>0</formula>
    </cfRule>
  </conditionalFormatting>
  <conditionalFormatting sqref="I1635">
    <cfRule type="expression" dxfId="22" priority="25511">
      <formula>$I1635=0</formula>
    </cfRule>
  </conditionalFormatting>
  <conditionalFormatting sqref="J1635">
    <cfRule type="expression" dxfId="22" priority="25510">
      <formula>$I1635=0</formula>
    </cfRule>
  </conditionalFormatting>
  <conditionalFormatting sqref="K1635">
    <cfRule type="expression" dxfId="22" priority="25507">
      <formula>$I1635=0</formula>
    </cfRule>
  </conditionalFormatting>
  <conditionalFormatting sqref="M1635">
    <cfRule type="expression" dxfId="22" priority="25503">
      <formula>$I1635=0</formula>
    </cfRule>
  </conditionalFormatting>
  <conditionalFormatting sqref="N1635:P1635">
    <cfRule type="expression" dxfId="22" priority="25502">
      <formula>$I1635=0</formula>
    </cfRule>
  </conditionalFormatting>
  <conditionalFormatting sqref="O1635:P1635">
    <cfRule type="cellIs" dxfId="23" priority="25500" operator="lessThan">
      <formula>0</formula>
    </cfRule>
    <cfRule type="cellIs" dxfId="24" priority="25501" operator="lessThan">
      <formula>0</formula>
    </cfRule>
  </conditionalFormatting>
  <conditionalFormatting sqref="Q1635">
    <cfRule type="expression" dxfId="22" priority="25499">
      <formula>$I1635=0</formula>
    </cfRule>
  </conditionalFormatting>
  <conditionalFormatting sqref="R1635:T1635">
    <cfRule type="expression" dxfId="22" priority="25498">
      <formula>$I1635=0</formula>
    </cfRule>
  </conditionalFormatting>
  <conditionalFormatting sqref="S1635:T1635">
    <cfRule type="cellIs" dxfId="23" priority="25496" operator="lessThan">
      <formula>0</formula>
    </cfRule>
    <cfRule type="cellIs" dxfId="24" priority="25497" operator="lessThan">
      <formula>0</formula>
    </cfRule>
  </conditionalFormatting>
  <conditionalFormatting sqref="U1635">
    <cfRule type="expression" dxfId="22" priority="25495">
      <formula>$I1635=0</formula>
    </cfRule>
  </conditionalFormatting>
  <conditionalFormatting sqref="B1636">
    <cfRule type="expression" dxfId="22" priority="25494">
      <formula>$I1636=0</formula>
    </cfRule>
  </conditionalFormatting>
  <conditionalFormatting sqref="C1636:E1636">
    <cfRule type="expression" dxfId="22" priority="3000">
      <formula>$I1636=0</formula>
    </cfRule>
  </conditionalFormatting>
  <conditionalFormatting sqref="D1636:E1636">
    <cfRule type="cellIs" dxfId="23" priority="2998" operator="lessThan">
      <formula>0</formula>
    </cfRule>
    <cfRule type="cellIs" dxfId="24" priority="2999" operator="lessThan">
      <formula>0</formula>
    </cfRule>
  </conditionalFormatting>
  <conditionalFormatting sqref="F1636">
    <cfRule type="expression" dxfId="22" priority="25493">
      <formula>$I1636=0</formula>
    </cfRule>
  </conditionalFormatting>
  <conditionalFormatting sqref="G1636:H1636">
    <cfRule type="cellIs" dxfId="23" priority="2995" operator="lessThan">
      <formula>0</formula>
    </cfRule>
    <cfRule type="cellIs" dxfId="24" priority="2996" operator="lessThan">
      <formula>0</formula>
    </cfRule>
  </conditionalFormatting>
  <conditionalFormatting sqref="I1636">
    <cfRule type="expression" dxfId="22" priority="25492">
      <formula>$I1636=0</formula>
    </cfRule>
  </conditionalFormatting>
  <conditionalFormatting sqref="J1636">
    <cfRule type="expression" dxfId="22" priority="2994">
      <formula>$I1636=0</formula>
    </cfRule>
  </conditionalFormatting>
  <conditionalFormatting sqref="K1636">
    <cfRule type="expression" dxfId="22" priority="25491">
      <formula>$I1636=0</formula>
    </cfRule>
  </conditionalFormatting>
  <conditionalFormatting sqref="M1636">
    <cfRule type="expression" dxfId="22" priority="25490">
      <formula>$I1636=0</formula>
    </cfRule>
  </conditionalFormatting>
  <conditionalFormatting sqref="N1636:P1636">
    <cfRule type="expression" dxfId="22" priority="2988">
      <formula>$I1636=0</formula>
    </cfRule>
  </conditionalFormatting>
  <conditionalFormatting sqref="O1636:P1636">
    <cfRule type="cellIs" dxfId="23" priority="2986" operator="lessThan">
      <formula>0</formula>
    </cfRule>
    <cfRule type="cellIs" dxfId="24" priority="2987" operator="lessThan">
      <formula>0</formula>
    </cfRule>
  </conditionalFormatting>
  <conditionalFormatting sqref="Q1636">
    <cfRule type="expression" dxfId="22" priority="25489">
      <formula>$I1636=0</formula>
    </cfRule>
  </conditionalFormatting>
  <conditionalFormatting sqref="R1636:T1636">
    <cfRule type="expression" dxfId="22" priority="2985">
      <formula>$I1636=0</formula>
    </cfRule>
  </conditionalFormatting>
  <conditionalFormatting sqref="S1636:T1636">
    <cfRule type="cellIs" dxfId="23" priority="2983" operator="lessThan">
      <formula>0</formula>
    </cfRule>
    <cfRule type="cellIs" dxfId="24" priority="2984" operator="lessThan">
      <formula>0</formula>
    </cfRule>
  </conditionalFormatting>
  <conditionalFormatting sqref="U1636">
    <cfRule type="expression" dxfId="22" priority="25488">
      <formula>$I1636=0</formula>
    </cfRule>
  </conditionalFormatting>
  <conditionalFormatting sqref="B1637">
    <cfRule type="expression" dxfId="22" priority="25484">
      <formula>$I1637=0</formula>
    </cfRule>
  </conditionalFormatting>
  <conditionalFormatting sqref="C1637:E1637">
    <cfRule type="expression" dxfId="22" priority="25483">
      <formula>$I1637=0</formula>
    </cfRule>
  </conditionalFormatting>
  <conditionalFormatting sqref="D1637:E1637">
    <cfRule type="cellIs" dxfId="23" priority="25481" operator="lessThan">
      <formula>0</formula>
    </cfRule>
    <cfRule type="cellIs" dxfId="24" priority="25482" operator="lessThan">
      <formula>0</formula>
    </cfRule>
  </conditionalFormatting>
  <conditionalFormatting sqref="F1637">
    <cfRule type="expression" dxfId="22" priority="25480">
      <formula>$I1637=0</formula>
    </cfRule>
  </conditionalFormatting>
  <conditionalFormatting sqref="G1637:H1637">
    <cfRule type="cellIs" dxfId="23" priority="25477" operator="lessThan">
      <formula>0</formula>
    </cfRule>
    <cfRule type="cellIs" dxfId="24" priority="25478" operator="lessThan">
      <formula>0</formula>
    </cfRule>
  </conditionalFormatting>
  <conditionalFormatting sqref="I1637">
    <cfRule type="expression" dxfId="22" priority="25476">
      <formula>$I1637=0</formula>
    </cfRule>
  </conditionalFormatting>
  <conditionalFormatting sqref="J1637">
    <cfRule type="expression" dxfId="22" priority="25475">
      <formula>$I1637=0</formula>
    </cfRule>
  </conditionalFormatting>
  <conditionalFormatting sqref="K1637">
    <cfRule type="expression" dxfId="22" priority="25472">
      <formula>$I1637=0</formula>
    </cfRule>
  </conditionalFormatting>
  <conditionalFormatting sqref="M1637">
    <cfRule type="expression" dxfId="22" priority="25468">
      <formula>$I1637=0</formula>
    </cfRule>
  </conditionalFormatting>
  <conditionalFormatting sqref="N1637:P1637">
    <cfRule type="expression" dxfId="22" priority="25467">
      <formula>$I1637=0</formula>
    </cfRule>
  </conditionalFormatting>
  <conditionalFormatting sqref="O1637:P1637">
    <cfRule type="cellIs" dxfId="23" priority="25465" operator="lessThan">
      <formula>0</formula>
    </cfRule>
    <cfRule type="cellIs" dxfId="24" priority="25466" operator="lessThan">
      <formula>0</formula>
    </cfRule>
  </conditionalFormatting>
  <conditionalFormatting sqref="Q1637">
    <cfRule type="expression" dxfId="22" priority="25464">
      <formula>$I1637=0</formula>
    </cfRule>
  </conditionalFormatting>
  <conditionalFormatting sqref="R1637:T1637">
    <cfRule type="expression" dxfId="22" priority="25463">
      <formula>$I1637=0</formula>
    </cfRule>
  </conditionalFormatting>
  <conditionalFormatting sqref="S1637:T1637">
    <cfRule type="cellIs" dxfId="23" priority="25461" operator="lessThan">
      <formula>0</formula>
    </cfRule>
    <cfRule type="cellIs" dxfId="24" priority="25462" operator="lessThan">
      <formula>0</formula>
    </cfRule>
  </conditionalFormatting>
  <conditionalFormatting sqref="U1637">
    <cfRule type="expression" dxfId="22" priority="25460">
      <formula>$I1637=0</formula>
    </cfRule>
  </conditionalFormatting>
  <conditionalFormatting sqref="B1638">
    <cfRule type="expression" dxfId="22" priority="25459">
      <formula>$I1638=0</formula>
    </cfRule>
  </conditionalFormatting>
  <conditionalFormatting sqref="C1638:E1638">
    <cfRule type="expression" dxfId="22" priority="2979">
      <formula>$I1638=0</formula>
    </cfRule>
  </conditionalFormatting>
  <conditionalFormatting sqref="D1638:E1638">
    <cfRule type="cellIs" dxfId="23" priority="2977" operator="lessThan">
      <formula>0</formula>
    </cfRule>
    <cfRule type="cellIs" dxfId="24" priority="2978" operator="lessThan">
      <formula>0</formula>
    </cfRule>
  </conditionalFormatting>
  <conditionalFormatting sqref="F1638">
    <cfRule type="expression" dxfId="22" priority="25458">
      <formula>$I1638=0</formula>
    </cfRule>
  </conditionalFormatting>
  <conditionalFormatting sqref="G1638:H1638">
    <cfRule type="cellIs" dxfId="23" priority="2974" operator="lessThan">
      <formula>0</formula>
    </cfRule>
    <cfRule type="cellIs" dxfId="24" priority="2975" operator="lessThan">
      <formula>0</formula>
    </cfRule>
  </conditionalFormatting>
  <conditionalFormatting sqref="I1638">
    <cfRule type="expression" dxfId="22" priority="25457">
      <formula>$I1638=0</formula>
    </cfRule>
  </conditionalFormatting>
  <conditionalFormatting sqref="J1638">
    <cfRule type="expression" dxfId="22" priority="2973">
      <formula>$I1638=0</formula>
    </cfRule>
  </conditionalFormatting>
  <conditionalFormatting sqref="K1638">
    <cfRule type="expression" dxfId="22" priority="25456">
      <formula>$I1638=0</formula>
    </cfRule>
  </conditionalFormatting>
  <conditionalFormatting sqref="M1638">
    <cfRule type="expression" dxfId="22" priority="25455">
      <formula>$I1638=0</formula>
    </cfRule>
  </conditionalFormatting>
  <conditionalFormatting sqref="N1638:P1638">
    <cfRule type="expression" dxfId="22" priority="2967">
      <formula>$I1638=0</formula>
    </cfRule>
  </conditionalFormatting>
  <conditionalFormatting sqref="O1638:P1638">
    <cfRule type="cellIs" dxfId="23" priority="2965" operator="lessThan">
      <formula>0</formula>
    </cfRule>
    <cfRule type="cellIs" dxfId="24" priority="2966" operator="lessThan">
      <formula>0</formula>
    </cfRule>
  </conditionalFormatting>
  <conditionalFormatting sqref="Q1638">
    <cfRule type="expression" dxfId="22" priority="25454">
      <formula>$I1638=0</formula>
    </cfRule>
  </conditionalFormatting>
  <conditionalFormatting sqref="R1638:T1638">
    <cfRule type="expression" dxfId="22" priority="2964">
      <formula>$I1638=0</formula>
    </cfRule>
  </conditionalFormatting>
  <conditionalFormatting sqref="S1638:T1638">
    <cfRule type="cellIs" dxfId="23" priority="2962" operator="lessThan">
      <formula>0</formula>
    </cfRule>
    <cfRule type="cellIs" dxfId="24" priority="2963" operator="lessThan">
      <formula>0</formula>
    </cfRule>
  </conditionalFormatting>
  <conditionalFormatting sqref="U1638">
    <cfRule type="expression" dxfId="22" priority="25453">
      <formula>$I1638=0</formula>
    </cfRule>
  </conditionalFormatting>
  <conditionalFormatting sqref="B1639">
    <cfRule type="expression" dxfId="22" priority="25449">
      <formula>$I1639=0</formula>
    </cfRule>
  </conditionalFormatting>
  <conditionalFormatting sqref="C1639:E1639">
    <cfRule type="expression" dxfId="22" priority="25448">
      <formula>$I1639=0</formula>
    </cfRule>
  </conditionalFormatting>
  <conditionalFormatting sqref="D1639:E1639">
    <cfRule type="cellIs" dxfId="23" priority="25446" operator="lessThan">
      <formula>0</formula>
    </cfRule>
    <cfRule type="cellIs" dxfId="24" priority="25447" operator="lessThan">
      <formula>0</formula>
    </cfRule>
  </conditionalFormatting>
  <conditionalFormatting sqref="F1639">
    <cfRule type="expression" dxfId="22" priority="25445">
      <formula>$I1639=0</formula>
    </cfRule>
  </conditionalFormatting>
  <conditionalFormatting sqref="G1639:H1639">
    <cfRule type="cellIs" dxfId="23" priority="25442" operator="lessThan">
      <formula>0</formula>
    </cfRule>
    <cfRule type="cellIs" dxfId="24" priority="25443" operator="lessThan">
      <formula>0</formula>
    </cfRule>
  </conditionalFormatting>
  <conditionalFormatting sqref="I1639">
    <cfRule type="expression" dxfId="22" priority="25441">
      <formula>$I1639=0</formula>
    </cfRule>
  </conditionalFormatting>
  <conditionalFormatting sqref="J1639">
    <cfRule type="expression" dxfId="22" priority="25440">
      <formula>$I1639=0</formula>
    </cfRule>
  </conditionalFormatting>
  <conditionalFormatting sqref="K1639">
    <cfRule type="expression" dxfId="22" priority="25437">
      <formula>$I1639=0</formula>
    </cfRule>
  </conditionalFormatting>
  <conditionalFormatting sqref="M1639">
    <cfRule type="expression" dxfId="22" priority="25433">
      <formula>$I1639=0</formula>
    </cfRule>
  </conditionalFormatting>
  <conditionalFormatting sqref="N1639:P1639">
    <cfRule type="expression" dxfId="22" priority="25432">
      <formula>$I1639=0</formula>
    </cfRule>
  </conditionalFormatting>
  <conditionalFormatting sqref="O1639:P1639">
    <cfRule type="cellIs" dxfId="23" priority="25430" operator="lessThan">
      <formula>0</formula>
    </cfRule>
    <cfRule type="cellIs" dxfId="24" priority="25431" operator="lessThan">
      <formula>0</formula>
    </cfRule>
  </conditionalFormatting>
  <conditionalFormatting sqref="Q1639">
    <cfRule type="expression" dxfId="22" priority="25429">
      <formula>$I1639=0</formula>
    </cfRule>
  </conditionalFormatting>
  <conditionalFormatting sqref="R1639:T1639">
    <cfRule type="expression" dxfId="22" priority="25428">
      <formula>$I1639=0</formula>
    </cfRule>
  </conditionalFormatting>
  <conditionalFormatting sqref="S1639:T1639">
    <cfRule type="cellIs" dxfId="23" priority="25426" operator="lessThan">
      <formula>0</formula>
    </cfRule>
    <cfRule type="cellIs" dxfId="24" priority="25427" operator="lessThan">
      <formula>0</formula>
    </cfRule>
  </conditionalFormatting>
  <conditionalFormatting sqref="U1639">
    <cfRule type="expression" dxfId="22" priority="25425">
      <formula>$I1639=0</formula>
    </cfRule>
  </conditionalFormatting>
  <conditionalFormatting sqref="B1640">
    <cfRule type="expression" dxfId="22" priority="25424">
      <formula>$I1640=0</formula>
    </cfRule>
  </conditionalFormatting>
  <conditionalFormatting sqref="C1640:E1640">
    <cfRule type="expression" dxfId="22" priority="2958">
      <formula>$I1640=0</formula>
    </cfRule>
  </conditionalFormatting>
  <conditionalFormatting sqref="D1640:E1640">
    <cfRule type="cellIs" dxfId="23" priority="2956" operator="lessThan">
      <formula>0</formula>
    </cfRule>
    <cfRule type="cellIs" dxfId="24" priority="2957" operator="lessThan">
      <formula>0</formula>
    </cfRule>
  </conditionalFormatting>
  <conditionalFormatting sqref="F1640">
    <cfRule type="expression" dxfId="22" priority="25423">
      <formula>$I1640=0</formula>
    </cfRule>
  </conditionalFormatting>
  <conditionalFormatting sqref="G1640:H1640">
    <cfRule type="cellIs" dxfId="23" priority="2953" operator="lessThan">
      <formula>0</formula>
    </cfRule>
    <cfRule type="cellIs" dxfId="24" priority="2954" operator="lessThan">
      <formula>0</formula>
    </cfRule>
  </conditionalFormatting>
  <conditionalFormatting sqref="I1640">
    <cfRule type="expression" dxfId="22" priority="25422">
      <formula>$I1640=0</formula>
    </cfRule>
  </conditionalFormatting>
  <conditionalFormatting sqref="J1640">
    <cfRule type="expression" dxfId="22" priority="2952">
      <formula>$I1640=0</formula>
    </cfRule>
  </conditionalFormatting>
  <conditionalFormatting sqref="K1640">
    <cfRule type="expression" dxfId="22" priority="25421">
      <formula>$I1640=0</formula>
    </cfRule>
  </conditionalFormatting>
  <conditionalFormatting sqref="M1640">
    <cfRule type="expression" dxfId="22" priority="25420">
      <formula>$I1640=0</formula>
    </cfRule>
  </conditionalFormatting>
  <conditionalFormatting sqref="N1640:P1640">
    <cfRule type="expression" dxfId="22" priority="2946">
      <formula>$I1640=0</formula>
    </cfRule>
  </conditionalFormatting>
  <conditionalFormatting sqref="O1640:P1640">
    <cfRule type="cellIs" dxfId="23" priority="2944" operator="lessThan">
      <formula>0</formula>
    </cfRule>
    <cfRule type="cellIs" dxfId="24" priority="2945" operator="lessThan">
      <formula>0</formula>
    </cfRule>
  </conditionalFormatting>
  <conditionalFormatting sqref="Q1640">
    <cfRule type="expression" dxfId="22" priority="25419">
      <formula>$I1640=0</formula>
    </cfRule>
  </conditionalFormatting>
  <conditionalFormatting sqref="R1640:T1640">
    <cfRule type="expression" dxfId="22" priority="2943">
      <formula>$I1640=0</formula>
    </cfRule>
  </conditionalFormatting>
  <conditionalFormatting sqref="S1640:T1640">
    <cfRule type="cellIs" dxfId="23" priority="2941" operator="lessThan">
      <formula>0</formula>
    </cfRule>
    <cfRule type="cellIs" dxfId="24" priority="2942" operator="lessThan">
      <formula>0</formula>
    </cfRule>
  </conditionalFormatting>
  <conditionalFormatting sqref="U1640">
    <cfRule type="expression" dxfId="22" priority="25418">
      <formula>$I1640=0</formula>
    </cfRule>
  </conditionalFormatting>
  <conditionalFormatting sqref="B1641">
    <cfRule type="expression" dxfId="22" priority="25414">
      <formula>$I1641=0</formula>
    </cfRule>
  </conditionalFormatting>
  <conditionalFormatting sqref="C1641:E1641">
    <cfRule type="expression" dxfId="22" priority="25413">
      <formula>$I1641=0</formula>
    </cfRule>
  </conditionalFormatting>
  <conditionalFormatting sqref="D1641:E1641">
    <cfRule type="cellIs" dxfId="23" priority="25411" operator="lessThan">
      <formula>0</formula>
    </cfRule>
    <cfRule type="cellIs" dxfId="24" priority="25412" operator="lessThan">
      <formula>0</formula>
    </cfRule>
  </conditionalFormatting>
  <conditionalFormatting sqref="F1641">
    <cfRule type="expression" dxfId="22" priority="25410">
      <formula>$I1641=0</formula>
    </cfRule>
  </conditionalFormatting>
  <conditionalFormatting sqref="G1641:H1641">
    <cfRule type="cellIs" dxfId="23" priority="25407" operator="lessThan">
      <formula>0</formula>
    </cfRule>
    <cfRule type="cellIs" dxfId="24" priority="25408" operator="lessThan">
      <formula>0</formula>
    </cfRule>
  </conditionalFormatting>
  <conditionalFormatting sqref="I1641">
    <cfRule type="expression" dxfId="22" priority="25406">
      <formula>$I1641=0</formula>
    </cfRule>
  </conditionalFormatting>
  <conditionalFormatting sqref="J1641">
    <cfRule type="expression" dxfId="22" priority="25405">
      <formula>$I1641=0</formula>
    </cfRule>
  </conditionalFormatting>
  <conditionalFormatting sqref="K1641">
    <cfRule type="expression" dxfId="22" priority="25402">
      <formula>$I1641=0</formula>
    </cfRule>
  </conditionalFormatting>
  <conditionalFormatting sqref="M1641">
    <cfRule type="expression" dxfId="22" priority="25398">
      <formula>$I1641=0</formula>
    </cfRule>
  </conditionalFormatting>
  <conditionalFormatting sqref="N1641:P1641">
    <cfRule type="expression" dxfId="22" priority="25397">
      <formula>$I1641=0</formula>
    </cfRule>
  </conditionalFormatting>
  <conditionalFormatting sqref="O1641:P1641">
    <cfRule type="cellIs" dxfId="23" priority="25395" operator="lessThan">
      <formula>0</formula>
    </cfRule>
    <cfRule type="cellIs" dxfId="24" priority="25396" operator="lessThan">
      <formula>0</formula>
    </cfRule>
  </conditionalFormatting>
  <conditionalFormatting sqref="Q1641">
    <cfRule type="expression" dxfId="22" priority="25394">
      <formula>$I1641=0</formula>
    </cfRule>
  </conditionalFormatting>
  <conditionalFormatting sqref="R1641:T1641">
    <cfRule type="expression" dxfId="22" priority="25393">
      <formula>$I1641=0</formula>
    </cfRule>
  </conditionalFormatting>
  <conditionalFormatting sqref="S1641:T1641">
    <cfRule type="cellIs" dxfId="23" priority="25391" operator="lessThan">
      <formula>0</formula>
    </cfRule>
    <cfRule type="cellIs" dxfId="24" priority="25392" operator="lessThan">
      <formula>0</formula>
    </cfRule>
  </conditionalFormatting>
  <conditionalFormatting sqref="U1641">
    <cfRule type="expression" dxfId="22" priority="25390">
      <formula>$I1641=0</formula>
    </cfRule>
  </conditionalFormatting>
  <conditionalFormatting sqref="B1642">
    <cfRule type="expression" dxfId="22" priority="25389">
      <formula>$I1642=0</formula>
    </cfRule>
  </conditionalFormatting>
  <conditionalFormatting sqref="C1642:E1642">
    <cfRule type="expression" dxfId="22" priority="2937">
      <formula>$I1642=0</formula>
    </cfRule>
  </conditionalFormatting>
  <conditionalFormatting sqref="D1642:E1642">
    <cfRule type="cellIs" dxfId="23" priority="2935" operator="lessThan">
      <formula>0</formula>
    </cfRule>
    <cfRule type="cellIs" dxfId="24" priority="2936" operator="lessThan">
      <formula>0</formula>
    </cfRule>
  </conditionalFormatting>
  <conditionalFormatting sqref="F1642">
    <cfRule type="expression" dxfId="22" priority="25388">
      <formula>$I1642=0</formula>
    </cfRule>
  </conditionalFormatting>
  <conditionalFormatting sqref="G1642:H1642">
    <cfRule type="cellIs" dxfId="23" priority="2932" operator="lessThan">
      <formula>0</formula>
    </cfRule>
    <cfRule type="cellIs" dxfId="24" priority="2933" operator="lessThan">
      <formula>0</formula>
    </cfRule>
  </conditionalFormatting>
  <conditionalFormatting sqref="I1642">
    <cfRule type="expression" dxfId="22" priority="25387">
      <formula>$I1642=0</formula>
    </cfRule>
  </conditionalFormatting>
  <conditionalFormatting sqref="J1642">
    <cfRule type="expression" dxfId="22" priority="2931">
      <formula>$I1642=0</formula>
    </cfRule>
  </conditionalFormatting>
  <conditionalFormatting sqref="K1642">
    <cfRule type="expression" dxfId="22" priority="25386">
      <formula>$I1642=0</formula>
    </cfRule>
  </conditionalFormatting>
  <conditionalFormatting sqref="M1642">
    <cfRule type="expression" dxfId="22" priority="25385">
      <formula>$I1642=0</formula>
    </cfRule>
  </conditionalFormatting>
  <conditionalFormatting sqref="N1642:P1642">
    <cfRule type="expression" dxfId="22" priority="2925">
      <formula>$I1642=0</formula>
    </cfRule>
  </conditionalFormatting>
  <conditionalFormatting sqref="O1642:P1642">
    <cfRule type="cellIs" dxfId="23" priority="2923" operator="lessThan">
      <formula>0</formula>
    </cfRule>
    <cfRule type="cellIs" dxfId="24" priority="2924" operator="lessThan">
      <formula>0</formula>
    </cfRule>
  </conditionalFormatting>
  <conditionalFormatting sqref="Q1642">
    <cfRule type="expression" dxfId="22" priority="25384">
      <formula>$I1642=0</formula>
    </cfRule>
  </conditionalFormatting>
  <conditionalFormatting sqref="R1642:T1642">
    <cfRule type="expression" dxfId="22" priority="2922">
      <formula>$I1642=0</formula>
    </cfRule>
  </conditionalFormatting>
  <conditionalFormatting sqref="S1642:T1642">
    <cfRule type="cellIs" dxfId="23" priority="2920" operator="lessThan">
      <formula>0</formula>
    </cfRule>
    <cfRule type="cellIs" dxfId="24" priority="2921" operator="lessThan">
      <formula>0</formula>
    </cfRule>
  </conditionalFormatting>
  <conditionalFormatting sqref="U1642">
    <cfRule type="expression" dxfId="22" priority="25383">
      <formula>$I1642=0</formula>
    </cfRule>
  </conditionalFormatting>
  <conditionalFormatting sqref="B1643">
    <cfRule type="expression" dxfId="22" priority="25379">
      <formula>$I1643=0</formula>
    </cfRule>
  </conditionalFormatting>
  <conditionalFormatting sqref="C1643:E1643">
    <cfRule type="expression" dxfId="22" priority="25378">
      <formula>$I1643=0</formula>
    </cfRule>
  </conditionalFormatting>
  <conditionalFormatting sqref="D1643:E1643">
    <cfRule type="cellIs" dxfId="23" priority="25376" operator="lessThan">
      <formula>0</formula>
    </cfRule>
    <cfRule type="cellIs" dxfId="24" priority="25377" operator="lessThan">
      <formula>0</formula>
    </cfRule>
  </conditionalFormatting>
  <conditionalFormatting sqref="F1643">
    <cfRule type="expression" dxfId="22" priority="25375">
      <formula>$I1643=0</formula>
    </cfRule>
  </conditionalFormatting>
  <conditionalFormatting sqref="G1643:H1643">
    <cfRule type="cellIs" dxfId="23" priority="25372" operator="lessThan">
      <formula>0</formula>
    </cfRule>
    <cfRule type="cellIs" dxfId="24" priority="25373" operator="lessThan">
      <formula>0</formula>
    </cfRule>
  </conditionalFormatting>
  <conditionalFormatting sqref="I1643">
    <cfRule type="expression" dxfId="22" priority="25371">
      <formula>$I1643=0</formula>
    </cfRule>
  </conditionalFormatting>
  <conditionalFormatting sqref="J1643">
    <cfRule type="expression" dxfId="22" priority="25370">
      <formula>$I1643=0</formula>
    </cfRule>
  </conditionalFormatting>
  <conditionalFormatting sqref="K1643">
    <cfRule type="expression" dxfId="22" priority="25367">
      <formula>$I1643=0</formula>
    </cfRule>
  </conditionalFormatting>
  <conditionalFormatting sqref="M1643">
    <cfRule type="expression" dxfId="22" priority="25363">
      <formula>$I1643=0</formula>
    </cfRule>
  </conditionalFormatting>
  <conditionalFormatting sqref="N1643:P1643">
    <cfRule type="expression" dxfId="22" priority="25362">
      <formula>$I1643=0</formula>
    </cfRule>
  </conditionalFormatting>
  <conditionalFormatting sqref="O1643:P1643">
    <cfRule type="cellIs" dxfId="23" priority="25360" operator="lessThan">
      <formula>0</formula>
    </cfRule>
    <cfRule type="cellIs" dxfId="24" priority="25361" operator="lessThan">
      <formula>0</formula>
    </cfRule>
  </conditionalFormatting>
  <conditionalFormatting sqref="Q1643">
    <cfRule type="expression" dxfId="22" priority="25359">
      <formula>$I1643=0</formula>
    </cfRule>
  </conditionalFormatting>
  <conditionalFormatting sqref="R1643:T1643">
    <cfRule type="expression" dxfId="22" priority="25358">
      <formula>$I1643=0</formula>
    </cfRule>
  </conditionalFormatting>
  <conditionalFormatting sqref="S1643:T1643">
    <cfRule type="cellIs" dxfId="23" priority="25356" operator="lessThan">
      <formula>0</formula>
    </cfRule>
    <cfRule type="cellIs" dxfId="24" priority="25357" operator="lessThan">
      <formula>0</formula>
    </cfRule>
  </conditionalFormatting>
  <conditionalFormatting sqref="U1643">
    <cfRule type="expression" dxfId="22" priority="25355">
      <formula>$I1643=0</formula>
    </cfRule>
  </conditionalFormatting>
  <conditionalFormatting sqref="B1644">
    <cfRule type="expression" dxfId="22" priority="25354">
      <formula>$I1644=0</formula>
    </cfRule>
  </conditionalFormatting>
  <conditionalFormatting sqref="C1644:E1644">
    <cfRule type="expression" dxfId="22" priority="2916">
      <formula>$I1644=0</formula>
    </cfRule>
  </conditionalFormatting>
  <conditionalFormatting sqref="D1644:E1644">
    <cfRule type="cellIs" dxfId="23" priority="2914" operator="lessThan">
      <formula>0</formula>
    </cfRule>
    <cfRule type="cellIs" dxfId="24" priority="2915" operator="lessThan">
      <formula>0</formula>
    </cfRule>
  </conditionalFormatting>
  <conditionalFormatting sqref="F1644">
    <cfRule type="expression" dxfId="22" priority="25353">
      <formula>$I1644=0</formula>
    </cfRule>
  </conditionalFormatting>
  <conditionalFormatting sqref="G1644:H1644">
    <cfRule type="cellIs" dxfId="23" priority="2911" operator="lessThan">
      <formula>0</formula>
    </cfRule>
    <cfRule type="cellIs" dxfId="24" priority="2912" operator="lessThan">
      <formula>0</formula>
    </cfRule>
  </conditionalFormatting>
  <conditionalFormatting sqref="I1644">
    <cfRule type="expression" dxfId="22" priority="25352">
      <formula>$I1644=0</formula>
    </cfRule>
  </conditionalFormatting>
  <conditionalFormatting sqref="J1644">
    <cfRule type="expression" dxfId="22" priority="2910">
      <formula>$I1644=0</formula>
    </cfRule>
  </conditionalFormatting>
  <conditionalFormatting sqref="K1644">
    <cfRule type="expression" dxfId="22" priority="25351">
      <formula>$I1644=0</formula>
    </cfRule>
  </conditionalFormatting>
  <conditionalFormatting sqref="M1644">
    <cfRule type="expression" dxfId="22" priority="25350">
      <formula>$I1644=0</formula>
    </cfRule>
  </conditionalFormatting>
  <conditionalFormatting sqref="N1644:P1644">
    <cfRule type="expression" dxfId="22" priority="2904">
      <formula>$I1644=0</formula>
    </cfRule>
  </conditionalFormatting>
  <conditionalFormatting sqref="O1644:P1644">
    <cfRule type="cellIs" dxfId="23" priority="2902" operator="lessThan">
      <formula>0</formula>
    </cfRule>
    <cfRule type="cellIs" dxfId="24" priority="2903" operator="lessThan">
      <formula>0</formula>
    </cfRule>
  </conditionalFormatting>
  <conditionalFormatting sqref="Q1644">
    <cfRule type="expression" dxfId="22" priority="25349">
      <formula>$I1644=0</formula>
    </cfRule>
  </conditionalFormatting>
  <conditionalFormatting sqref="R1644:T1644">
    <cfRule type="expression" dxfId="22" priority="2901">
      <formula>$I1644=0</formula>
    </cfRule>
  </conditionalFormatting>
  <conditionalFormatting sqref="S1644:T1644">
    <cfRule type="cellIs" dxfId="23" priority="2899" operator="lessThan">
      <formula>0</formula>
    </cfRule>
    <cfRule type="cellIs" dxfId="24" priority="2900" operator="lessThan">
      <formula>0</formula>
    </cfRule>
  </conditionalFormatting>
  <conditionalFormatting sqref="U1644">
    <cfRule type="expression" dxfId="22" priority="25348">
      <formula>$I1644=0</formula>
    </cfRule>
  </conditionalFormatting>
  <conditionalFormatting sqref="B1645">
    <cfRule type="expression" dxfId="22" priority="25344">
      <formula>$I1645=0</formula>
    </cfRule>
  </conditionalFormatting>
  <conditionalFormatting sqref="C1645:E1645">
    <cfRule type="expression" dxfId="22" priority="25343">
      <formula>$I1645=0</formula>
    </cfRule>
  </conditionalFormatting>
  <conditionalFormatting sqref="D1645:E1645">
    <cfRule type="cellIs" dxfId="23" priority="25341" operator="lessThan">
      <formula>0</formula>
    </cfRule>
    <cfRule type="cellIs" dxfId="24" priority="25342" operator="lessThan">
      <formula>0</formula>
    </cfRule>
  </conditionalFormatting>
  <conditionalFormatting sqref="F1645">
    <cfRule type="expression" dxfId="22" priority="25340">
      <formula>$I1645=0</formula>
    </cfRule>
  </conditionalFormatting>
  <conditionalFormatting sqref="G1645:H1645">
    <cfRule type="cellIs" dxfId="23" priority="25337" operator="lessThan">
      <formula>0</formula>
    </cfRule>
    <cfRule type="cellIs" dxfId="24" priority="25338" operator="lessThan">
      <formula>0</formula>
    </cfRule>
  </conditionalFormatting>
  <conditionalFormatting sqref="I1645">
    <cfRule type="expression" dxfId="22" priority="25336">
      <formula>$I1645=0</formula>
    </cfRule>
  </conditionalFormatting>
  <conditionalFormatting sqref="J1645">
    <cfRule type="expression" dxfId="22" priority="25335">
      <formula>$I1645=0</formula>
    </cfRule>
  </conditionalFormatting>
  <conditionalFormatting sqref="K1645">
    <cfRule type="expression" dxfId="22" priority="25332">
      <formula>$I1645=0</formula>
    </cfRule>
  </conditionalFormatting>
  <conditionalFormatting sqref="M1645">
    <cfRule type="expression" dxfId="22" priority="25328">
      <formula>$I1645=0</formula>
    </cfRule>
  </conditionalFormatting>
  <conditionalFormatting sqref="N1645:P1645">
    <cfRule type="expression" dxfId="22" priority="25327">
      <formula>$I1645=0</formula>
    </cfRule>
  </conditionalFormatting>
  <conditionalFormatting sqref="O1645:P1645">
    <cfRule type="cellIs" dxfId="23" priority="25325" operator="lessThan">
      <formula>0</formula>
    </cfRule>
    <cfRule type="cellIs" dxfId="24" priority="25326" operator="lessThan">
      <formula>0</formula>
    </cfRule>
  </conditionalFormatting>
  <conditionalFormatting sqref="Q1645">
    <cfRule type="expression" dxfId="22" priority="25324">
      <formula>$I1645=0</formula>
    </cfRule>
  </conditionalFormatting>
  <conditionalFormatting sqref="R1645:T1645">
    <cfRule type="expression" dxfId="22" priority="25323">
      <formula>$I1645=0</formula>
    </cfRule>
  </conditionalFormatting>
  <conditionalFormatting sqref="S1645:T1645">
    <cfRule type="cellIs" dxfId="23" priority="25321" operator="lessThan">
      <formula>0</formula>
    </cfRule>
    <cfRule type="cellIs" dxfId="24" priority="25322" operator="lessThan">
      <formula>0</formula>
    </cfRule>
  </conditionalFormatting>
  <conditionalFormatting sqref="U1645">
    <cfRule type="expression" dxfId="22" priority="25320">
      <formula>$I1645=0</formula>
    </cfRule>
  </conditionalFormatting>
  <conditionalFormatting sqref="B1646">
    <cfRule type="expression" dxfId="22" priority="25319">
      <formula>$I1646=0</formula>
    </cfRule>
  </conditionalFormatting>
  <conditionalFormatting sqref="C1646:E1646">
    <cfRule type="expression" dxfId="22" priority="2895">
      <formula>$I1646=0</formula>
    </cfRule>
  </conditionalFormatting>
  <conditionalFormatting sqref="D1646:E1646">
    <cfRule type="cellIs" dxfId="23" priority="2893" operator="lessThan">
      <formula>0</formula>
    </cfRule>
    <cfRule type="cellIs" dxfId="24" priority="2894" operator="lessThan">
      <formula>0</formula>
    </cfRule>
  </conditionalFormatting>
  <conditionalFormatting sqref="F1646">
    <cfRule type="expression" dxfId="22" priority="25318">
      <formula>$I1646=0</formula>
    </cfRule>
  </conditionalFormatting>
  <conditionalFormatting sqref="G1646:H1646">
    <cfRule type="cellIs" dxfId="23" priority="2890" operator="lessThan">
      <formula>0</formula>
    </cfRule>
    <cfRule type="cellIs" dxfId="24" priority="2891" operator="lessThan">
      <formula>0</formula>
    </cfRule>
  </conditionalFormatting>
  <conditionalFormatting sqref="I1646">
    <cfRule type="expression" dxfId="22" priority="25317">
      <formula>$I1646=0</formula>
    </cfRule>
  </conditionalFormatting>
  <conditionalFormatting sqref="J1646">
    <cfRule type="expression" dxfId="22" priority="2889">
      <formula>$I1646=0</formula>
    </cfRule>
  </conditionalFormatting>
  <conditionalFormatting sqref="K1646">
    <cfRule type="expression" dxfId="22" priority="25316">
      <formula>$I1646=0</formula>
    </cfRule>
  </conditionalFormatting>
  <conditionalFormatting sqref="M1646">
    <cfRule type="expression" dxfId="22" priority="25315">
      <formula>$I1646=0</formula>
    </cfRule>
  </conditionalFormatting>
  <conditionalFormatting sqref="N1646:P1646">
    <cfRule type="expression" dxfId="22" priority="2883">
      <formula>$I1646=0</formula>
    </cfRule>
  </conditionalFormatting>
  <conditionalFormatting sqref="O1646:P1646">
    <cfRule type="cellIs" dxfId="23" priority="2881" operator="lessThan">
      <formula>0</formula>
    </cfRule>
    <cfRule type="cellIs" dxfId="24" priority="2882" operator="lessThan">
      <formula>0</formula>
    </cfRule>
  </conditionalFormatting>
  <conditionalFormatting sqref="Q1646">
    <cfRule type="expression" dxfId="22" priority="25314">
      <formula>$I1646=0</formula>
    </cfRule>
  </conditionalFormatting>
  <conditionalFormatting sqref="R1646:T1646">
    <cfRule type="expression" dxfId="22" priority="2880">
      <formula>$I1646=0</formula>
    </cfRule>
  </conditionalFormatting>
  <conditionalFormatting sqref="S1646:T1646">
    <cfRule type="cellIs" dxfId="23" priority="2878" operator="lessThan">
      <formula>0</formula>
    </cfRule>
    <cfRule type="cellIs" dxfId="24" priority="2879" operator="lessThan">
      <formula>0</formula>
    </cfRule>
  </conditionalFormatting>
  <conditionalFormatting sqref="U1646">
    <cfRule type="expression" dxfId="22" priority="25313">
      <formula>$I1646=0</formula>
    </cfRule>
  </conditionalFormatting>
  <conditionalFormatting sqref="B1647">
    <cfRule type="expression" dxfId="22" priority="25309">
      <formula>$I1647=0</formula>
    </cfRule>
  </conditionalFormatting>
  <conditionalFormatting sqref="C1647:E1647">
    <cfRule type="expression" dxfId="22" priority="25308">
      <formula>$I1647=0</formula>
    </cfRule>
  </conditionalFormatting>
  <conditionalFormatting sqref="D1647:E1647">
    <cfRule type="cellIs" dxfId="23" priority="25306" operator="lessThan">
      <formula>0</formula>
    </cfRule>
    <cfRule type="cellIs" dxfId="24" priority="25307" operator="lessThan">
      <formula>0</formula>
    </cfRule>
  </conditionalFormatting>
  <conditionalFormatting sqref="F1647">
    <cfRule type="expression" dxfId="22" priority="25305">
      <formula>$I1647=0</formula>
    </cfRule>
  </conditionalFormatting>
  <conditionalFormatting sqref="G1647:H1647">
    <cfRule type="cellIs" dxfId="23" priority="25302" operator="lessThan">
      <formula>0</formula>
    </cfRule>
    <cfRule type="cellIs" dxfId="24" priority="25303" operator="lessThan">
      <formula>0</formula>
    </cfRule>
  </conditionalFormatting>
  <conditionalFormatting sqref="I1647">
    <cfRule type="expression" dxfId="22" priority="25301">
      <formula>$I1647=0</formula>
    </cfRule>
  </conditionalFormatting>
  <conditionalFormatting sqref="J1647">
    <cfRule type="expression" dxfId="22" priority="25300">
      <formula>$I1647=0</formula>
    </cfRule>
  </conditionalFormatting>
  <conditionalFormatting sqref="K1647">
    <cfRule type="expression" dxfId="22" priority="25297">
      <formula>$I1647=0</formula>
    </cfRule>
  </conditionalFormatting>
  <conditionalFormatting sqref="M1647">
    <cfRule type="expression" dxfId="22" priority="25293">
      <formula>$I1647=0</formula>
    </cfRule>
  </conditionalFormatting>
  <conditionalFormatting sqref="N1647:P1647">
    <cfRule type="expression" dxfId="22" priority="25292">
      <formula>$I1647=0</formula>
    </cfRule>
  </conditionalFormatting>
  <conditionalFormatting sqref="O1647:P1647">
    <cfRule type="cellIs" dxfId="23" priority="25290" operator="lessThan">
      <formula>0</formula>
    </cfRule>
    <cfRule type="cellIs" dxfId="24" priority="25291" operator="lessThan">
      <formula>0</formula>
    </cfRule>
  </conditionalFormatting>
  <conditionalFormatting sqref="Q1647">
    <cfRule type="expression" dxfId="22" priority="25289">
      <formula>$I1647=0</formula>
    </cfRule>
  </conditionalFormatting>
  <conditionalFormatting sqref="R1647:T1647">
    <cfRule type="expression" dxfId="22" priority="25288">
      <formula>$I1647=0</formula>
    </cfRule>
  </conditionalFormatting>
  <conditionalFormatting sqref="S1647:T1647">
    <cfRule type="cellIs" dxfId="23" priority="25286" operator="lessThan">
      <formula>0</formula>
    </cfRule>
    <cfRule type="cellIs" dxfId="24" priority="25287" operator="lessThan">
      <formula>0</formula>
    </cfRule>
  </conditionalFormatting>
  <conditionalFormatting sqref="U1647">
    <cfRule type="expression" dxfId="22" priority="25285">
      <formula>$I1647=0</formula>
    </cfRule>
  </conditionalFormatting>
  <conditionalFormatting sqref="B1648">
    <cfRule type="expression" dxfId="22" priority="25284">
      <formula>$I1648=0</formula>
    </cfRule>
  </conditionalFormatting>
  <conditionalFormatting sqref="C1648:E1648">
    <cfRule type="expression" dxfId="22" priority="2874">
      <formula>$I1648=0</formula>
    </cfRule>
  </conditionalFormatting>
  <conditionalFormatting sqref="D1648:E1648">
    <cfRule type="cellIs" dxfId="23" priority="2872" operator="lessThan">
      <formula>0</formula>
    </cfRule>
    <cfRule type="cellIs" dxfId="24" priority="2873" operator="lessThan">
      <formula>0</formula>
    </cfRule>
  </conditionalFormatting>
  <conditionalFormatting sqref="F1648">
    <cfRule type="expression" dxfId="22" priority="25283">
      <formula>$I1648=0</formula>
    </cfRule>
  </conditionalFormatting>
  <conditionalFormatting sqref="G1648:H1648">
    <cfRule type="cellIs" dxfId="23" priority="2869" operator="lessThan">
      <formula>0</formula>
    </cfRule>
    <cfRule type="cellIs" dxfId="24" priority="2870" operator="lessThan">
      <formula>0</formula>
    </cfRule>
  </conditionalFormatting>
  <conditionalFormatting sqref="I1648">
    <cfRule type="expression" dxfId="22" priority="25282">
      <formula>$I1648=0</formula>
    </cfRule>
  </conditionalFormatting>
  <conditionalFormatting sqref="J1648">
    <cfRule type="expression" dxfId="22" priority="2868">
      <formula>$I1648=0</formula>
    </cfRule>
  </conditionalFormatting>
  <conditionalFormatting sqref="K1648">
    <cfRule type="expression" dxfId="22" priority="25281">
      <formula>$I1648=0</formula>
    </cfRule>
  </conditionalFormatting>
  <conditionalFormatting sqref="M1648">
    <cfRule type="expression" dxfId="22" priority="25280">
      <formula>$I1648=0</formula>
    </cfRule>
  </conditionalFormatting>
  <conditionalFormatting sqref="N1648:P1648">
    <cfRule type="expression" dxfId="22" priority="2862">
      <formula>$I1648=0</formula>
    </cfRule>
  </conditionalFormatting>
  <conditionalFormatting sqref="O1648:P1648">
    <cfRule type="cellIs" dxfId="23" priority="2860" operator="lessThan">
      <formula>0</formula>
    </cfRule>
    <cfRule type="cellIs" dxfId="24" priority="2861" operator="lessThan">
      <formula>0</formula>
    </cfRule>
  </conditionalFormatting>
  <conditionalFormatting sqref="Q1648">
    <cfRule type="expression" dxfId="22" priority="25279">
      <formula>$I1648=0</formula>
    </cfRule>
  </conditionalFormatting>
  <conditionalFormatting sqref="R1648:T1648">
    <cfRule type="expression" dxfId="22" priority="2859">
      <formula>$I1648=0</formula>
    </cfRule>
  </conditionalFormatting>
  <conditionalFormatting sqref="S1648:T1648">
    <cfRule type="cellIs" dxfId="23" priority="2857" operator="lessThan">
      <formula>0</formula>
    </cfRule>
    <cfRule type="cellIs" dxfId="24" priority="2858" operator="lessThan">
      <formula>0</formula>
    </cfRule>
  </conditionalFormatting>
  <conditionalFormatting sqref="U1648">
    <cfRule type="expression" dxfId="22" priority="25278">
      <formula>$I1648=0</formula>
    </cfRule>
  </conditionalFormatting>
  <conditionalFormatting sqref="B1649">
    <cfRule type="expression" dxfId="22" priority="25274">
      <formula>$I1649=0</formula>
    </cfRule>
  </conditionalFormatting>
  <conditionalFormatting sqref="C1649:E1649">
    <cfRule type="expression" dxfId="22" priority="25273">
      <formula>$I1649=0</formula>
    </cfRule>
  </conditionalFormatting>
  <conditionalFormatting sqref="D1649:E1649">
    <cfRule type="cellIs" dxfId="23" priority="25271" operator="lessThan">
      <formula>0</formula>
    </cfRule>
    <cfRule type="cellIs" dxfId="24" priority="25272" operator="lessThan">
      <formula>0</formula>
    </cfRule>
  </conditionalFormatting>
  <conditionalFormatting sqref="F1649">
    <cfRule type="expression" dxfId="22" priority="25270">
      <formula>$I1649=0</formula>
    </cfRule>
  </conditionalFormatting>
  <conditionalFormatting sqref="G1649:H1649">
    <cfRule type="cellIs" dxfId="23" priority="25267" operator="lessThan">
      <formula>0</formula>
    </cfRule>
    <cfRule type="cellIs" dxfId="24" priority="25268" operator="lessThan">
      <formula>0</formula>
    </cfRule>
  </conditionalFormatting>
  <conditionalFormatting sqref="I1649">
    <cfRule type="expression" dxfId="22" priority="25266">
      <formula>$I1649=0</formula>
    </cfRule>
  </conditionalFormatting>
  <conditionalFormatting sqref="J1649">
    <cfRule type="expression" dxfId="22" priority="25265">
      <formula>$I1649=0</formula>
    </cfRule>
  </conditionalFormatting>
  <conditionalFormatting sqref="K1649">
    <cfRule type="expression" dxfId="22" priority="25262">
      <formula>$I1649=0</formula>
    </cfRule>
  </conditionalFormatting>
  <conditionalFormatting sqref="M1649">
    <cfRule type="expression" dxfId="22" priority="25258">
      <formula>$I1649=0</formula>
    </cfRule>
  </conditionalFormatting>
  <conditionalFormatting sqref="N1649:P1649">
    <cfRule type="expression" dxfId="22" priority="25257">
      <formula>$I1649=0</formula>
    </cfRule>
  </conditionalFormatting>
  <conditionalFormatting sqref="O1649:P1649">
    <cfRule type="cellIs" dxfId="23" priority="25255" operator="lessThan">
      <formula>0</formula>
    </cfRule>
    <cfRule type="cellIs" dxfId="24" priority="25256" operator="lessThan">
      <formula>0</formula>
    </cfRule>
  </conditionalFormatting>
  <conditionalFormatting sqref="Q1649">
    <cfRule type="expression" dxfId="22" priority="25254">
      <formula>$I1649=0</formula>
    </cfRule>
  </conditionalFormatting>
  <conditionalFormatting sqref="R1649:T1649">
    <cfRule type="expression" dxfId="22" priority="25253">
      <formula>$I1649=0</formula>
    </cfRule>
  </conditionalFormatting>
  <conditionalFormatting sqref="S1649:T1649">
    <cfRule type="cellIs" dxfId="23" priority="25251" operator="lessThan">
      <formula>0</formula>
    </cfRule>
    <cfRule type="cellIs" dxfId="24" priority="25252" operator="lessThan">
      <formula>0</formula>
    </cfRule>
  </conditionalFormatting>
  <conditionalFormatting sqref="U1649">
    <cfRule type="expression" dxfId="22" priority="25250">
      <formula>$I1649=0</formula>
    </cfRule>
  </conditionalFormatting>
  <conditionalFormatting sqref="B1650">
    <cfRule type="expression" dxfId="22" priority="25249">
      <formula>$I1650=0</formula>
    </cfRule>
  </conditionalFormatting>
  <conditionalFormatting sqref="C1650:E1650">
    <cfRule type="expression" dxfId="22" priority="2853">
      <formula>$I1650=0</formula>
    </cfRule>
  </conditionalFormatting>
  <conditionalFormatting sqref="D1650:E1650">
    <cfRule type="cellIs" dxfId="23" priority="2851" operator="lessThan">
      <formula>0</formula>
    </cfRule>
    <cfRule type="cellIs" dxfId="24" priority="2852" operator="lessThan">
      <formula>0</formula>
    </cfRule>
  </conditionalFormatting>
  <conditionalFormatting sqref="F1650">
    <cfRule type="expression" dxfId="22" priority="25248">
      <formula>$I1650=0</formula>
    </cfRule>
  </conditionalFormatting>
  <conditionalFormatting sqref="G1650:H1650">
    <cfRule type="cellIs" dxfId="23" priority="2848" operator="lessThan">
      <formula>0</formula>
    </cfRule>
    <cfRule type="cellIs" dxfId="24" priority="2849" operator="lessThan">
      <formula>0</formula>
    </cfRule>
  </conditionalFormatting>
  <conditionalFormatting sqref="I1650">
    <cfRule type="expression" dxfId="22" priority="25247">
      <formula>$I1650=0</formula>
    </cfRule>
  </conditionalFormatting>
  <conditionalFormatting sqref="J1650">
    <cfRule type="expression" dxfId="22" priority="2847">
      <formula>$I1650=0</formula>
    </cfRule>
  </conditionalFormatting>
  <conditionalFormatting sqref="K1650">
    <cfRule type="expression" dxfId="22" priority="25246">
      <formula>$I1650=0</formula>
    </cfRule>
  </conditionalFormatting>
  <conditionalFormatting sqref="M1650">
    <cfRule type="expression" dxfId="22" priority="25245">
      <formula>$I1650=0</formula>
    </cfRule>
  </conditionalFormatting>
  <conditionalFormatting sqref="N1650:P1650">
    <cfRule type="expression" dxfId="22" priority="2841">
      <formula>$I1650=0</formula>
    </cfRule>
  </conditionalFormatting>
  <conditionalFormatting sqref="O1650:P1650">
    <cfRule type="cellIs" dxfId="23" priority="2839" operator="lessThan">
      <formula>0</formula>
    </cfRule>
    <cfRule type="cellIs" dxfId="24" priority="2840" operator="lessThan">
      <formula>0</formula>
    </cfRule>
  </conditionalFormatting>
  <conditionalFormatting sqref="Q1650">
    <cfRule type="expression" dxfId="22" priority="25244">
      <formula>$I1650=0</formula>
    </cfRule>
  </conditionalFormatting>
  <conditionalFormatting sqref="R1650:T1650">
    <cfRule type="expression" dxfId="22" priority="2838">
      <formula>$I1650=0</formula>
    </cfRule>
  </conditionalFormatting>
  <conditionalFormatting sqref="S1650:T1650">
    <cfRule type="cellIs" dxfId="23" priority="2836" operator="lessThan">
      <formula>0</formula>
    </cfRule>
    <cfRule type="cellIs" dxfId="24" priority="2837" operator="lessThan">
      <formula>0</formula>
    </cfRule>
  </conditionalFormatting>
  <conditionalFormatting sqref="U1650">
    <cfRule type="expression" dxfId="22" priority="25243">
      <formula>$I1650=0</formula>
    </cfRule>
  </conditionalFormatting>
  <conditionalFormatting sqref="B1651">
    <cfRule type="expression" dxfId="22" priority="25239">
      <formula>$I1651=0</formula>
    </cfRule>
  </conditionalFormatting>
  <conditionalFormatting sqref="C1651:E1651">
    <cfRule type="expression" dxfId="22" priority="25238">
      <formula>$I1651=0</formula>
    </cfRule>
  </conditionalFormatting>
  <conditionalFormatting sqref="D1651:E1651">
    <cfRule type="cellIs" dxfId="23" priority="25236" operator="lessThan">
      <formula>0</formula>
    </cfRule>
    <cfRule type="cellIs" dxfId="24" priority="25237" operator="lessThan">
      <formula>0</formula>
    </cfRule>
  </conditionalFormatting>
  <conditionalFormatting sqref="F1651">
    <cfRule type="expression" dxfId="22" priority="25235">
      <formula>$I1651=0</formula>
    </cfRule>
  </conditionalFormatting>
  <conditionalFormatting sqref="G1651:H1651">
    <cfRule type="cellIs" dxfId="23" priority="25232" operator="lessThan">
      <formula>0</formula>
    </cfRule>
    <cfRule type="cellIs" dxfId="24" priority="25233" operator="lessThan">
      <formula>0</formula>
    </cfRule>
  </conditionalFormatting>
  <conditionalFormatting sqref="I1651">
    <cfRule type="expression" dxfId="22" priority="25231">
      <formula>$I1651=0</formula>
    </cfRule>
  </conditionalFormatting>
  <conditionalFormatting sqref="J1651">
    <cfRule type="expression" dxfId="22" priority="25230">
      <formula>$I1651=0</formula>
    </cfRule>
  </conditionalFormatting>
  <conditionalFormatting sqref="K1651">
    <cfRule type="expression" dxfId="22" priority="25227">
      <formula>$I1651=0</formula>
    </cfRule>
  </conditionalFormatting>
  <conditionalFormatting sqref="M1651">
    <cfRule type="expression" dxfId="22" priority="25223">
      <formula>$I1651=0</formula>
    </cfRule>
  </conditionalFormatting>
  <conditionalFormatting sqref="N1651:P1651">
    <cfRule type="expression" dxfId="22" priority="25222">
      <formula>$I1651=0</formula>
    </cfRule>
  </conditionalFormatting>
  <conditionalFormatting sqref="O1651:P1651">
    <cfRule type="cellIs" dxfId="23" priority="25220" operator="lessThan">
      <formula>0</formula>
    </cfRule>
    <cfRule type="cellIs" dxfId="24" priority="25221" operator="lessThan">
      <formula>0</formula>
    </cfRule>
  </conditionalFormatting>
  <conditionalFormatting sqref="Q1651">
    <cfRule type="expression" dxfId="22" priority="25219">
      <formula>$I1651=0</formula>
    </cfRule>
  </conditionalFormatting>
  <conditionalFormatting sqref="R1651:T1651">
    <cfRule type="expression" dxfId="22" priority="25218">
      <formula>$I1651=0</formula>
    </cfRule>
  </conditionalFormatting>
  <conditionalFormatting sqref="S1651:T1651">
    <cfRule type="cellIs" dxfId="23" priority="25216" operator="lessThan">
      <formula>0</formula>
    </cfRule>
    <cfRule type="cellIs" dxfId="24" priority="25217" operator="lessThan">
      <formula>0</formula>
    </cfRule>
  </conditionalFormatting>
  <conditionalFormatting sqref="U1651">
    <cfRule type="expression" dxfId="22" priority="25215">
      <formula>$I1651=0</formula>
    </cfRule>
  </conditionalFormatting>
  <conditionalFormatting sqref="B1652">
    <cfRule type="expression" dxfId="22" priority="25214">
      <formula>$I1652=0</formula>
    </cfRule>
  </conditionalFormatting>
  <conditionalFormatting sqref="C1652:E1652">
    <cfRule type="expression" dxfId="22" priority="2832">
      <formula>$I1652=0</formula>
    </cfRule>
  </conditionalFormatting>
  <conditionalFormatting sqref="D1652:E1652">
    <cfRule type="cellIs" dxfId="23" priority="2830" operator="lessThan">
      <formula>0</formula>
    </cfRule>
    <cfRule type="cellIs" dxfId="24" priority="2831" operator="lessThan">
      <formula>0</formula>
    </cfRule>
  </conditionalFormatting>
  <conditionalFormatting sqref="F1652">
    <cfRule type="expression" dxfId="22" priority="25213">
      <formula>$I1652=0</formula>
    </cfRule>
  </conditionalFormatting>
  <conditionalFormatting sqref="G1652:H1652">
    <cfRule type="cellIs" dxfId="23" priority="2827" operator="lessThan">
      <formula>0</formula>
    </cfRule>
    <cfRule type="cellIs" dxfId="24" priority="2828" operator="lessThan">
      <formula>0</formula>
    </cfRule>
  </conditionalFormatting>
  <conditionalFormatting sqref="I1652">
    <cfRule type="expression" dxfId="22" priority="25212">
      <formula>$I1652=0</formula>
    </cfRule>
  </conditionalFormatting>
  <conditionalFormatting sqref="J1652">
    <cfRule type="expression" dxfId="22" priority="2826">
      <formula>$I1652=0</formula>
    </cfRule>
  </conditionalFormatting>
  <conditionalFormatting sqref="K1652">
    <cfRule type="expression" dxfId="22" priority="25211">
      <formula>$I1652=0</formula>
    </cfRule>
  </conditionalFormatting>
  <conditionalFormatting sqref="M1652">
    <cfRule type="expression" dxfId="22" priority="25210">
      <formula>$I1652=0</formula>
    </cfRule>
  </conditionalFormatting>
  <conditionalFormatting sqref="N1652:P1652">
    <cfRule type="expression" dxfId="22" priority="2820">
      <formula>$I1652=0</formula>
    </cfRule>
  </conditionalFormatting>
  <conditionalFormatting sqref="O1652:P1652">
    <cfRule type="cellIs" dxfId="23" priority="2818" operator="lessThan">
      <formula>0</formula>
    </cfRule>
    <cfRule type="cellIs" dxfId="24" priority="2819" operator="lessThan">
      <formula>0</formula>
    </cfRule>
  </conditionalFormatting>
  <conditionalFormatting sqref="Q1652">
    <cfRule type="expression" dxfId="22" priority="25209">
      <formula>$I1652=0</formula>
    </cfRule>
  </conditionalFormatting>
  <conditionalFormatting sqref="R1652:T1652">
    <cfRule type="expression" dxfId="22" priority="2817">
      <formula>$I1652=0</formula>
    </cfRule>
  </conditionalFormatting>
  <conditionalFormatting sqref="S1652:T1652">
    <cfRule type="cellIs" dxfId="23" priority="2815" operator="lessThan">
      <formula>0</formula>
    </cfRule>
    <cfRule type="cellIs" dxfId="24" priority="2816" operator="lessThan">
      <formula>0</formula>
    </cfRule>
  </conditionalFormatting>
  <conditionalFormatting sqref="U1652">
    <cfRule type="expression" dxfId="22" priority="25208">
      <formula>$I1652=0</formula>
    </cfRule>
  </conditionalFormatting>
  <conditionalFormatting sqref="B1653">
    <cfRule type="expression" dxfId="22" priority="25204">
      <formula>$I1653=0</formula>
    </cfRule>
  </conditionalFormatting>
  <conditionalFormatting sqref="C1653:E1653">
    <cfRule type="expression" dxfId="22" priority="25203">
      <formula>$I1653=0</formula>
    </cfRule>
  </conditionalFormatting>
  <conditionalFormatting sqref="D1653:E1653">
    <cfRule type="cellIs" dxfId="23" priority="25201" operator="lessThan">
      <formula>0</formula>
    </cfRule>
    <cfRule type="cellIs" dxfId="24" priority="25202" operator="lessThan">
      <formula>0</formula>
    </cfRule>
  </conditionalFormatting>
  <conditionalFormatting sqref="F1653">
    <cfRule type="expression" dxfId="22" priority="25200">
      <formula>$I1653=0</formula>
    </cfRule>
  </conditionalFormatting>
  <conditionalFormatting sqref="G1653:H1653">
    <cfRule type="cellIs" dxfId="23" priority="25197" operator="lessThan">
      <formula>0</formula>
    </cfRule>
    <cfRule type="cellIs" dxfId="24" priority="25198" operator="lessThan">
      <formula>0</formula>
    </cfRule>
  </conditionalFormatting>
  <conditionalFormatting sqref="I1653">
    <cfRule type="expression" dxfId="22" priority="25196">
      <formula>$I1653=0</formula>
    </cfRule>
  </conditionalFormatting>
  <conditionalFormatting sqref="J1653">
    <cfRule type="expression" dxfId="22" priority="25195">
      <formula>$I1653=0</formula>
    </cfRule>
  </conditionalFormatting>
  <conditionalFormatting sqref="K1653">
    <cfRule type="expression" dxfId="22" priority="25192">
      <formula>$I1653=0</formula>
    </cfRule>
  </conditionalFormatting>
  <conditionalFormatting sqref="M1653">
    <cfRule type="expression" dxfId="22" priority="25188">
      <formula>$I1653=0</formula>
    </cfRule>
  </conditionalFormatting>
  <conditionalFormatting sqref="N1653:P1653">
    <cfRule type="expression" dxfId="22" priority="25187">
      <formula>$I1653=0</formula>
    </cfRule>
  </conditionalFormatting>
  <conditionalFormatting sqref="O1653:P1653">
    <cfRule type="cellIs" dxfId="23" priority="25185" operator="lessThan">
      <formula>0</formula>
    </cfRule>
    <cfRule type="cellIs" dxfId="24" priority="25186" operator="lessThan">
      <formula>0</formula>
    </cfRule>
  </conditionalFormatting>
  <conditionalFormatting sqref="Q1653">
    <cfRule type="expression" dxfId="22" priority="25184">
      <formula>$I1653=0</formula>
    </cfRule>
  </conditionalFormatting>
  <conditionalFormatting sqref="R1653:T1653">
    <cfRule type="expression" dxfId="22" priority="25183">
      <formula>$I1653=0</formula>
    </cfRule>
  </conditionalFormatting>
  <conditionalFormatting sqref="S1653:T1653">
    <cfRule type="cellIs" dxfId="23" priority="25181" operator="lessThan">
      <formula>0</formula>
    </cfRule>
    <cfRule type="cellIs" dxfId="24" priority="25182" operator="lessThan">
      <formula>0</formula>
    </cfRule>
  </conditionalFormatting>
  <conditionalFormatting sqref="U1653">
    <cfRule type="expression" dxfId="22" priority="25180">
      <formula>$I1653=0</formula>
    </cfRule>
  </conditionalFormatting>
  <conditionalFormatting sqref="B1654">
    <cfRule type="expression" dxfId="22" priority="25179">
      <formula>$I1654=0</formula>
    </cfRule>
  </conditionalFormatting>
  <conditionalFormatting sqref="C1654:E1654">
    <cfRule type="expression" dxfId="22" priority="2811">
      <formula>$I1654=0</formula>
    </cfRule>
  </conditionalFormatting>
  <conditionalFormatting sqref="D1654:E1654">
    <cfRule type="cellIs" dxfId="23" priority="2809" operator="lessThan">
      <formula>0</formula>
    </cfRule>
    <cfRule type="cellIs" dxfId="24" priority="2810" operator="lessThan">
      <formula>0</formula>
    </cfRule>
  </conditionalFormatting>
  <conditionalFormatting sqref="F1654">
    <cfRule type="expression" dxfId="22" priority="25178">
      <formula>$I1654=0</formula>
    </cfRule>
  </conditionalFormatting>
  <conditionalFormatting sqref="G1654:H1654">
    <cfRule type="cellIs" dxfId="23" priority="2806" operator="lessThan">
      <formula>0</formula>
    </cfRule>
    <cfRule type="cellIs" dxfId="24" priority="2807" operator="lessThan">
      <formula>0</formula>
    </cfRule>
  </conditionalFormatting>
  <conditionalFormatting sqref="I1654">
    <cfRule type="expression" dxfId="22" priority="25177">
      <formula>$I1654=0</formula>
    </cfRule>
  </conditionalFormatting>
  <conditionalFormatting sqref="J1654">
    <cfRule type="expression" dxfId="22" priority="2805">
      <formula>$I1654=0</formula>
    </cfRule>
  </conditionalFormatting>
  <conditionalFormatting sqref="K1654">
    <cfRule type="expression" dxfId="22" priority="25176">
      <formula>$I1654=0</formula>
    </cfRule>
  </conditionalFormatting>
  <conditionalFormatting sqref="M1654">
    <cfRule type="expression" dxfId="22" priority="25175">
      <formula>$I1654=0</formula>
    </cfRule>
  </conditionalFormatting>
  <conditionalFormatting sqref="N1654:P1654">
    <cfRule type="expression" dxfId="22" priority="2799">
      <formula>$I1654=0</formula>
    </cfRule>
  </conditionalFormatting>
  <conditionalFormatting sqref="O1654:P1654">
    <cfRule type="cellIs" dxfId="23" priority="2797" operator="lessThan">
      <formula>0</formula>
    </cfRule>
    <cfRule type="cellIs" dxfId="24" priority="2798" operator="lessThan">
      <formula>0</formula>
    </cfRule>
  </conditionalFormatting>
  <conditionalFormatting sqref="Q1654">
    <cfRule type="expression" dxfId="22" priority="25174">
      <formula>$I1654=0</formula>
    </cfRule>
  </conditionalFormatting>
  <conditionalFormatting sqref="R1654:T1654">
    <cfRule type="expression" dxfId="22" priority="2796">
      <formula>$I1654=0</formula>
    </cfRule>
  </conditionalFormatting>
  <conditionalFormatting sqref="S1654:T1654">
    <cfRule type="cellIs" dxfId="23" priority="2794" operator="lessThan">
      <formula>0</formula>
    </cfRule>
    <cfRule type="cellIs" dxfId="24" priority="2795" operator="lessThan">
      <formula>0</formula>
    </cfRule>
  </conditionalFormatting>
  <conditionalFormatting sqref="U1654">
    <cfRule type="expression" dxfId="22" priority="25173">
      <formula>$I1654=0</formula>
    </cfRule>
  </conditionalFormatting>
  <conditionalFormatting sqref="B1655">
    <cfRule type="expression" dxfId="22" priority="25169">
      <formula>$I1655=0</formula>
    </cfRule>
  </conditionalFormatting>
  <conditionalFormatting sqref="C1655:E1655">
    <cfRule type="expression" dxfId="22" priority="25168">
      <formula>$I1655=0</formula>
    </cfRule>
  </conditionalFormatting>
  <conditionalFormatting sqref="D1655:E1655">
    <cfRule type="cellIs" dxfId="23" priority="25166" operator="lessThan">
      <formula>0</formula>
    </cfRule>
    <cfRule type="cellIs" dxfId="24" priority="25167" operator="lessThan">
      <formula>0</formula>
    </cfRule>
  </conditionalFormatting>
  <conditionalFormatting sqref="F1655">
    <cfRule type="expression" dxfId="22" priority="25165">
      <formula>$I1655=0</formula>
    </cfRule>
  </conditionalFormatting>
  <conditionalFormatting sqref="G1655:H1655">
    <cfRule type="cellIs" dxfId="23" priority="25162" operator="lessThan">
      <formula>0</formula>
    </cfRule>
    <cfRule type="cellIs" dxfId="24" priority="25163" operator="lessThan">
      <formula>0</formula>
    </cfRule>
  </conditionalFormatting>
  <conditionalFormatting sqref="I1655">
    <cfRule type="expression" dxfId="22" priority="25161">
      <formula>$I1655=0</formula>
    </cfRule>
  </conditionalFormatting>
  <conditionalFormatting sqref="J1655">
    <cfRule type="expression" dxfId="22" priority="25160">
      <formula>$I1655=0</formula>
    </cfRule>
  </conditionalFormatting>
  <conditionalFormatting sqref="K1655">
    <cfRule type="expression" dxfId="22" priority="25157">
      <formula>$I1655=0</formula>
    </cfRule>
  </conditionalFormatting>
  <conditionalFormatting sqref="M1655">
    <cfRule type="expression" dxfId="22" priority="25153">
      <formula>$I1655=0</formula>
    </cfRule>
  </conditionalFormatting>
  <conditionalFormatting sqref="N1655:P1655">
    <cfRule type="expression" dxfId="22" priority="25152">
      <formula>$I1655=0</formula>
    </cfRule>
  </conditionalFormatting>
  <conditionalFormatting sqref="O1655:P1655">
    <cfRule type="cellIs" dxfId="23" priority="25150" operator="lessThan">
      <formula>0</formula>
    </cfRule>
    <cfRule type="cellIs" dxfId="24" priority="25151" operator="lessThan">
      <formula>0</formula>
    </cfRule>
  </conditionalFormatting>
  <conditionalFormatting sqref="Q1655">
    <cfRule type="expression" dxfId="22" priority="25149">
      <formula>$I1655=0</formula>
    </cfRule>
  </conditionalFormatting>
  <conditionalFormatting sqref="R1655:T1655">
    <cfRule type="expression" dxfId="22" priority="25148">
      <formula>$I1655=0</formula>
    </cfRule>
  </conditionalFormatting>
  <conditionalFormatting sqref="S1655:T1655">
    <cfRule type="cellIs" dxfId="23" priority="25146" operator="lessThan">
      <formula>0</formula>
    </cfRule>
    <cfRule type="cellIs" dxfId="24" priority="25147" operator="lessThan">
      <formula>0</formula>
    </cfRule>
  </conditionalFormatting>
  <conditionalFormatting sqref="U1655">
    <cfRule type="expression" dxfId="22" priority="25145">
      <formula>$I1655=0</formula>
    </cfRule>
  </conditionalFormatting>
  <conditionalFormatting sqref="B1656">
    <cfRule type="expression" dxfId="22" priority="25144">
      <formula>$I1656=0</formula>
    </cfRule>
  </conditionalFormatting>
  <conditionalFormatting sqref="C1656:E1656">
    <cfRule type="expression" dxfId="22" priority="2790">
      <formula>$I1656=0</formula>
    </cfRule>
  </conditionalFormatting>
  <conditionalFormatting sqref="D1656:E1656">
    <cfRule type="cellIs" dxfId="23" priority="2788" operator="lessThan">
      <formula>0</formula>
    </cfRule>
    <cfRule type="cellIs" dxfId="24" priority="2789" operator="lessThan">
      <formula>0</formula>
    </cfRule>
  </conditionalFormatting>
  <conditionalFormatting sqref="F1656">
    <cfRule type="expression" dxfId="22" priority="25143">
      <formula>$I1656=0</formula>
    </cfRule>
  </conditionalFormatting>
  <conditionalFormatting sqref="G1656:H1656">
    <cfRule type="cellIs" dxfId="23" priority="2785" operator="lessThan">
      <formula>0</formula>
    </cfRule>
    <cfRule type="cellIs" dxfId="24" priority="2786" operator="lessThan">
      <formula>0</formula>
    </cfRule>
  </conditionalFormatting>
  <conditionalFormatting sqref="I1656">
    <cfRule type="expression" dxfId="22" priority="25142">
      <formula>$I1656=0</formula>
    </cfRule>
  </conditionalFormatting>
  <conditionalFormatting sqref="J1656">
    <cfRule type="expression" dxfId="22" priority="2784">
      <formula>$I1656=0</formula>
    </cfRule>
  </conditionalFormatting>
  <conditionalFormatting sqref="K1656">
    <cfRule type="expression" dxfId="22" priority="25141">
      <formula>$I1656=0</formula>
    </cfRule>
  </conditionalFormatting>
  <conditionalFormatting sqref="M1656">
    <cfRule type="expression" dxfId="22" priority="25140">
      <formula>$I1656=0</formula>
    </cfRule>
  </conditionalFormatting>
  <conditionalFormatting sqref="N1656:P1656">
    <cfRule type="expression" dxfId="22" priority="2778">
      <formula>$I1656=0</formula>
    </cfRule>
  </conditionalFormatting>
  <conditionalFormatting sqref="O1656:P1656">
    <cfRule type="cellIs" dxfId="23" priority="2776" operator="lessThan">
      <formula>0</formula>
    </cfRule>
    <cfRule type="cellIs" dxfId="24" priority="2777" operator="lessThan">
      <formula>0</formula>
    </cfRule>
  </conditionalFormatting>
  <conditionalFormatting sqref="Q1656">
    <cfRule type="expression" dxfId="22" priority="25139">
      <formula>$I1656=0</formula>
    </cfRule>
  </conditionalFormatting>
  <conditionalFormatting sqref="R1656:T1656">
    <cfRule type="expression" dxfId="22" priority="2775">
      <formula>$I1656=0</formula>
    </cfRule>
  </conditionalFormatting>
  <conditionalFormatting sqref="S1656:T1656">
    <cfRule type="cellIs" dxfId="23" priority="2773" operator="lessThan">
      <formula>0</formula>
    </cfRule>
    <cfRule type="cellIs" dxfId="24" priority="2774" operator="lessThan">
      <formula>0</formula>
    </cfRule>
  </conditionalFormatting>
  <conditionalFormatting sqref="U1656">
    <cfRule type="expression" dxfId="22" priority="25138">
      <formula>$I1656=0</formula>
    </cfRule>
  </conditionalFormatting>
  <conditionalFormatting sqref="B1657">
    <cfRule type="expression" dxfId="22" priority="25134">
      <formula>$I1657=0</formula>
    </cfRule>
  </conditionalFormatting>
  <conditionalFormatting sqref="C1657:E1657">
    <cfRule type="expression" dxfId="22" priority="25133">
      <formula>$I1657=0</formula>
    </cfRule>
  </conditionalFormatting>
  <conditionalFormatting sqref="D1657:E1657">
    <cfRule type="cellIs" dxfId="23" priority="25131" operator="lessThan">
      <formula>0</formula>
    </cfRule>
    <cfRule type="cellIs" dxfId="24" priority="25132" operator="lessThan">
      <formula>0</formula>
    </cfRule>
  </conditionalFormatting>
  <conditionalFormatting sqref="F1657">
    <cfRule type="expression" dxfId="22" priority="25130">
      <formula>$I1657=0</formula>
    </cfRule>
  </conditionalFormatting>
  <conditionalFormatting sqref="G1657:H1657">
    <cfRule type="cellIs" dxfId="23" priority="25127" operator="lessThan">
      <formula>0</formula>
    </cfRule>
    <cfRule type="cellIs" dxfId="24" priority="25128" operator="lessThan">
      <formula>0</formula>
    </cfRule>
  </conditionalFormatting>
  <conditionalFormatting sqref="I1657">
    <cfRule type="expression" dxfId="22" priority="25126">
      <formula>$I1657=0</formula>
    </cfRule>
  </conditionalFormatting>
  <conditionalFormatting sqref="J1657">
    <cfRule type="expression" dxfId="22" priority="25125">
      <formula>$I1657=0</formula>
    </cfRule>
  </conditionalFormatting>
  <conditionalFormatting sqref="K1657">
    <cfRule type="expression" dxfId="22" priority="25122">
      <formula>$I1657=0</formula>
    </cfRule>
  </conditionalFormatting>
  <conditionalFormatting sqref="M1657">
    <cfRule type="expression" dxfId="22" priority="25118">
      <formula>$I1657=0</formula>
    </cfRule>
  </conditionalFormatting>
  <conditionalFormatting sqref="N1657:P1657">
    <cfRule type="expression" dxfId="22" priority="25117">
      <formula>$I1657=0</formula>
    </cfRule>
  </conditionalFormatting>
  <conditionalFormatting sqref="O1657:P1657">
    <cfRule type="cellIs" dxfId="23" priority="25115" operator="lessThan">
      <formula>0</formula>
    </cfRule>
    <cfRule type="cellIs" dxfId="24" priority="25116" operator="lessThan">
      <formula>0</formula>
    </cfRule>
  </conditionalFormatting>
  <conditionalFormatting sqref="Q1657">
    <cfRule type="expression" dxfId="22" priority="25114">
      <formula>$I1657=0</formula>
    </cfRule>
  </conditionalFormatting>
  <conditionalFormatting sqref="R1657:T1657">
    <cfRule type="expression" dxfId="22" priority="25113">
      <formula>$I1657=0</formula>
    </cfRule>
  </conditionalFormatting>
  <conditionalFormatting sqref="S1657:T1657">
    <cfRule type="cellIs" dxfId="23" priority="25111" operator="lessThan">
      <formula>0</formula>
    </cfRule>
    <cfRule type="cellIs" dxfId="24" priority="25112" operator="lessThan">
      <formula>0</formula>
    </cfRule>
  </conditionalFormatting>
  <conditionalFormatting sqref="U1657">
    <cfRule type="expression" dxfId="22" priority="25110">
      <formula>$I1657=0</formula>
    </cfRule>
  </conditionalFormatting>
  <conditionalFormatting sqref="B1658">
    <cfRule type="expression" dxfId="22" priority="25109">
      <formula>$I1658=0</formula>
    </cfRule>
  </conditionalFormatting>
  <conditionalFormatting sqref="C1658:E1658">
    <cfRule type="expression" dxfId="22" priority="2769">
      <formula>$I1658=0</formula>
    </cfRule>
  </conditionalFormatting>
  <conditionalFormatting sqref="D1658:E1658">
    <cfRule type="cellIs" dxfId="23" priority="2767" operator="lessThan">
      <formula>0</formula>
    </cfRule>
    <cfRule type="cellIs" dxfId="24" priority="2768" operator="lessThan">
      <formula>0</formula>
    </cfRule>
  </conditionalFormatting>
  <conditionalFormatting sqref="F1658">
    <cfRule type="expression" dxfId="22" priority="25108">
      <formula>$I1658=0</formula>
    </cfRule>
  </conditionalFormatting>
  <conditionalFormatting sqref="G1658:H1658">
    <cfRule type="cellIs" dxfId="23" priority="2764" operator="lessThan">
      <formula>0</formula>
    </cfRule>
    <cfRule type="cellIs" dxfId="24" priority="2765" operator="lessThan">
      <formula>0</formula>
    </cfRule>
  </conditionalFormatting>
  <conditionalFormatting sqref="I1658">
    <cfRule type="expression" dxfId="22" priority="25107">
      <formula>$I1658=0</formula>
    </cfRule>
  </conditionalFormatting>
  <conditionalFormatting sqref="J1658">
    <cfRule type="expression" dxfId="22" priority="2763">
      <formula>$I1658=0</formula>
    </cfRule>
  </conditionalFormatting>
  <conditionalFormatting sqref="K1658">
    <cfRule type="expression" dxfId="22" priority="25106">
      <formula>$I1658=0</formula>
    </cfRule>
  </conditionalFormatting>
  <conditionalFormatting sqref="M1658">
    <cfRule type="expression" dxfId="22" priority="25105">
      <formula>$I1658=0</formula>
    </cfRule>
  </conditionalFormatting>
  <conditionalFormatting sqref="N1658:P1658">
    <cfRule type="expression" dxfId="22" priority="2757">
      <formula>$I1658=0</formula>
    </cfRule>
  </conditionalFormatting>
  <conditionalFormatting sqref="O1658:P1658">
    <cfRule type="cellIs" dxfId="23" priority="2755" operator="lessThan">
      <formula>0</formula>
    </cfRule>
    <cfRule type="cellIs" dxfId="24" priority="2756" operator="lessThan">
      <formula>0</formula>
    </cfRule>
  </conditionalFormatting>
  <conditionalFormatting sqref="Q1658">
    <cfRule type="expression" dxfId="22" priority="25104">
      <formula>$I1658=0</formula>
    </cfRule>
  </conditionalFormatting>
  <conditionalFormatting sqref="R1658:T1658">
    <cfRule type="expression" dxfId="22" priority="2754">
      <formula>$I1658=0</formula>
    </cfRule>
  </conditionalFormatting>
  <conditionalFormatting sqref="S1658:T1658">
    <cfRule type="cellIs" dxfId="23" priority="2752" operator="lessThan">
      <formula>0</formula>
    </cfRule>
    <cfRule type="cellIs" dxfId="24" priority="2753" operator="lessThan">
      <formula>0</formula>
    </cfRule>
  </conditionalFormatting>
  <conditionalFormatting sqref="U1658">
    <cfRule type="expression" dxfId="22" priority="25103">
      <formula>$I1658=0</formula>
    </cfRule>
  </conditionalFormatting>
  <conditionalFormatting sqref="B1659">
    <cfRule type="expression" dxfId="22" priority="25099">
      <formula>$I1659=0</formula>
    </cfRule>
  </conditionalFormatting>
  <conditionalFormatting sqref="C1659:E1659">
    <cfRule type="expression" dxfId="22" priority="25098">
      <formula>$I1659=0</formula>
    </cfRule>
  </conditionalFormatting>
  <conditionalFormatting sqref="D1659:E1659">
    <cfRule type="cellIs" dxfId="23" priority="25096" operator="lessThan">
      <formula>0</formula>
    </cfRule>
    <cfRule type="cellIs" dxfId="24" priority="25097" operator="lessThan">
      <formula>0</formula>
    </cfRule>
  </conditionalFormatting>
  <conditionalFormatting sqref="F1659">
    <cfRule type="expression" dxfId="22" priority="25095">
      <formula>$I1659=0</formula>
    </cfRule>
  </conditionalFormatting>
  <conditionalFormatting sqref="G1659:H1659">
    <cfRule type="cellIs" dxfId="23" priority="25092" operator="lessThan">
      <formula>0</formula>
    </cfRule>
    <cfRule type="cellIs" dxfId="24" priority="25093" operator="lessThan">
      <formula>0</formula>
    </cfRule>
  </conditionalFormatting>
  <conditionalFormatting sqref="I1659">
    <cfRule type="expression" dxfId="22" priority="25091">
      <formula>$I1659=0</formula>
    </cfRule>
  </conditionalFormatting>
  <conditionalFormatting sqref="J1659">
    <cfRule type="expression" dxfId="22" priority="25090">
      <formula>$I1659=0</formula>
    </cfRule>
  </conditionalFormatting>
  <conditionalFormatting sqref="K1659">
    <cfRule type="expression" dxfId="22" priority="25087">
      <formula>$I1659=0</formula>
    </cfRule>
  </conditionalFormatting>
  <conditionalFormatting sqref="M1659">
    <cfRule type="expression" dxfId="22" priority="25083">
      <formula>$I1659=0</formula>
    </cfRule>
  </conditionalFormatting>
  <conditionalFormatting sqref="N1659:P1659">
    <cfRule type="expression" dxfId="22" priority="25082">
      <formula>$I1659=0</formula>
    </cfRule>
  </conditionalFormatting>
  <conditionalFormatting sqref="O1659:P1659">
    <cfRule type="cellIs" dxfId="23" priority="25080" operator="lessThan">
      <formula>0</formula>
    </cfRule>
    <cfRule type="cellIs" dxfId="24" priority="25081" operator="lessThan">
      <formula>0</formula>
    </cfRule>
  </conditionalFormatting>
  <conditionalFormatting sqref="Q1659">
    <cfRule type="expression" dxfId="22" priority="25079">
      <formula>$I1659=0</formula>
    </cfRule>
  </conditionalFormatting>
  <conditionalFormatting sqref="R1659:T1659">
    <cfRule type="expression" dxfId="22" priority="25078">
      <formula>$I1659=0</formula>
    </cfRule>
  </conditionalFormatting>
  <conditionalFormatting sqref="S1659:T1659">
    <cfRule type="cellIs" dxfId="23" priority="25076" operator="lessThan">
      <formula>0</formula>
    </cfRule>
    <cfRule type="cellIs" dxfId="24" priority="25077" operator="lessThan">
      <formula>0</formula>
    </cfRule>
  </conditionalFormatting>
  <conditionalFormatting sqref="U1659">
    <cfRule type="expression" dxfId="22" priority="25075">
      <formula>$I1659=0</formula>
    </cfRule>
  </conditionalFormatting>
  <conditionalFormatting sqref="B1660">
    <cfRule type="expression" dxfId="22" priority="25074">
      <formula>$I1660=0</formula>
    </cfRule>
  </conditionalFormatting>
  <conditionalFormatting sqref="C1660:E1660">
    <cfRule type="expression" dxfId="22" priority="2748">
      <formula>$I1660=0</formula>
    </cfRule>
  </conditionalFormatting>
  <conditionalFormatting sqref="D1660:E1660">
    <cfRule type="cellIs" dxfId="23" priority="2746" operator="lessThan">
      <formula>0</formula>
    </cfRule>
    <cfRule type="cellIs" dxfId="24" priority="2747" operator="lessThan">
      <formula>0</formula>
    </cfRule>
  </conditionalFormatting>
  <conditionalFormatting sqref="F1660">
    <cfRule type="expression" dxfId="22" priority="25073">
      <formula>$I1660=0</formula>
    </cfRule>
  </conditionalFormatting>
  <conditionalFormatting sqref="G1660:H1660">
    <cfRule type="cellIs" dxfId="23" priority="2743" operator="lessThan">
      <formula>0</formula>
    </cfRule>
    <cfRule type="cellIs" dxfId="24" priority="2744" operator="lessThan">
      <formula>0</formula>
    </cfRule>
  </conditionalFormatting>
  <conditionalFormatting sqref="I1660">
    <cfRule type="expression" dxfId="22" priority="25072">
      <formula>$I1660=0</formula>
    </cfRule>
  </conditionalFormatting>
  <conditionalFormatting sqref="J1660">
    <cfRule type="expression" dxfId="22" priority="2742">
      <formula>$I1660=0</formula>
    </cfRule>
  </conditionalFormatting>
  <conditionalFormatting sqref="K1660">
    <cfRule type="expression" dxfId="22" priority="25071">
      <formula>$I1660=0</formula>
    </cfRule>
  </conditionalFormatting>
  <conditionalFormatting sqref="M1660">
    <cfRule type="expression" dxfId="22" priority="25070">
      <formula>$I1660=0</formula>
    </cfRule>
  </conditionalFormatting>
  <conditionalFormatting sqref="N1660:P1660">
    <cfRule type="expression" dxfId="22" priority="2736">
      <formula>$I1660=0</formula>
    </cfRule>
  </conditionalFormatting>
  <conditionalFormatting sqref="O1660:P1660">
    <cfRule type="cellIs" dxfId="23" priority="2734" operator="lessThan">
      <formula>0</formula>
    </cfRule>
    <cfRule type="cellIs" dxfId="24" priority="2735" operator="lessThan">
      <formula>0</formula>
    </cfRule>
  </conditionalFormatting>
  <conditionalFormatting sqref="Q1660">
    <cfRule type="expression" dxfId="22" priority="25069">
      <formula>$I1660=0</formula>
    </cfRule>
  </conditionalFormatting>
  <conditionalFormatting sqref="R1660:T1660">
    <cfRule type="expression" dxfId="22" priority="2733">
      <formula>$I1660=0</formula>
    </cfRule>
  </conditionalFormatting>
  <conditionalFormatting sqref="S1660:T1660">
    <cfRule type="cellIs" dxfId="23" priority="2731" operator="lessThan">
      <formula>0</formula>
    </cfRule>
    <cfRule type="cellIs" dxfId="24" priority="2732" operator="lessThan">
      <formula>0</formula>
    </cfRule>
  </conditionalFormatting>
  <conditionalFormatting sqref="U1660">
    <cfRule type="expression" dxfId="22" priority="25068">
      <formula>$I1660=0</formula>
    </cfRule>
  </conditionalFormatting>
  <conditionalFormatting sqref="B1661">
    <cfRule type="expression" dxfId="22" priority="25064">
      <formula>$I1661=0</formula>
    </cfRule>
  </conditionalFormatting>
  <conditionalFormatting sqref="C1661:E1661">
    <cfRule type="expression" dxfId="22" priority="25063">
      <formula>$I1661=0</formula>
    </cfRule>
  </conditionalFormatting>
  <conditionalFormatting sqref="D1661:E1661">
    <cfRule type="cellIs" dxfId="23" priority="25061" operator="lessThan">
      <formula>0</formula>
    </cfRule>
    <cfRule type="cellIs" dxfId="24" priority="25062" operator="lessThan">
      <formula>0</formula>
    </cfRule>
  </conditionalFormatting>
  <conditionalFormatting sqref="F1661">
    <cfRule type="expression" dxfId="22" priority="25060">
      <formula>$I1661=0</formula>
    </cfRule>
  </conditionalFormatting>
  <conditionalFormatting sqref="G1661:H1661">
    <cfRule type="cellIs" dxfId="23" priority="25057" operator="lessThan">
      <formula>0</formula>
    </cfRule>
    <cfRule type="cellIs" dxfId="24" priority="25058" operator="lessThan">
      <formula>0</formula>
    </cfRule>
  </conditionalFormatting>
  <conditionalFormatting sqref="I1661">
    <cfRule type="expression" dxfId="22" priority="25056">
      <formula>$I1661=0</formula>
    </cfRule>
  </conditionalFormatting>
  <conditionalFormatting sqref="J1661">
    <cfRule type="expression" dxfId="22" priority="25055">
      <formula>$I1661=0</formula>
    </cfRule>
  </conditionalFormatting>
  <conditionalFormatting sqref="K1661">
    <cfRule type="expression" dxfId="22" priority="25052">
      <formula>$I1661=0</formula>
    </cfRule>
  </conditionalFormatting>
  <conditionalFormatting sqref="M1661">
    <cfRule type="expression" dxfId="22" priority="25048">
      <formula>$I1661=0</formula>
    </cfRule>
  </conditionalFormatting>
  <conditionalFormatting sqref="N1661:P1661">
    <cfRule type="expression" dxfId="22" priority="25047">
      <formula>$I1661=0</formula>
    </cfRule>
  </conditionalFormatting>
  <conditionalFormatting sqref="O1661:P1661">
    <cfRule type="cellIs" dxfId="23" priority="25045" operator="lessThan">
      <formula>0</formula>
    </cfRule>
    <cfRule type="cellIs" dxfId="24" priority="25046" operator="lessThan">
      <formula>0</formula>
    </cfRule>
  </conditionalFormatting>
  <conditionalFormatting sqref="Q1661">
    <cfRule type="expression" dxfId="22" priority="25044">
      <formula>$I1661=0</formula>
    </cfRule>
  </conditionalFormatting>
  <conditionalFormatting sqref="R1661:T1661">
    <cfRule type="expression" dxfId="22" priority="25043">
      <formula>$I1661=0</formula>
    </cfRule>
  </conditionalFormatting>
  <conditionalFormatting sqref="S1661:T1661">
    <cfRule type="cellIs" dxfId="23" priority="25041" operator="lessThan">
      <formula>0</formula>
    </cfRule>
    <cfRule type="cellIs" dxfId="24" priority="25042" operator="lessThan">
      <formula>0</formula>
    </cfRule>
  </conditionalFormatting>
  <conditionalFormatting sqref="U1661">
    <cfRule type="expression" dxfId="22" priority="25040">
      <formula>$I1661=0</formula>
    </cfRule>
  </conditionalFormatting>
  <conditionalFormatting sqref="B1662">
    <cfRule type="expression" dxfId="22" priority="25039">
      <formula>$I1662=0</formula>
    </cfRule>
  </conditionalFormatting>
  <conditionalFormatting sqref="C1662:E1662">
    <cfRule type="expression" dxfId="22" priority="2727">
      <formula>$I1662=0</formula>
    </cfRule>
  </conditionalFormatting>
  <conditionalFormatting sqref="D1662:E1662">
    <cfRule type="cellIs" dxfId="23" priority="2725" operator="lessThan">
      <formula>0</formula>
    </cfRule>
    <cfRule type="cellIs" dxfId="24" priority="2726" operator="lessThan">
      <formula>0</formula>
    </cfRule>
  </conditionalFormatting>
  <conditionalFormatting sqref="F1662">
    <cfRule type="expression" dxfId="22" priority="25038">
      <formula>$I1662=0</formula>
    </cfRule>
  </conditionalFormatting>
  <conditionalFormatting sqref="G1662:H1662">
    <cfRule type="cellIs" dxfId="23" priority="2722" operator="lessThan">
      <formula>0</formula>
    </cfRule>
    <cfRule type="cellIs" dxfId="24" priority="2723" operator="lessThan">
      <formula>0</formula>
    </cfRule>
  </conditionalFormatting>
  <conditionalFormatting sqref="I1662">
    <cfRule type="expression" dxfId="22" priority="25037">
      <formula>$I1662=0</formula>
    </cfRule>
  </conditionalFormatting>
  <conditionalFormatting sqref="J1662">
    <cfRule type="expression" dxfId="22" priority="2721">
      <formula>$I1662=0</formula>
    </cfRule>
  </conditionalFormatting>
  <conditionalFormatting sqref="K1662">
    <cfRule type="expression" dxfId="22" priority="25036">
      <formula>$I1662=0</formula>
    </cfRule>
  </conditionalFormatting>
  <conditionalFormatting sqref="M1662">
    <cfRule type="expression" dxfId="22" priority="25035">
      <formula>$I1662=0</formula>
    </cfRule>
  </conditionalFormatting>
  <conditionalFormatting sqref="N1662:P1662">
    <cfRule type="expression" dxfId="22" priority="2715">
      <formula>$I1662=0</formula>
    </cfRule>
  </conditionalFormatting>
  <conditionalFormatting sqref="O1662:P1662">
    <cfRule type="cellIs" dxfId="23" priority="2713" operator="lessThan">
      <formula>0</formula>
    </cfRule>
    <cfRule type="cellIs" dxfId="24" priority="2714" operator="lessThan">
      <formula>0</formula>
    </cfRule>
  </conditionalFormatting>
  <conditionalFormatting sqref="Q1662">
    <cfRule type="expression" dxfId="22" priority="25034">
      <formula>$I1662=0</formula>
    </cfRule>
  </conditionalFormatting>
  <conditionalFormatting sqref="R1662:T1662">
    <cfRule type="expression" dxfId="22" priority="2712">
      <formula>$I1662=0</formula>
    </cfRule>
  </conditionalFormatting>
  <conditionalFormatting sqref="S1662:T1662">
    <cfRule type="cellIs" dxfId="23" priority="2710" operator="lessThan">
      <formula>0</formula>
    </cfRule>
    <cfRule type="cellIs" dxfId="24" priority="2711" operator="lessThan">
      <formula>0</formula>
    </cfRule>
  </conditionalFormatting>
  <conditionalFormatting sqref="U1662">
    <cfRule type="expression" dxfId="22" priority="25033">
      <formula>$I1662=0</formula>
    </cfRule>
  </conditionalFormatting>
  <conditionalFormatting sqref="B1663">
    <cfRule type="expression" dxfId="22" priority="25029">
      <formula>$I1663=0</formula>
    </cfRule>
  </conditionalFormatting>
  <conditionalFormatting sqref="C1663:E1663">
    <cfRule type="expression" dxfId="22" priority="25028">
      <formula>$I1663=0</formula>
    </cfRule>
  </conditionalFormatting>
  <conditionalFormatting sqref="D1663:E1663">
    <cfRule type="cellIs" dxfId="23" priority="25026" operator="lessThan">
      <formula>0</formula>
    </cfRule>
    <cfRule type="cellIs" dxfId="24" priority="25027" operator="lessThan">
      <formula>0</formula>
    </cfRule>
  </conditionalFormatting>
  <conditionalFormatting sqref="F1663">
    <cfRule type="expression" dxfId="22" priority="25025">
      <formula>$I1663=0</formula>
    </cfRule>
  </conditionalFormatting>
  <conditionalFormatting sqref="G1663:H1663">
    <cfRule type="cellIs" dxfId="23" priority="25022" operator="lessThan">
      <formula>0</formula>
    </cfRule>
    <cfRule type="cellIs" dxfId="24" priority="25023" operator="lessThan">
      <formula>0</formula>
    </cfRule>
  </conditionalFormatting>
  <conditionalFormatting sqref="I1663">
    <cfRule type="expression" dxfId="22" priority="25021">
      <formula>$I1663=0</formula>
    </cfRule>
  </conditionalFormatting>
  <conditionalFormatting sqref="J1663">
    <cfRule type="expression" dxfId="22" priority="25020">
      <formula>$I1663=0</formula>
    </cfRule>
  </conditionalFormatting>
  <conditionalFormatting sqref="K1663">
    <cfRule type="expression" dxfId="22" priority="25017">
      <formula>$I1663=0</formula>
    </cfRule>
  </conditionalFormatting>
  <conditionalFormatting sqref="M1663">
    <cfRule type="expression" dxfId="22" priority="25013">
      <formula>$I1663=0</formula>
    </cfRule>
  </conditionalFormatting>
  <conditionalFormatting sqref="N1663:P1663">
    <cfRule type="expression" dxfId="22" priority="25012">
      <formula>$I1663=0</formula>
    </cfRule>
  </conditionalFormatting>
  <conditionalFormatting sqref="O1663:P1663">
    <cfRule type="cellIs" dxfId="23" priority="25010" operator="lessThan">
      <formula>0</formula>
    </cfRule>
    <cfRule type="cellIs" dxfId="24" priority="25011" operator="lessThan">
      <formula>0</formula>
    </cfRule>
  </conditionalFormatting>
  <conditionalFormatting sqref="Q1663">
    <cfRule type="expression" dxfId="22" priority="25009">
      <formula>$I1663=0</formula>
    </cfRule>
  </conditionalFormatting>
  <conditionalFormatting sqref="R1663:T1663">
    <cfRule type="expression" dxfId="22" priority="25008">
      <formula>$I1663=0</formula>
    </cfRule>
  </conditionalFormatting>
  <conditionalFormatting sqref="S1663:T1663">
    <cfRule type="cellIs" dxfId="23" priority="25006" operator="lessThan">
      <formula>0</formula>
    </cfRule>
    <cfRule type="cellIs" dxfId="24" priority="25007" operator="lessThan">
      <formula>0</formula>
    </cfRule>
  </conditionalFormatting>
  <conditionalFormatting sqref="U1663">
    <cfRule type="expression" dxfId="22" priority="25005">
      <formula>$I1663=0</formula>
    </cfRule>
  </conditionalFormatting>
  <conditionalFormatting sqref="B1664">
    <cfRule type="expression" dxfId="22" priority="25004">
      <formula>$I1664=0</formula>
    </cfRule>
  </conditionalFormatting>
  <conditionalFormatting sqref="C1664:E1664">
    <cfRule type="expression" dxfId="22" priority="2706">
      <formula>$I1664=0</formula>
    </cfRule>
  </conditionalFormatting>
  <conditionalFormatting sqref="D1664:E1664">
    <cfRule type="cellIs" dxfId="23" priority="2704" operator="lessThan">
      <formula>0</formula>
    </cfRule>
    <cfRule type="cellIs" dxfId="24" priority="2705" operator="lessThan">
      <formula>0</formula>
    </cfRule>
  </conditionalFormatting>
  <conditionalFormatting sqref="F1664">
    <cfRule type="expression" dxfId="22" priority="25003">
      <formula>$I1664=0</formula>
    </cfRule>
  </conditionalFormatting>
  <conditionalFormatting sqref="G1664:H1664">
    <cfRule type="cellIs" dxfId="23" priority="2701" operator="lessThan">
      <formula>0</formula>
    </cfRule>
    <cfRule type="cellIs" dxfId="24" priority="2702" operator="lessThan">
      <formula>0</formula>
    </cfRule>
  </conditionalFormatting>
  <conditionalFormatting sqref="I1664">
    <cfRule type="expression" dxfId="22" priority="25002">
      <formula>$I1664=0</formula>
    </cfRule>
  </conditionalFormatting>
  <conditionalFormatting sqref="J1664">
    <cfRule type="expression" dxfId="22" priority="2700">
      <formula>$I1664=0</formula>
    </cfRule>
  </conditionalFormatting>
  <conditionalFormatting sqref="K1664">
    <cfRule type="expression" dxfId="22" priority="25001">
      <formula>$I1664=0</formula>
    </cfRule>
  </conditionalFormatting>
  <conditionalFormatting sqref="M1664">
    <cfRule type="expression" dxfId="22" priority="25000">
      <formula>$I1664=0</formula>
    </cfRule>
  </conditionalFormatting>
  <conditionalFormatting sqref="N1664:P1664">
    <cfRule type="expression" dxfId="22" priority="2694">
      <formula>$I1664=0</formula>
    </cfRule>
  </conditionalFormatting>
  <conditionalFormatting sqref="O1664:P1664">
    <cfRule type="cellIs" dxfId="23" priority="2692" operator="lessThan">
      <formula>0</formula>
    </cfRule>
    <cfRule type="cellIs" dxfId="24" priority="2693" operator="lessThan">
      <formula>0</formula>
    </cfRule>
  </conditionalFormatting>
  <conditionalFormatting sqref="Q1664">
    <cfRule type="expression" dxfId="22" priority="24999">
      <formula>$I1664=0</formula>
    </cfRule>
  </conditionalFormatting>
  <conditionalFormatting sqref="R1664:T1664">
    <cfRule type="expression" dxfId="22" priority="2691">
      <formula>$I1664=0</formula>
    </cfRule>
  </conditionalFormatting>
  <conditionalFormatting sqref="S1664:T1664">
    <cfRule type="cellIs" dxfId="23" priority="2689" operator="lessThan">
      <formula>0</formula>
    </cfRule>
    <cfRule type="cellIs" dxfId="24" priority="2690" operator="lessThan">
      <formula>0</formula>
    </cfRule>
  </conditionalFormatting>
  <conditionalFormatting sqref="U1664">
    <cfRule type="expression" dxfId="22" priority="24998">
      <formula>$I1664=0</formula>
    </cfRule>
  </conditionalFormatting>
  <conditionalFormatting sqref="B1665">
    <cfRule type="expression" dxfId="22" priority="24994">
      <formula>$I1665=0</formula>
    </cfRule>
  </conditionalFormatting>
  <conditionalFormatting sqref="C1665:E1665">
    <cfRule type="expression" dxfId="22" priority="24993">
      <formula>$I1665=0</formula>
    </cfRule>
  </conditionalFormatting>
  <conditionalFormatting sqref="D1665:E1665">
    <cfRule type="cellIs" dxfId="23" priority="24991" operator="lessThan">
      <formula>0</formula>
    </cfRule>
    <cfRule type="cellIs" dxfId="24" priority="24992" operator="lessThan">
      <formula>0</formula>
    </cfRule>
  </conditionalFormatting>
  <conditionalFormatting sqref="F1665">
    <cfRule type="expression" dxfId="22" priority="24990">
      <formula>$I1665=0</formula>
    </cfRule>
  </conditionalFormatting>
  <conditionalFormatting sqref="G1665:H1665">
    <cfRule type="cellIs" dxfId="23" priority="24987" operator="lessThan">
      <formula>0</formula>
    </cfRule>
    <cfRule type="cellIs" dxfId="24" priority="24988" operator="lessThan">
      <formula>0</formula>
    </cfRule>
  </conditionalFormatting>
  <conditionalFormatting sqref="I1665">
    <cfRule type="expression" dxfId="22" priority="24986">
      <formula>$I1665=0</formula>
    </cfRule>
  </conditionalFormatting>
  <conditionalFormatting sqref="J1665">
    <cfRule type="expression" dxfId="22" priority="24985">
      <formula>$I1665=0</formula>
    </cfRule>
  </conditionalFormatting>
  <conditionalFormatting sqref="K1665">
    <cfRule type="expression" dxfId="22" priority="24982">
      <formula>$I1665=0</formula>
    </cfRule>
  </conditionalFormatting>
  <conditionalFormatting sqref="M1665">
    <cfRule type="expression" dxfId="22" priority="24978">
      <formula>$I1665=0</formula>
    </cfRule>
  </conditionalFormatting>
  <conditionalFormatting sqref="N1665:P1665">
    <cfRule type="expression" dxfId="22" priority="24977">
      <formula>$I1665=0</formula>
    </cfRule>
  </conditionalFormatting>
  <conditionalFormatting sqref="O1665:P1665">
    <cfRule type="cellIs" dxfId="23" priority="24975" operator="lessThan">
      <formula>0</formula>
    </cfRule>
    <cfRule type="cellIs" dxfId="24" priority="24976" operator="lessThan">
      <formula>0</formula>
    </cfRule>
  </conditionalFormatting>
  <conditionalFormatting sqref="Q1665">
    <cfRule type="expression" dxfId="22" priority="24974">
      <formula>$I1665=0</formula>
    </cfRule>
  </conditionalFormatting>
  <conditionalFormatting sqref="R1665:T1665">
    <cfRule type="expression" dxfId="22" priority="24973">
      <formula>$I1665=0</formula>
    </cfRule>
  </conditionalFormatting>
  <conditionalFormatting sqref="S1665:T1665">
    <cfRule type="cellIs" dxfId="23" priority="24971" operator="lessThan">
      <formula>0</formula>
    </cfRule>
    <cfRule type="cellIs" dxfId="24" priority="24972" operator="lessThan">
      <formula>0</formula>
    </cfRule>
  </conditionalFormatting>
  <conditionalFormatting sqref="U1665">
    <cfRule type="expression" dxfId="22" priority="24970">
      <formula>$I1665=0</formula>
    </cfRule>
  </conditionalFormatting>
  <conditionalFormatting sqref="B1666">
    <cfRule type="expression" dxfId="22" priority="24969">
      <formula>$I1666=0</formula>
    </cfRule>
  </conditionalFormatting>
  <conditionalFormatting sqref="C1666:E1666">
    <cfRule type="expression" dxfId="22" priority="2685">
      <formula>$I1666=0</formula>
    </cfRule>
  </conditionalFormatting>
  <conditionalFormatting sqref="D1666:E1666">
    <cfRule type="cellIs" dxfId="23" priority="2683" operator="lessThan">
      <formula>0</formula>
    </cfRule>
    <cfRule type="cellIs" dxfId="24" priority="2684" operator="lessThan">
      <formula>0</formula>
    </cfRule>
  </conditionalFormatting>
  <conditionalFormatting sqref="F1666">
    <cfRule type="expression" dxfId="22" priority="24968">
      <formula>$I1666=0</formula>
    </cfRule>
  </conditionalFormatting>
  <conditionalFormatting sqref="G1666:H1666">
    <cfRule type="cellIs" dxfId="23" priority="2680" operator="lessThan">
      <formula>0</formula>
    </cfRule>
    <cfRule type="cellIs" dxfId="24" priority="2681" operator="lessThan">
      <formula>0</formula>
    </cfRule>
  </conditionalFormatting>
  <conditionalFormatting sqref="I1666">
    <cfRule type="expression" dxfId="22" priority="24967">
      <formula>$I1666=0</formula>
    </cfRule>
  </conditionalFormatting>
  <conditionalFormatting sqref="J1666">
    <cfRule type="expression" dxfId="22" priority="2679">
      <formula>$I1666=0</formula>
    </cfRule>
  </conditionalFormatting>
  <conditionalFormatting sqref="K1666">
    <cfRule type="expression" dxfId="22" priority="24966">
      <formula>$I1666=0</formula>
    </cfRule>
  </conditionalFormatting>
  <conditionalFormatting sqref="M1666">
    <cfRule type="expression" dxfId="22" priority="24965">
      <formula>$I1666=0</formula>
    </cfRule>
  </conditionalFormatting>
  <conditionalFormatting sqref="N1666:P1666">
    <cfRule type="expression" dxfId="22" priority="2673">
      <formula>$I1666=0</formula>
    </cfRule>
  </conditionalFormatting>
  <conditionalFormatting sqref="O1666:P1666">
    <cfRule type="cellIs" dxfId="23" priority="2671" operator="lessThan">
      <formula>0</formula>
    </cfRule>
    <cfRule type="cellIs" dxfId="24" priority="2672" operator="lessThan">
      <formula>0</formula>
    </cfRule>
  </conditionalFormatting>
  <conditionalFormatting sqref="Q1666">
    <cfRule type="expression" dxfId="22" priority="24964">
      <formula>$I1666=0</formula>
    </cfRule>
  </conditionalFormatting>
  <conditionalFormatting sqref="R1666:T1666">
    <cfRule type="expression" dxfId="22" priority="2670">
      <formula>$I1666=0</formula>
    </cfRule>
  </conditionalFormatting>
  <conditionalFormatting sqref="S1666:T1666">
    <cfRule type="cellIs" dxfId="23" priority="2668" operator="lessThan">
      <formula>0</formula>
    </cfRule>
    <cfRule type="cellIs" dxfId="24" priority="2669" operator="lessThan">
      <formula>0</formula>
    </cfRule>
  </conditionalFormatting>
  <conditionalFormatting sqref="U1666">
    <cfRule type="expression" dxfId="22" priority="24963">
      <formula>$I1666=0</formula>
    </cfRule>
  </conditionalFormatting>
  <conditionalFormatting sqref="B1667">
    <cfRule type="expression" dxfId="22" priority="24959">
      <formula>$I1667=0</formula>
    </cfRule>
  </conditionalFormatting>
  <conditionalFormatting sqref="C1667:E1667">
    <cfRule type="expression" dxfId="22" priority="24958">
      <formula>$I1667=0</formula>
    </cfRule>
  </conditionalFormatting>
  <conditionalFormatting sqref="D1667:E1667">
    <cfRule type="cellIs" dxfId="23" priority="24956" operator="lessThan">
      <formula>0</formula>
    </cfRule>
    <cfRule type="cellIs" dxfId="24" priority="24957" operator="lessThan">
      <formula>0</formula>
    </cfRule>
  </conditionalFormatting>
  <conditionalFormatting sqref="F1667">
    <cfRule type="expression" dxfId="22" priority="24955">
      <formula>$I1667=0</formula>
    </cfRule>
  </conditionalFormatting>
  <conditionalFormatting sqref="G1667:H1667">
    <cfRule type="cellIs" dxfId="23" priority="24952" operator="lessThan">
      <formula>0</formula>
    </cfRule>
    <cfRule type="cellIs" dxfId="24" priority="24953" operator="lessThan">
      <formula>0</formula>
    </cfRule>
  </conditionalFormatting>
  <conditionalFormatting sqref="I1667">
    <cfRule type="expression" dxfId="22" priority="24951">
      <formula>$I1667=0</formula>
    </cfRule>
  </conditionalFormatting>
  <conditionalFormatting sqref="J1667">
    <cfRule type="expression" dxfId="22" priority="24950">
      <formula>$I1667=0</formula>
    </cfRule>
  </conditionalFormatting>
  <conditionalFormatting sqref="K1667">
    <cfRule type="expression" dxfId="22" priority="24947">
      <formula>$I1667=0</formula>
    </cfRule>
  </conditionalFormatting>
  <conditionalFormatting sqref="M1667">
    <cfRule type="expression" dxfId="22" priority="24943">
      <formula>$I1667=0</formula>
    </cfRule>
  </conditionalFormatting>
  <conditionalFormatting sqref="N1667:P1667">
    <cfRule type="expression" dxfId="22" priority="24942">
      <formula>$I1667=0</formula>
    </cfRule>
  </conditionalFormatting>
  <conditionalFormatting sqref="O1667:P1667">
    <cfRule type="cellIs" dxfId="23" priority="24940" operator="lessThan">
      <formula>0</formula>
    </cfRule>
    <cfRule type="cellIs" dxfId="24" priority="24941" operator="lessThan">
      <formula>0</formula>
    </cfRule>
  </conditionalFormatting>
  <conditionalFormatting sqref="Q1667">
    <cfRule type="expression" dxfId="22" priority="24939">
      <formula>$I1667=0</formula>
    </cfRule>
  </conditionalFormatting>
  <conditionalFormatting sqref="R1667:T1667">
    <cfRule type="expression" dxfId="22" priority="24938">
      <formula>$I1667=0</formula>
    </cfRule>
  </conditionalFormatting>
  <conditionalFormatting sqref="S1667:T1667">
    <cfRule type="cellIs" dxfId="23" priority="24936" operator="lessThan">
      <formula>0</formula>
    </cfRule>
    <cfRule type="cellIs" dxfId="24" priority="24937" operator="lessThan">
      <formula>0</formula>
    </cfRule>
  </conditionalFormatting>
  <conditionalFormatting sqref="U1667">
    <cfRule type="expression" dxfId="22" priority="24935">
      <formula>$I1667=0</formula>
    </cfRule>
  </conditionalFormatting>
  <conditionalFormatting sqref="B1668">
    <cfRule type="expression" dxfId="22" priority="24934">
      <formula>$I1668=0</formula>
    </cfRule>
  </conditionalFormatting>
  <conditionalFormatting sqref="C1668:E1668">
    <cfRule type="expression" dxfId="22" priority="2664">
      <formula>$I1668=0</formula>
    </cfRule>
  </conditionalFormatting>
  <conditionalFormatting sqref="D1668:E1668">
    <cfRule type="cellIs" dxfId="23" priority="2662" operator="lessThan">
      <formula>0</formula>
    </cfRule>
    <cfRule type="cellIs" dxfId="24" priority="2663" operator="lessThan">
      <formula>0</formula>
    </cfRule>
  </conditionalFormatting>
  <conditionalFormatting sqref="F1668">
    <cfRule type="expression" dxfId="22" priority="24933">
      <formula>$I1668=0</formula>
    </cfRule>
  </conditionalFormatting>
  <conditionalFormatting sqref="G1668:H1668">
    <cfRule type="cellIs" dxfId="23" priority="2659" operator="lessThan">
      <formula>0</formula>
    </cfRule>
    <cfRule type="cellIs" dxfId="24" priority="2660" operator="lessThan">
      <formula>0</formula>
    </cfRule>
  </conditionalFormatting>
  <conditionalFormatting sqref="I1668">
    <cfRule type="expression" dxfId="22" priority="24932">
      <formula>$I1668=0</formula>
    </cfRule>
  </conditionalFormatting>
  <conditionalFormatting sqref="J1668">
    <cfRule type="expression" dxfId="22" priority="2658">
      <formula>$I1668=0</formula>
    </cfRule>
  </conditionalFormatting>
  <conditionalFormatting sqref="K1668">
    <cfRule type="expression" dxfId="22" priority="24931">
      <formula>$I1668=0</formula>
    </cfRule>
  </conditionalFormatting>
  <conditionalFormatting sqref="M1668">
    <cfRule type="expression" dxfId="22" priority="24930">
      <formula>$I1668=0</formula>
    </cfRule>
  </conditionalFormatting>
  <conditionalFormatting sqref="N1668:P1668">
    <cfRule type="expression" dxfId="22" priority="2652">
      <formula>$I1668=0</formula>
    </cfRule>
  </conditionalFormatting>
  <conditionalFormatting sqref="O1668:P1668">
    <cfRule type="cellIs" dxfId="23" priority="2650" operator="lessThan">
      <formula>0</formula>
    </cfRule>
    <cfRule type="cellIs" dxfId="24" priority="2651" operator="lessThan">
      <formula>0</formula>
    </cfRule>
  </conditionalFormatting>
  <conditionalFormatting sqref="Q1668">
    <cfRule type="expression" dxfId="22" priority="24929">
      <formula>$I1668=0</formula>
    </cfRule>
  </conditionalFormatting>
  <conditionalFormatting sqref="R1668:T1668">
    <cfRule type="expression" dxfId="22" priority="2649">
      <formula>$I1668=0</formula>
    </cfRule>
  </conditionalFormatting>
  <conditionalFormatting sqref="S1668:T1668">
    <cfRule type="cellIs" dxfId="23" priority="2647" operator="lessThan">
      <formula>0</formula>
    </cfRule>
    <cfRule type="cellIs" dxfId="24" priority="2648" operator="lessThan">
      <formula>0</formula>
    </cfRule>
  </conditionalFormatting>
  <conditionalFormatting sqref="U1668">
    <cfRule type="expression" dxfId="22" priority="24928">
      <formula>$I1668=0</formula>
    </cfRule>
  </conditionalFormatting>
  <conditionalFormatting sqref="B1669">
    <cfRule type="expression" dxfId="22" priority="24924">
      <formula>$I1669=0</formula>
    </cfRule>
  </conditionalFormatting>
  <conditionalFormatting sqref="C1669:E1669">
    <cfRule type="expression" dxfId="22" priority="24923">
      <formula>$I1669=0</formula>
    </cfRule>
  </conditionalFormatting>
  <conditionalFormatting sqref="D1669:E1669">
    <cfRule type="cellIs" dxfId="23" priority="24921" operator="lessThan">
      <formula>0</formula>
    </cfRule>
    <cfRule type="cellIs" dxfId="24" priority="24922" operator="lessThan">
      <formula>0</formula>
    </cfRule>
  </conditionalFormatting>
  <conditionalFormatting sqref="F1669">
    <cfRule type="expression" dxfId="22" priority="24920">
      <formula>$I1669=0</formula>
    </cfRule>
  </conditionalFormatting>
  <conditionalFormatting sqref="G1669:H1669">
    <cfRule type="cellIs" dxfId="23" priority="24917" operator="lessThan">
      <formula>0</formula>
    </cfRule>
    <cfRule type="cellIs" dxfId="24" priority="24918" operator="lessThan">
      <formula>0</formula>
    </cfRule>
  </conditionalFormatting>
  <conditionalFormatting sqref="I1669">
    <cfRule type="expression" dxfId="22" priority="24916">
      <formula>$I1669=0</formula>
    </cfRule>
  </conditionalFormatting>
  <conditionalFormatting sqref="J1669">
    <cfRule type="expression" dxfId="22" priority="24915">
      <formula>$I1669=0</formula>
    </cfRule>
  </conditionalFormatting>
  <conditionalFormatting sqref="K1669">
    <cfRule type="expression" dxfId="22" priority="24912">
      <formula>$I1669=0</formula>
    </cfRule>
  </conditionalFormatting>
  <conditionalFormatting sqref="M1669">
    <cfRule type="expression" dxfId="22" priority="24908">
      <formula>$I1669=0</formula>
    </cfRule>
  </conditionalFormatting>
  <conditionalFormatting sqref="N1669:P1669">
    <cfRule type="expression" dxfId="22" priority="24907">
      <formula>$I1669=0</formula>
    </cfRule>
  </conditionalFormatting>
  <conditionalFormatting sqref="O1669:P1669">
    <cfRule type="cellIs" dxfId="23" priority="24905" operator="lessThan">
      <formula>0</formula>
    </cfRule>
    <cfRule type="cellIs" dxfId="24" priority="24906" operator="lessThan">
      <formula>0</formula>
    </cfRule>
  </conditionalFormatting>
  <conditionalFormatting sqref="Q1669">
    <cfRule type="expression" dxfId="22" priority="24904">
      <formula>$I1669=0</formula>
    </cfRule>
  </conditionalFormatting>
  <conditionalFormatting sqref="R1669:T1669">
    <cfRule type="expression" dxfId="22" priority="24903">
      <formula>$I1669=0</formula>
    </cfRule>
  </conditionalFormatting>
  <conditionalFormatting sqref="S1669:T1669">
    <cfRule type="cellIs" dxfId="23" priority="24901" operator="lessThan">
      <formula>0</formula>
    </cfRule>
    <cfRule type="cellIs" dxfId="24" priority="24902" operator="lessThan">
      <formula>0</formula>
    </cfRule>
  </conditionalFormatting>
  <conditionalFormatting sqref="U1669">
    <cfRule type="expression" dxfId="22" priority="24900">
      <formula>$I1669=0</formula>
    </cfRule>
  </conditionalFormatting>
  <conditionalFormatting sqref="B1670">
    <cfRule type="expression" dxfId="22" priority="24899">
      <formula>$I1670=0</formula>
    </cfRule>
  </conditionalFormatting>
  <conditionalFormatting sqref="C1670:E1670">
    <cfRule type="expression" dxfId="22" priority="2643">
      <formula>$I1670=0</formula>
    </cfRule>
  </conditionalFormatting>
  <conditionalFormatting sqref="D1670:E1670">
    <cfRule type="cellIs" dxfId="23" priority="2641" operator="lessThan">
      <formula>0</formula>
    </cfRule>
    <cfRule type="cellIs" dxfId="24" priority="2642" operator="lessThan">
      <formula>0</formula>
    </cfRule>
  </conditionalFormatting>
  <conditionalFormatting sqref="F1670">
    <cfRule type="expression" dxfId="22" priority="24898">
      <formula>$I1670=0</formula>
    </cfRule>
  </conditionalFormatting>
  <conditionalFormatting sqref="G1670:H1670">
    <cfRule type="cellIs" dxfId="23" priority="2638" operator="lessThan">
      <formula>0</formula>
    </cfRule>
    <cfRule type="cellIs" dxfId="24" priority="2639" operator="lessThan">
      <formula>0</formula>
    </cfRule>
  </conditionalFormatting>
  <conditionalFormatting sqref="I1670">
    <cfRule type="expression" dxfId="22" priority="24897">
      <formula>$I1670=0</formula>
    </cfRule>
  </conditionalFormatting>
  <conditionalFormatting sqref="J1670">
    <cfRule type="expression" dxfId="22" priority="2637">
      <formula>$I1670=0</formula>
    </cfRule>
  </conditionalFormatting>
  <conditionalFormatting sqref="K1670">
    <cfRule type="expression" dxfId="22" priority="24896">
      <formula>$I1670=0</formula>
    </cfRule>
  </conditionalFormatting>
  <conditionalFormatting sqref="M1670">
    <cfRule type="expression" dxfId="22" priority="24895">
      <formula>$I1670=0</formula>
    </cfRule>
  </conditionalFormatting>
  <conditionalFormatting sqref="N1670:P1670">
    <cfRule type="expression" dxfId="22" priority="2631">
      <formula>$I1670=0</formula>
    </cfRule>
  </conditionalFormatting>
  <conditionalFormatting sqref="O1670:P1670">
    <cfRule type="cellIs" dxfId="23" priority="2629" operator="lessThan">
      <formula>0</formula>
    </cfRule>
    <cfRule type="cellIs" dxfId="24" priority="2630" operator="lessThan">
      <formula>0</formula>
    </cfRule>
  </conditionalFormatting>
  <conditionalFormatting sqref="Q1670">
    <cfRule type="expression" dxfId="22" priority="24894">
      <formula>$I1670=0</formula>
    </cfRule>
  </conditionalFormatting>
  <conditionalFormatting sqref="R1670:T1670">
    <cfRule type="expression" dxfId="22" priority="2628">
      <formula>$I1670=0</formula>
    </cfRule>
  </conditionalFormatting>
  <conditionalFormatting sqref="S1670:T1670">
    <cfRule type="cellIs" dxfId="23" priority="2626" operator="lessThan">
      <formula>0</formula>
    </cfRule>
    <cfRule type="cellIs" dxfId="24" priority="2627" operator="lessThan">
      <formula>0</formula>
    </cfRule>
  </conditionalFormatting>
  <conditionalFormatting sqref="U1670">
    <cfRule type="expression" dxfId="22" priority="24893">
      <formula>$I1670=0</formula>
    </cfRule>
  </conditionalFormatting>
  <conditionalFormatting sqref="B1671">
    <cfRule type="expression" dxfId="22" priority="24889">
      <formula>$I1671=0</formula>
    </cfRule>
  </conditionalFormatting>
  <conditionalFormatting sqref="C1671:E1671">
    <cfRule type="expression" dxfId="22" priority="24888">
      <formula>$I1671=0</formula>
    </cfRule>
  </conditionalFormatting>
  <conditionalFormatting sqref="D1671:E1671">
    <cfRule type="cellIs" dxfId="23" priority="24886" operator="lessThan">
      <formula>0</formula>
    </cfRule>
    <cfRule type="cellIs" dxfId="24" priority="24887" operator="lessThan">
      <formula>0</formula>
    </cfRule>
  </conditionalFormatting>
  <conditionalFormatting sqref="F1671">
    <cfRule type="expression" dxfId="22" priority="24885">
      <formula>$I1671=0</formula>
    </cfRule>
  </conditionalFormatting>
  <conditionalFormatting sqref="G1671:H1671">
    <cfRule type="cellIs" dxfId="23" priority="24882" operator="lessThan">
      <formula>0</formula>
    </cfRule>
    <cfRule type="cellIs" dxfId="24" priority="24883" operator="lessThan">
      <formula>0</formula>
    </cfRule>
  </conditionalFormatting>
  <conditionalFormatting sqref="I1671">
    <cfRule type="expression" dxfId="22" priority="24881">
      <formula>$I1671=0</formula>
    </cfRule>
  </conditionalFormatting>
  <conditionalFormatting sqref="J1671">
    <cfRule type="expression" dxfId="22" priority="24880">
      <formula>$I1671=0</formula>
    </cfRule>
  </conditionalFormatting>
  <conditionalFormatting sqref="K1671">
    <cfRule type="expression" dxfId="22" priority="24877">
      <formula>$I1671=0</formula>
    </cfRule>
  </conditionalFormatting>
  <conditionalFormatting sqref="M1671">
    <cfRule type="expression" dxfId="22" priority="24873">
      <formula>$I1671=0</formula>
    </cfRule>
  </conditionalFormatting>
  <conditionalFormatting sqref="N1671:P1671">
    <cfRule type="expression" dxfId="22" priority="24872">
      <formula>$I1671=0</formula>
    </cfRule>
  </conditionalFormatting>
  <conditionalFormatting sqref="O1671:P1671">
    <cfRule type="cellIs" dxfId="23" priority="24870" operator="lessThan">
      <formula>0</formula>
    </cfRule>
    <cfRule type="cellIs" dxfId="24" priority="24871" operator="lessThan">
      <formula>0</formula>
    </cfRule>
  </conditionalFormatting>
  <conditionalFormatting sqref="Q1671">
    <cfRule type="expression" dxfId="22" priority="24869">
      <formula>$I1671=0</formula>
    </cfRule>
  </conditionalFormatting>
  <conditionalFormatting sqref="R1671:T1671">
    <cfRule type="expression" dxfId="22" priority="24868">
      <formula>$I1671=0</formula>
    </cfRule>
  </conditionalFormatting>
  <conditionalFormatting sqref="S1671:T1671">
    <cfRule type="cellIs" dxfId="23" priority="24866" operator="lessThan">
      <formula>0</formula>
    </cfRule>
    <cfRule type="cellIs" dxfId="24" priority="24867" operator="lessThan">
      <formula>0</formula>
    </cfRule>
  </conditionalFormatting>
  <conditionalFormatting sqref="U1671">
    <cfRule type="expression" dxfId="22" priority="24865">
      <formula>$I1671=0</formula>
    </cfRule>
  </conditionalFormatting>
  <conditionalFormatting sqref="B1672">
    <cfRule type="expression" dxfId="22" priority="24864">
      <formula>$I1672=0</formula>
    </cfRule>
  </conditionalFormatting>
  <conditionalFormatting sqref="C1672:E1672">
    <cfRule type="expression" dxfId="22" priority="2622">
      <formula>$I1672=0</formula>
    </cfRule>
  </conditionalFormatting>
  <conditionalFormatting sqref="D1672:E1672">
    <cfRule type="cellIs" dxfId="23" priority="2620" operator="lessThan">
      <formula>0</formula>
    </cfRule>
    <cfRule type="cellIs" dxfId="24" priority="2621" operator="lessThan">
      <formula>0</formula>
    </cfRule>
  </conditionalFormatting>
  <conditionalFormatting sqref="F1672">
    <cfRule type="expression" dxfId="22" priority="24863">
      <formula>$I1672=0</formula>
    </cfRule>
  </conditionalFormatting>
  <conditionalFormatting sqref="G1672:H1672">
    <cfRule type="cellIs" dxfId="23" priority="2617" operator="lessThan">
      <formula>0</formula>
    </cfRule>
    <cfRule type="cellIs" dxfId="24" priority="2618" operator="lessThan">
      <formula>0</formula>
    </cfRule>
  </conditionalFormatting>
  <conditionalFormatting sqref="I1672">
    <cfRule type="expression" dxfId="22" priority="24862">
      <formula>$I1672=0</formula>
    </cfRule>
  </conditionalFormatting>
  <conditionalFormatting sqref="J1672">
    <cfRule type="expression" dxfId="22" priority="2616">
      <formula>$I1672=0</formula>
    </cfRule>
  </conditionalFormatting>
  <conditionalFormatting sqref="K1672">
    <cfRule type="expression" dxfId="22" priority="24861">
      <formula>$I1672=0</formula>
    </cfRule>
  </conditionalFormatting>
  <conditionalFormatting sqref="M1672">
    <cfRule type="expression" dxfId="22" priority="24860">
      <formula>$I1672=0</formula>
    </cfRule>
  </conditionalFormatting>
  <conditionalFormatting sqref="N1672:P1672">
    <cfRule type="expression" dxfId="22" priority="2610">
      <formula>$I1672=0</formula>
    </cfRule>
  </conditionalFormatting>
  <conditionalFormatting sqref="O1672:P1672">
    <cfRule type="cellIs" dxfId="23" priority="2608" operator="lessThan">
      <formula>0</formula>
    </cfRule>
    <cfRule type="cellIs" dxfId="24" priority="2609" operator="lessThan">
      <formula>0</formula>
    </cfRule>
  </conditionalFormatting>
  <conditionalFormatting sqref="Q1672">
    <cfRule type="expression" dxfId="22" priority="24859">
      <formula>$I1672=0</formula>
    </cfRule>
  </conditionalFormatting>
  <conditionalFormatting sqref="R1672:T1672">
    <cfRule type="expression" dxfId="22" priority="2607">
      <formula>$I1672=0</formula>
    </cfRule>
  </conditionalFormatting>
  <conditionalFormatting sqref="S1672:T1672">
    <cfRule type="cellIs" dxfId="23" priority="2605" operator="lessThan">
      <formula>0</formula>
    </cfRule>
    <cfRule type="cellIs" dxfId="24" priority="2606" operator="lessThan">
      <formula>0</formula>
    </cfRule>
  </conditionalFormatting>
  <conditionalFormatting sqref="U1672">
    <cfRule type="expression" dxfId="22" priority="24858">
      <formula>$I1672=0</formula>
    </cfRule>
  </conditionalFormatting>
  <conditionalFormatting sqref="B1673">
    <cfRule type="expression" dxfId="22" priority="24854">
      <formula>$I1673=0</formula>
    </cfRule>
  </conditionalFormatting>
  <conditionalFormatting sqref="C1673:E1673">
    <cfRule type="expression" dxfId="22" priority="24853">
      <formula>$I1673=0</formula>
    </cfRule>
  </conditionalFormatting>
  <conditionalFormatting sqref="D1673:E1673">
    <cfRule type="cellIs" dxfId="23" priority="24851" operator="lessThan">
      <formula>0</formula>
    </cfRule>
    <cfRule type="cellIs" dxfId="24" priority="24852" operator="lessThan">
      <formula>0</formula>
    </cfRule>
  </conditionalFormatting>
  <conditionalFormatting sqref="F1673">
    <cfRule type="expression" dxfId="22" priority="24850">
      <formula>$I1673=0</formula>
    </cfRule>
  </conditionalFormatting>
  <conditionalFormatting sqref="G1673:H1673">
    <cfRule type="cellIs" dxfId="23" priority="24847" operator="lessThan">
      <formula>0</formula>
    </cfRule>
    <cfRule type="cellIs" dxfId="24" priority="24848" operator="lessThan">
      <formula>0</formula>
    </cfRule>
  </conditionalFormatting>
  <conditionalFormatting sqref="I1673">
    <cfRule type="expression" dxfId="22" priority="24846">
      <formula>$I1673=0</formula>
    </cfRule>
  </conditionalFormatting>
  <conditionalFormatting sqref="J1673">
    <cfRule type="expression" dxfId="22" priority="24845">
      <formula>$I1673=0</formula>
    </cfRule>
  </conditionalFormatting>
  <conditionalFormatting sqref="K1673">
    <cfRule type="expression" dxfId="22" priority="24842">
      <formula>$I1673=0</formula>
    </cfRule>
  </conditionalFormatting>
  <conditionalFormatting sqref="M1673">
    <cfRule type="expression" dxfId="22" priority="24838">
      <formula>$I1673=0</formula>
    </cfRule>
  </conditionalFormatting>
  <conditionalFormatting sqref="N1673:P1673">
    <cfRule type="expression" dxfId="22" priority="24837">
      <formula>$I1673=0</formula>
    </cfRule>
  </conditionalFormatting>
  <conditionalFormatting sqref="O1673:P1673">
    <cfRule type="cellIs" dxfId="23" priority="24835" operator="lessThan">
      <formula>0</formula>
    </cfRule>
    <cfRule type="cellIs" dxfId="24" priority="24836" operator="lessThan">
      <formula>0</formula>
    </cfRule>
  </conditionalFormatting>
  <conditionalFormatting sqref="Q1673">
    <cfRule type="expression" dxfId="22" priority="24834">
      <formula>$I1673=0</formula>
    </cfRule>
  </conditionalFormatting>
  <conditionalFormatting sqref="R1673:T1673">
    <cfRule type="expression" dxfId="22" priority="24833">
      <formula>$I1673=0</formula>
    </cfRule>
  </conditionalFormatting>
  <conditionalFormatting sqref="S1673:T1673">
    <cfRule type="cellIs" dxfId="23" priority="24831" operator="lessThan">
      <formula>0</formula>
    </cfRule>
    <cfRule type="cellIs" dxfId="24" priority="24832" operator="lessThan">
      <formula>0</formula>
    </cfRule>
  </conditionalFormatting>
  <conditionalFormatting sqref="U1673">
    <cfRule type="expression" dxfId="22" priority="24830">
      <formula>$I1673=0</formula>
    </cfRule>
  </conditionalFormatting>
  <conditionalFormatting sqref="B1674">
    <cfRule type="expression" dxfId="22" priority="24829">
      <formula>$I1674=0</formula>
    </cfRule>
  </conditionalFormatting>
  <conditionalFormatting sqref="C1674:E1674">
    <cfRule type="expression" dxfId="22" priority="2601">
      <formula>$I1674=0</formula>
    </cfRule>
  </conditionalFormatting>
  <conditionalFormatting sqref="D1674:E1674">
    <cfRule type="cellIs" dxfId="23" priority="2599" operator="lessThan">
      <formula>0</formula>
    </cfRule>
    <cfRule type="cellIs" dxfId="24" priority="2600" operator="lessThan">
      <formula>0</formula>
    </cfRule>
  </conditionalFormatting>
  <conditionalFormatting sqref="F1674">
    <cfRule type="expression" dxfId="22" priority="24828">
      <formula>$I1674=0</formula>
    </cfRule>
  </conditionalFormatting>
  <conditionalFormatting sqref="G1674:H1674">
    <cfRule type="cellIs" dxfId="23" priority="2596" operator="lessThan">
      <formula>0</formula>
    </cfRule>
    <cfRule type="cellIs" dxfId="24" priority="2597" operator="lessThan">
      <formula>0</formula>
    </cfRule>
  </conditionalFormatting>
  <conditionalFormatting sqref="I1674">
    <cfRule type="expression" dxfId="22" priority="24827">
      <formula>$I1674=0</formula>
    </cfRule>
  </conditionalFormatting>
  <conditionalFormatting sqref="J1674">
    <cfRule type="expression" dxfId="22" priority="2595">
      <formula>$I1674=0</formula>
    </cfRule>
  </conditionalFormatting>
  <conditionalFormatting sqref="K1674">
    <cfRule type="expression" dxfId="22" priority="24826">
      <formula>$I1674=0</formula>
    </cfRule>
  </conditionalFormatting>
  <conditionalFormatting sqref="M1674">
    <cfRule type="expression" dxfId="22" priority="24825">
      <formula>$I1674=0</formula>
    </cfRule>
  </conditionalFormatting>
  <conditionalFormatting sqref="N1674:P1674">
    <cfRule type="expression" dxfId="22" priority="2589">
      <formula>$I1674=0</formula>
    </cfRule>
  </conditionalFormatting>
  <conditionalFormatting sqref="O1674:P1674">
    <cfRule type="cellIs" dxfId="23" priority="2587" operator="lessThan">
      <formula>0</formula>
    </cfRule>
    <cfRule type="cellIs" dxfId="24" priority="2588" operator="lessThan">
      <formula>0</formula>
    </cfRule>
  </conditionalFormatting>
  <conditionalFormatting sqref="Q1674">
    <cfRule type="expression" dxfId="22" priority="24824">
      <formula>$I1674=0</formula>
    </cfRule>
  </conditionalFormatting>
  <conditionalFormatting sqref="R1674:T1674">
    <cfRule type="expression" dxfId="22" priority="2586">
      <formula>$I1674=0</formula>
    </cfRule>
  </conditionalFormatting>
  <conditionalFormatting sqref="S1674:T1674">
    <cfRule type="cellIs" dxfId="23" priority="2584" operator="lessThan">
      <formula>0</formula>
    </cfRule>
    <cfRule type="cellIs" dxfId="24" priority="2585" operator="lessThan">
      <formula>0</formula>
    </cfRule>
  </conditionalFormatting>
  <conditionalFormatting sqref="U1674">
    <cfRule type="expression" dxfId="22" priority="24823">
      <formula>$I1674=0</formula>
    </cfRule>
  </conditionalFormatting>
  <conditionalFormatting sqref="B1675">
    <cfRule type="expression" dxfId="22" priority="24819">
      <formula>$I1675=0</formula>
    </cfRule>
  </conditionalFormatting>
  <conditionalFormatting sqref="C1675:E1675">
    <cfRule type="expression" dxfId="22" priority="24818">
      <formula>$I1675=0</formula>
    </cfRule>
  </conditionalFormatting>
  <conditionalFormatting sqref="D1675:E1675">
    <cfRule type="cellIs" dxfId="23" priority="24816" operator="lessThan">
      <formula>0</formula>
    </cfRule>
    <cfRule type="cellIs" dxfId="24" priority="24817" operator="lessThan">
      <formula>0</formula>
    </cfRule>
  </conditionalFormatting>
  <conditionalFormatting sqref="F1675">
    <cfRule type="expression" dxfId="22" priority="24815">
      <formula>$I1675=0</formula>
    </cfRule>
  </conditionalFormatting>
  <conditionalFormatting sqref="G1675:H1675">
    <cfRule type="cellIs" dxfId="23" priority="24812" operator="lessThan">
      <formula>0</formula>
    </cfRule>
    <cfRule type="cellIs" dxfId="24" priority="24813" operator="lessThan">
      <formula>0</formula>
    </cfRule>
  </conditionalFormatting>
  <conditionalFormatting sqref="I1675">
    <cfRule type="expression" dxfId="22" priority="24811">
      <formula>$I1675=0</formula>
    </cfRule>
  </conditionalFormatting>
  <conditionalFormatting sqref="J1675">
    <cfRule type="expression" dxfId="22" priority="24810">
      <formula>$I1675=0</formula>
    </cfRule>
  </conditionalFormatting>
  <conditionalFormatting sqref="K1675">
    <cfRule type="expression" dxfId="22" priority="24807">
      <formula>$I1675=0</formula>
    </cfRule>
  </conditionalFormatting>
  <conditionalFormatting sqref="M1675">
    <cfRule type="expression" dxfId="22" priority="24803">
      <formula>$I1675=0</formula>
    </cfRule>
  </conditionalFormatting>
  <conditionalFormatting sqref="N1675:P1675">
    <cfRule type="expression" dxfId="22" priority="24802">
      <formula>$I1675=0</formula>
    </cfRule>
  </conditionalFormatting>
  <conditionalFormatting sqref="O1675:P1675">
    <cfRule type="cellIs" dxfId="23" priority="24800" operator="lessThan">
      <formula>0</formula>
    </cfRule>
    <cfRule type="cellIs" dxfId="24" priority="24801" operator="lessThan">
      <formula>0</formula>
    </cfRule>
  </conditionalFormatting>
  <conditionalFormatting sqref="Q1675">
    <cfRule type="expression" dxfId="22" priority="24799">
      <formula>$I1675=0</formula>
    </cfRule>
  </conditionalFormatting>
  <conditionalFormatting sqref="R1675:T1675">
    <cfRule type="expression" dxfId="22" priority="24798">
      <formula>$I1675=0</formula>
    </cfRule>
  </conditionalFormatting>
  <conditionalFormatting sqref="S1675:T1675">
    <cfRule type="cellIs" dxfId="23" priority="24796" operator="lessThan">
      <formula>0</formula>
    </cfRule>
    <cfRule type="cellIs" dxfId="24" priority="24797" operator="lessThan">
      <formula>0</formula>
    </cfRule>
  </conditionalFormatting>
  <conditionalFormatting sqref="U1675">
    <cfRule type="expression" dxfId="22" priority="24795">
      <formula>$I1675=0</formula>
    </cfRule>
  </conditionalFormatting>
  <conditionalFormatting sqref="B1676">
    <cfRule type="expression" dxfId="22" priority="24794">
      <formula>$I1676=0</formula>
    </cfRule>
  </conditionalFormatting>
  <conditionalFormatting sqref="C1676:E1676">
    <cfRule type="expression" dxfId="22" priority="2580">
      <formula>$I1676=0</formula>
    </cfRule>
  </conditionalFormatting>
  <conditionalFormatting sqref="D1676:E1676">
    <cfRule type="cellIs" dxfId="23" priority="2578" operator="lessThan">
      <formula>0</formula>
    </cfRule>
    <cfRule type="cellIs" dxfId="24" priority="2579" operator="lessThan">
      <formula>0</formula>
    </cfRule>
  </conditionalFormatting>
  <conditionalFormatting sqref="F1676">
    <cfRule type="expression" dxfId="22" priority="24793">
      <formula>$I1676=0</formula>
    </cfRule>
  </conditionalFormatting>
  <conditionalFormatting sqref="G1676:H1676">
    <cfRule type="cellIs" dxfId="23" priority="2575" operator="lessThan">
      <formula>0</formula>
    </cfRule>
    <cfRule type="cellIs" dxfId="24" priority="2576" operator="lessThan">
      <formula>0</formula>
    </cfRule>
  </conditionalFormatting>
  <conditionalFormatting sqref="I1676">
    <cfRule type="expression" dxfId="22" priority="24792">
      <formula>$I1676=0</formula>
    </cfRule>
  </conditionalFormatting>
  <conditionalFormatting sqref="J1676">
    <cfRule type="expression" dxfId="22" priority="2574">
      <formula>$I1676=0</formula>
    </cfRule>
  </conditionalFormatting>
  <conditionalFormatting sqref="K1676">
    <cfRule type="expression" dxfId="22" priority="24791">
      <formula>$I1676=0</formula>
    </cfRule>
  </conditionalFormatting>
  <conditionalFormatting sqref="M1676">
    <cfRule type="expression" dxfId="22" priority="24790">
      <formula>$I1676=0</formula>
    </cfRule>
  </conditionalFormatting>
  <conditionalFormatting sqref="N1676:P1676">
    <cfRule type="expression" dxfId="22" priority="2568">
      <formula>$I1676=0</formula>
    </cfRule>
  </conditionalFormatting>
  <conditionalFormatting sqref="O1676:P1676">
    <cfRule type="cellIs" dxfId="23" priority="2566" operator="lessThan">
      <formula>0</formula>
    </cfRule>
    <cfRule type="cellIs" dxfId="24" priority="2567" operator="lessThan">
      <formula>0</formula>
    </cfRule>
  </conditionalFormatting>
  <conditionalFormatting sqref="Q1676">
    <cfRule type="expression" dxfId="22" priority="24789">
      <formula>$I1676=0</formula>
    </cfRule>
  </conditionalFormatting>
  <conditionalFormatting sqref="R1676:T1676">
    <cfRule type="expression" dxfId="22" priority="2565">
      <formula>$I1676=0</formula>
    </cfRule>
  </conditionalFormatting>
  <conditionalFormatting sqref="S1676:T1676">
    <cfRule type="cellIs" dxfId="23" priority="2563" operator="lessThan">
      <formula>0</formula>
    </cfRule>
    <cfRule type="cellIs" dxfId="24" priority="2564" operator="lessThan">
      <formula>0</formula>
    </cfRule>
  </conditionalFormatting>
  <conditionalFormatting sqref="U1676">
    <cfRule type="expression" dxfId="22" priority="24788">
      <formula>$I1676=0</formula>
    </cfRule>
  </conditionalFormatting>
  <conditionalFormatting sqref="B1677">
    <cfRule type="expression" dxfId="22" priority="24784">
      <formula>$I1677=0</formula>
    </cfRule>
  </conditionalFormatting>
  <conditionalFormatting sqref="C1677:E1677">
    <cfRule type="expression" dxfId="22" priority="24783">
      <formula>$I1677=0</formula>
    </cfRule>
  </conditionalFormatting>
  <conditionalFormatting sqref="D1677:E1677">
    <cfRule type="cellIs" dxfId="23" priority="24781" operator="lessThan">
      <formula>0</formula>
    </cfRule>
    <cfRule type="cellIs" dxfId="24" priority="24782" operator="lessThan">
      <formula>0</formula>
    </cfRule>
  </conditionalFormatting>
  <conditionalFormatting sqref="F1677">
    <cfRule type="expression" dxfId="22" priority="24780">
      <formula>$I1677=0</formula>
    </cfRule>
  </conditionalFormatting>
  <conditionalFormatting sqref="G1677:H1677">
    <cfRule type="cellIs" dxfId="23" priority="24777" operator="lessThan">
      <formula>0</formula>
    </cfRule>
    <cfRule type="cellIs" dxfId="24" priority="24778" operator="lessThan">
      <formula>0</formula>
    </cfRule>
  </conditionalFormatting>
  <conditionalFormatting sqref="I1677">
    <cfRule type="expression" dxfId="22" priority="24776">
      <formula>$I1677=0</formula>
    </cfRule>
  </conditionalFormatting>
  <conditionalFormatting sqref="J1677">
    <cfRule type="expression" dxfId="22" priority="24775">
      <formula>$I1677=0</formula>
    </cfRule>
  </conditionalFormatting>
  <conditionalFormatting sqref="K1677">
    <cfRule type="expression" dxfId="22" priority="24772">
      <formula>$I1677=0</formula>
    </cfRule>
  </conditionalFormatting>
  <conditionalFormatting sqref="M1677">
    <cfRule type="expression" dxfId="22" priority="24768">
      <formula>$I1677=0</formula>
    </cfRule>
  </conditionalFormatting>
  <conditionalFormatting sqref="N1677:P1677">
    <cfRule type="expression" dxfId="22" priority="24767">
      <formula>$I1677=0</formula>
    </cfRule>
  </conditionalFormatting>
  <conditionalFormatting sqref="O1677:P1677">
    <cfRule type="cellIs" dxfId="23" priority="24765" operator="lessThan">
      <formula>0</formula>
    </cfRule>
    <cfRule type="cellIs" dxfId="24" priority="24766" operator="lessThan">
      <formula>0</formula>
    </cfRule>
  </conditionalFormatting>
  <conditionalFormatting sqref="Q1677">
    <cfRule type="expression" dxfId="22" priority="24764">
      <formula>$I1677=0</formula>
    </cfRule>
  </conditionalFormatting>
  <conditionalFormatting sqref="R1677:T1677">
    <cfRule type="expression" dxfId="22" priority="24763">
      <formula>$I1677=0</formula>
    </cfRule>
  </conditionalFormatting>
  <conditionalFormatting sqref="S1677:T1677">
    <cfRule type="cellIs" dxfId="23" priority="24761" operator="lessThan">
      <formula>0</formula>
    </cfRule>
    <cfRule type="cellIs" dxfId="24" priority="24762" operator="lessThan">
      <formula>0</formula>
    </cfRule>
  </conditionalFormatting>
  <conditionalFormatting sqref="U1677">
    <cfRule type="expression" dxfId="22" priority="24760">
      <formula>$I1677=0</formula>
    </cfRule>
  </conditionalFormatting>
  <conditionalFormatting sqref="B1678">
    <cfRule type="expression" dxfId="22" priority="24759">
      <formula>$I1678=0</formula>
    </cfRule>
  </conditionalFormatting>
  <conditionalFormatting sqref="C1678:E1678">
    <cfRule type="expression" dxfId="22" priority="2559">
      <formula>$I1678=0</formula>
    </cfRule>
  </conditionalFormatting>
  <conditionalFormatting sqref="D1678:E1678">
    <cfRule type="cellIs" dxfId="23" priority="2557" operator="lessThan">
      <formula>0</formula>
    </cfRule>
    <cfRule type="cellIs" dxfId="24" priority="2558" operator="lessThan">
      <formula>0</formula>
    </cfRule>
  </conditionalFormatting>
  <conditionalFormatting sqref="F1678">
    <cfRule type="expression" dxfId="22" priority="24758">
      <formula>$I1678=0</formula>
    </cfRule>
  </conditionalFormatting>
  <conditionalFormatting sqref="G1678:H1678">
    <cfRule type="cellIs" dxfId="23" priority="2554" operator="lessThan">
      <formula>0</formula>
    </cfRule>
    <cfRule type="cellIs" dxfId="24" priority="2555" operator="lessThan">
      <formula>0</formula>
    </cfRule>
  </conditionalFormatting>
  <conditionalFormatting sqref="I1678">
    <cfRule type="expression" dxfId="22" priority="24757">
      <formula>$I1678=0</formula>
    </cfRule>
  </conditionalFormatting>
  <conditionalFormatting sqref="J1678">
    <cfRule type="expression" dxfId="22" priority="2553">
      <formula>$I1678=0</formula>
    </cfRule>
  </conditionalFormatting>
  <conditionalFormatting sqref="K1678">
    <cfRule type="expression" dxfId="22" priority="24756">
      <formula>$I1678=0</formula>
    </cfRule>
  </conditionalFormatting>
  <conditionalFormatting sqref="M1678">
    <cfRule type="expression" dxfId="22" priority="24755">
      <formula>$I1678=0</formula>
    </cfRule>
  </conditionalFormatting>
  <conditionalFormatting sqref="N1678:P1678">
    <cfRule type="expression" dxfId="22" priority="2547">
      <formula>$I1678=0</formula>
    </cfRule>
  </conditionalFormatting>
  <conditionalFormatting sqref="O1678:P1678">
    <cfRule type="cellIs" dxfId="23" priority="2545" operator="lessThan">
      <formula>0</formula>
    </cfRule>
    <cfRule type="cellIs" dxfId="24" priority="2546" operator="lessThan">
      <formula>0</formula>
    </cfRule>
  </conditionalFormatting>
  <conditionalFormatting sqref="Q1678">
    <cfRule type="expression" dxfId="22" priority="24754">
      <formula>$I1678=0</formula>
    </cfRule>
  </conditionalFormatting>
  <conditionalFormatting sqref="R1678:T1678">
    <cfRule type="expression" dxfId="22" priority="2544">
      <formula>$I1678=0</formula>
    </cfRule>
  </conditionalFormatting>
  <conditionalFormatting sqref="S1678:T1678">
    <cfRule type="cellIs" dxfId="23" priority="2542" operator="lessThan">
      <formula>0</formula>
    </cfRule>
    <cfRule type="cellIs" dxfId="24" priority="2543" operator="lessThan">
      <formula>0</formula>
    </cfRule>
  </conditionalFormatting>
  <conditionalFormatting sqref="U1678">
    <cfRule type="expression" dxfId="22" priority="24753">
      <formula>$I1678=0</formula>
    </cfRule>
  </conditionalFormatting>
  <conditionalFormatting sqref="B1679">
    <cfRule type="expression" dxfId="22" priority="24749">
      <formula>$I1679=0</formula>
    </cfRule>
  </conditionalFormatting>
  <conditionalFormatting sqref="C1679:E1679">
    <cfRule type="expression" dxfId="22" priority="24748">
      <formula>$I1679=0</formula>
    </cfRule>
  </conditionalFormatting>
  <conditionalFormatting sqref="D1679:E1679">
    <cfRule type="cellIs" dxfId="23" priority="24746" operator="lessThan">
      <formula>0</formula>
    </cfRule>
    <cfRule type="cellIs" dxfId="24" priority="24747" operator="lessThan">
      <formula>0</formula>
    </cfRule>
  </conditionalFormatting>
  <conditionalFormatting sqref="F1679">
    <cfRule type="expression" dxfId="22" priority="24745">
      <formula>$I1679=0</formula>
    </cfRule>
  </conditionalFormatting>
  <conditionalFormatting sqref="G1679:H1679">
    <cfRule type="cellIs" dxfId="23" priority="24742" operator="lessThan">
      <formula>0</formula>
    </cfRule>
    <cfRule type="cellIs" dxfId="24" priority="24743" operator="lessThan">
      <formula>0</formula>
    </cfRule>
  </conditionalFormatting>
  <conditionalFormatting sqref="I1679">
    <cfRule type="expression" dxfId="22" priority="24741">
      <formula>$I1679=0</formula>
    </cfRule>
  </conditionalFormatting>
  <conditionalFormatting sqref="J1679">
    <cfRule type="expression" dxfId="22" priority="24740">
      <formula>$I1679=0</formula>
    </cfRule>
  </conditionalFormatting>
  <conditionalFormatting sqref="K1679">
    <cfRule type="expression" dxfId="22" priority="24737">
      <formula>$I1679=0</formula>
    </cfRule>
  </conditionalFormatting>
  <conditionalFormatting sqref="M1679">
    <cfRule type="expression" dxfId="22" priority="24733">
      <formula>$I1679=0</formula>
    </cfRule>
  </conditionalFormatting>
  <conditionalFormatting sqref="N1679:P1679">
    <cfRule type="expression" dxfId="22" priority="24732">
      <formula>$I1679=0</formula>
    </cfRule>
  </conditionalFormatting>
  <conditionalFormatting sqref="O1679:P1679">
    <cfRule type="cellIs" dxfId="23" priority="24730" operator="lessThan">
      <formula>0</formula>
    </cfRule>
    <cfRule type="cellIs" dxfId="24" priority="24731" operator="lessThan">
      <formula>0</formula>
    </cfRule>
  </conditionalFormatting>
  <conditionalFormatting sqref="Q1679">
    <cfRule type="expression" dxfId="22" priority="24729">
      <formula>$I1679=0</formula>
    </cfRule>
  </conditionalFormatting>
  <conditionalFormatting sqref="R1679:T1679">
    <cfRule type="expression" dxfId="22" priority="24728">
      <formula>$I1679=0</formula>
    </cfRule>
  </conditionalFormatting>
  <conditionalFormatting sqref="S1679:T1679">
    <cfRule type="cellIs" dxfId="23" priority="24726" operator="lessThan">
      <formula>0</formula>
    </cfRule>
    <cfRule type="cellIs" dxfId="24" priority="24727" operator="lessThan">
      <formula>0</formula>
    </cfRule>
  </conditionalFormatting>
  <conditionalFormatting sqref="U1679">
    <cfRule type="expression" dxfId="22" priority="24725">
      <formula>$I1679=0</formula>
    </cfRule>
  </conditionalFormatting>
  <conditionalFormatting sqref="B1680">
    <cfRule type="expression" dxfId="22" priority="24724">
      <formula>$I1680=0</formula>
    </cfRule>
  </conditionalFormatting>
  <conditionalFormatting sqref="C1680:E1680">
    <cfRule type="expression" dxfId="22" priority="2538">
      <formula>$I1680=0</formula>
    </cfRule>
  </conditionalFormatting>
  <conditionalFormatting sqref="D1680:E1680">
    <cfRule type="cellIs" dxfId="23" priority="2536" operator="lessThan">
      <formula>0</formula>
    </cfRule>
    <cfRule type="cellIs" dxfId="24" priority="2537" operator="lessThan">
      <formula>0</formula>
    </cfRule>
  </conditionalFormatting>
  <conditionalFormatting sqref="F1680">
    <cfRule type="expression" dxfId="22" priority="24723">
      <formula>$I1680=0</formula>
    </cfRule>
  </conditionalFormatting>
  <conditionalFormatting sqref="G1680:H1680">
    <cfRule type="cellIs" dxfId="23" priority="2533" operator="lessThan">
      <formula>0</formula>
    </cfRule>
    <cfRule type="cellIs" dxfId="24" priority="2534" operator="lessThan">
      <formula>0</formula>
    </cfRule>
  </conditionalFormatting>
  <conditionalFormatting sqref="I1680">
    <cfRule type="expression" dxfId="22" priority="24722">
      <formula>$I1680=0</formula>
    </cfRule>
  </conditionalFormatting>
  <conditionalFormatting sqref="J1680">
    <cfRule type="expression" dxfId="22" priority="2532">
      <formula>$I1680=0</formula>
    </cfRule>
  </conditionalFormatting>
  <conditionalFormatting sqref="K1680">
    <cfRule type="expression" dxfId="22" priority="24721">
      <formula>$I1680=0</formula>
    </cfRule>
  </conditionalFormatting>
  <conditionalFormatting sqref="M1680">
    <cfRule type="expression" dxfId="22" priority="24720">
      <formula>$I1680=0</formula>
    </cfRule>
  </conditionalFormatting>
  <conditionalFormatting sqref="N1680:P1680">
    <cfRule type="expression" dxfId="22" priority="2526">
      <formula>$I1680=0</formula>
    </cfRule>
  </conditionalFormatting>
  <conditionalFormatting sqref="O1680:P1680">
    <cfRule type="cellIs" dxfId="23" priority="2524" operator="lessThan">
      <formula>0</formula>
    </cfRule>
    <cfRule type="cellIs" dxfId="24" priority="2525" operator="lessThan">
      <formula>0</formula>
    </cfRule>
  </conditionalFormatting>
  <conditionalFormatting sqref="Q1680">
    <cfRule type="expression" dxfId="22" priority="24719">
      <formula>$I1680=0</formula>
    </cfRule>
  </conditionalFormatting>
  <conditionalFormatting sqref="R1680:T1680">
    <cfRule type="expression" dxfId="22" priority="2523">
      <formula>$I1680=0</formula>
    </cfRule>
  </conditionalFormatting>
  <conditionalFormatting sqref="S1680:T1680">
    <cfRule type="cellIs" dxfId="23" priority="2521" operator="lessThan">
      <formula>0</formula>
    </cfRule>
    <cfRule type="cellIs" dxfId="24" priority="2522" operator="lessThan">
      <formula>0</formula>
    </cfRule>
  </conditionalFormatting>
  <conditionalFormatting sqref="U1680">
    <cfRule type="expression" dxfId="22" priority="24718">
      <formula>$I1680=0</formula>
    </cfRule>
  </conditionalFormatting>
  <conditionalFormatting sqref="B1681">
    <cfRule type="expression" dxfId="22" priority="24714">
      <formula>$I1681=0</formula>
    </cfRule>
  </conditionalFormatting>
  <conditionalFormatting sqref="C1681:E1681">
    <cfRule type="expression" dxfId="22" priority="24713">
      <formula>$I1681=0</formula>
    </cfRule>
  </conditionalFormatting>
  <conditionalFormatting sqref="D1681:E1681">
    <cfRule type="cellIs" dxfId="23" priority="24711" operator="lessThan">
      <formula>0</formula>
    </cfRule>
    <cfRule type="cellIs" dxfId="24" priority="24712" operator="lessThan">
      <formula>0</formula>
    </cfRule>
  </conditionalFormatting>
  <conditionalFormatting sqref="F1681">
    <cfRule type="expression" dxfId="22" priority="24710">
      <formula>$I1681=0</formula>
    </cfRule>
  </conditionalFormatting>
  <conditionalFormatting sqref="G1681:H1681">
    <cfRule type="cellIs" dxfId="23" priority="24707" operator="lessThan">
      <formula>0</formula>
    </cfRule>
    <cfRule type="cellIs" dxfId="24" priority="24708" operator="lessThan">
      <formula>0</formula>
    </cfRule>
  </conditionalFormatting>
  <conditionalFormatting sqref="I1681">
    <cfRule type="expression" dxfId="22" priority="24706">
      <formula>$I1681=0</formula>
    </cfRule>
  </conditionalFormatting>
  <conditionalFormatting sqref="J1681">
    <cfRule type="expression" dxfId="22" priority="24705">
      <formula>$I1681=0</formula>
    </cfRule>
  </conditionalFormatting>
  <conditionalFormatting sqref="K1681">
    <cfRule type="expression" dxfId="22" priority="24702">
      <formula>$I1681=0</formula>
    </cfRule>
  </conditionalFormatting>
  <conditionalFormatting sqref="M1681">
    <cfRule type="expression" dxfId="22" priority="24698">
      <formula>$I1681=0</formula>
    </cfRule>
  </conditionalFormatting>
  <conditionalFormatting sqref="N1681:P1681">
    <cfRule type="expression" dxfId="22" priority="24697">
      <formula>$I1681=0</formula>
    </cfRule>
  </conditionalFormatting>
  <conditionalFormatting sqref="O1681:P1681">
    <cfRule type="cellIs" dxfId="23" priority="24695" operator="lessThan">
      <formula>0</formula>
    </cfRule>
    <cfRule type="cellIs" dxfId="24" priority="24696" operator="lessThan">
      <formula>0</formula>
    </cfRule>
  </conditionalFormatting>
  <conditionalFormatting sqref="Q1681">
    <cfRule type="expression" dxfId="22" priority="24694">
      <formula>$I1681=0</formula>
    </cfRule>
  </conditionalFormatting>
  <conditionalFormatting sqref="R1681:T1681">
    <cfRule type="expression" dxfId="22" priority="24693">
      <formula>$I1681=0</formula>
    </cfRule>
  </conditionalFormatting>
  <conditionalFormatting sqref="S1681:T1681">
    <cfRule type="cellIs" dxfId="23" priority="24691" operator="lessThan">
      <formula>0</formula>
    </cfRule>
    <cfRule type="cellIs" dxfId="24" priority="24692" operator="lessThan">
      <formula>0</formula>
    </cfRule>
  </conditionalFormatting>
  <conditionalFormatting sqref="U1681">
    <cfRule type="expression" dxfId="22" priority="24690">
      <formula>$I1681=0</formula>
    </cfRule>
  </conditionalFormatting>
  <conditionalFormatting sqref="B1682">
    <cfRule type="expression" dxfId="22" priority="24689">
      <formula>$I1682=0</formula>
    </cfRule>
  </conditionalFormatting>
  <conditionalFormatting sqref="C1682:E1682">
    <cfRule type="expression" dxfId="22" priority="2517">
      <formula>$I1682=0</formula>
    </cfRule>
  </conditionalFormatting>
  <conditionalFormatting sqref="D1682:E1682">
    <cfRule type="cellIs" dxfId="23" priority="2515" operator="lessThan">
      <formula>0</formula>
    </cfRule>
    <cfRule type="cellIs" dxfId="24" priority="2516" operator="lessThan">
      <formula>0</formula>
    </cfRule>
  </conditionalFormatting>
  <conditionalFormatting sqref="F1682">
    <cfRule type="expression" dxfId="22" priority="24688">
      <formula>$I1682=0</formula>
    </cfRule>
  </conditionalFormatting>
  <conditionalFormatting sqref="G1682:H1682">
    <cfRule type="cellIs" dxfId="23" priority="2512" operator="lessThan">
      <formula>0</formula>
    </cfRule>
    <cfRule type="cellIs" dxfId="24" priority="2513" operator="lessThan">
      <formula>0</formula>
    </cfRule>
  </conditionalFormatting>
  <conditionalFormatting sqref="I1682">
    <cfRule type="expression" dxfId="22" priority="24687">
      <formula>$I1682=0</formula>
    </cfRule>
  </conditionalFormatting>
  <conditionalFormatting sqref="J1682">
    <cfRule type="expression" dxfId="22" priority="2511">
      <formula>$I1682=0</formula>
    </cfRule>
  </conditionalFormatting>
  <conditionalFormatting sqref="K1682">
    <cfRule type="expression" dxfId="22" priority="24686">
      <formula>$I1682=0</formula>
    </cfRule>
  </conditionalFormatting>
  <conditionalFormatting sqref="M1682">
    <cfRule type="expression" dxfId="22" priority="24685">
      <formula>$I1682=0</formula>
    </cfRule>
  </conditionalFormatting>
  <conditionalFormatting sqref="N1682:P1682">
    <cfRule type="expression" dxfId="22" priority="2505">
      <formula>$I1682=0</formula>
    </cfRule>
  </conditionalFormatting>
  <conditionalFormatting sqref="O1682:P1682">
    <cfRule type="cellIs" dxfId="23" priority="2503" operator="lessThan">
      <formula>0</formula>
    </cfRule>
    <cfRule type="cellIs" dxfId="24" priority="2504" operator="lessThan">
      <formula>0</formula>
    </cfRule>
  </conditionalFormatting>
  <conditionalFormatting sqref="Q1682">
    <cfRule type="expression" dxfId="22" priority="24684">
      <formula>$I1682=0</formula>
    </cfRule>
  </conditionalFormatting>
  <conditionalFormatting sqref="R1682:T1682">
    <cfRule type="expression" dxfId="22" priority="2502">
      <formula>$I1682=0</formula>
    </cfRule>
  </conditionalFormatting>
  <conditionalFormatting sqref="S1682:T1682">
    <cfRule type="cellIs" dxfId="23" priority="2500" operator="lessThan">
      <formula>0</formula>
    </cfRule>
    <cfRule type="cellIs" dxfId="24" priority="2501" operator="lessThan">
      <formula>0</formula>
    </cfRule>
  </conditionalFormatting>
  <conditionalFormatting sqref="U1682">
    <cfRule type="expression" dxfId="22" priority="24683">
      <formula>$I1682=0</formula>
    </cfRule>
  </conditionalFormatting>
  <conditionalFormatting sqref="B1683">
    <cfRule type="expression" dxfId="22" priority="24679">
      <formula>$I1683=0</formula>
    </cfRule>
  </conditionalFormatting>
  <conditionalFormatting sqref="C1683:E1683">
    <cfRule type="expression" dxfId="22" priority="24678">
      <formula>$I1683=0</formula>
    </cfRule>
  </conditionalFormatting>
  <conditionalFormatting sqref="D1683:E1683">
    <cfRule type="cellIs" dxfId="23" priority="24676" operator="lessThan">
      <formula>0</formula>
    </cfRule>
    <cfRule type="cellIs" dxfId="24" priority="24677" operator="lessThan">
      <formula>0</formula>
    </cfRule>
  </conditionalFormatting>
  <conditionalFormatting sqref="F1683">
    <cfRule type="expression" dxfId="22" priority="24675">
      <formula>$I1683=0</formula>
    </cfRule>
  </conditionalFormatting>
  <conditionalFormatting sqref="G1683:H1683">
    <cfRule type="cellIs" dxfId="23" priority="24672" operator="lessThan">
      <formula>0</formula>
    </cfRule>
    <cfRule type="cellIs" dxfId="24" priority="24673" operator="lessThan">
      <formula>0</formula>
    </cfRule>
  </conditionalFormatting>
  <conditionalFormatting sqref="I1683">
    <cfRule type="expression" dxfId="22" priority="24671">
      <formula>$I1683=0</formula>
    </cfRule>
  </conditionalFormatting>
  <conditionalFormatting sqref="J1683">
    <cfRule type="expression" dxfId="22" priority="24670">
      <formula>$I1683=0</formula>
    </cfRule>
  </conditionalFormatting>
  <conditionalFormatting sqref="K1683">
    <cfRule type="expression" dxfId="22" priority="24667">
      <formula>$I1683=0</formula>
    </cfRule>
  </conditionalFormatting>
  <conditionalFormatting sqref="M1683">
    <cfRule type="expression" dxfId="22" priority="24663">
      <formula>$I1683=0</formula>
    </cfRule>
  </conditionalFormatting>
  <conditionalFormatting sqref="N1683:P1683">
    <cfRule type="expression" dxfId="22" priority="24662">
      <formula>$I1683=0</formula>
    </cfRule>
  </conditionalFormatting>
  <conditionalFormatting sqref="O1683:P1683">
    <cfRule type="cellIs" dxfId="23" priority="24660" operator="lessThan">
      <formula>0</formula>
    </cfRule>
    <cfRule type="cellIs" dxfId="24" priority="24661" operator="lessThan">
      <formula>0</formula>
    </cfRule>
  </conditionalFormatting>
  <conditionalFormatting sqref="Q1683">
    <cfRule type="expression" dxfId="22" priority="24659">
      <formula>$I1683=0</formula>
    </cfRule>
  </conditionalFormatting>
  <conditionalFormatting sqref="R1683:T1683">
    <cfRule type="expression" dxfId="22" priority="24658">
      <formula>$I1683=0</formula>
    </cfRule>
  </conditionalFormatting>
  <conditionalFormatting sqref="S1683:T1683">
    <cfRule type="cellIs" dxfId="23" priority="24656" operator="lessThan">
      <formula>0</formula>
    </cfRule>
    <cfRule type="cellIs" dxfId="24" priority="24657" operator="lessThan">
      <formula>0</formula>
    </cfRule>
  </conditionalFormatting>
  <conditionalFormatting sqref="U1683">
    <cfRule type="expression" dxfId="22" priority="24655">
      <formula>$I1683=0</formula>
    </cfRule>
  </conditionalFormatting>
  <conditionalFormatting sqref="B1684">
    <cfRule type="expression" dxfId="22" priority="24654">
      <formula>$I1684=0</formula>
    </cfRule>
  </conditionalFormatting>
  <conditionalFormatting sqref="C1684:E1684">
    <cfRule type="expression" dxfId="22" priority="2496">
      <formula>$I1684=0</formula>
    </cfRule>
  </conditionalFormatting>
  <conditionalFormatting sqref="D1684:E1684">
    <cfRule type="cellIs" dxfId="23" priority="2494" operator="lessThan">
      <formula>0</formula>
    </cfRule>
    <cfRule type="cellIs" dxfId="24" priority="2495" operator="lessThan">
      <formula>0</formula>
    </cfRule>
  </conditionalFormatting>
  <conditionalFormatting sqref="F1684">
    <cfRule type="expression" dxfId="22" priority="24653">
      <formula>$I1684=0</formula>
    </cfRule>
  </conditionalFormatting>
  <conditionalFormatting sqref="G1684:H1684">
    <cfRule type="cellIs" dxfId="23" priority="2491" operator="lessThan">
      <formula>0</formula>
    </cfRule>
    <cfRule type="cellIs" dxfId="24" priority="2492" operator="lessThan">
      <formula>0</formula>
    </cfRule>
  </conditionalFormatting>
  <conditionalFormatting sqref="I1684">
    <cfRule type="expression" dxfId="22" priority="24652">
      <formula>$I1684=0</formula>
    </cfRule>
  </conditionalFormatting>
  <conditionalFormatting sqref="J1684">
    <cfRule type="expression" dxfId="22" priority="2490">
      <formula>$I1684=0</formula>
    </cfRule>
  </conditionalFormatting>
  <conditionalFormatting sqref="K1684">
    <cfRule type="expression" dxfId="22" priority="24651">
      <formula>$I1684=0</formula>
    </cfRule>
  </conditionalFormatting>
  <conditionalFormatting sqref="M1684">
    <cfRule type="expression" dxfId="22" priority="24650">
      <formula>$I1684=0</formula>
    </cfRule>
  </conditionalFormatting>
  <conditionalFormatting sqref="N1684:P1684">
    <cfRule type="expression" dxfId="22" priority="2484">
      <formula>$I1684=0</formula>
    </cfRule>
  </conditionalFormatting>
  <conditionalFormatting sqref="O1684:P1684">
    <cfRule type="cellIs" dxfId="23" priority="2482" operator="lessThan">
      <formula>0</formula>
    </cfRule>
    <cfRule type="cellIs" dxfId="24" priority="2483" operator="lessThan">
      <formula>0</formula>
    </cfRule>
  </conditionalFormatting>
  <conditionalFormatting sqref="Q1684">
    <cfRule type="expression" dxfId="22" priority="24649">
      <formula>$I1684=0</formula>
    </cfRule>
  </conditionalFormatting>
  <conditionalFormatting sqref="R1684:T1684">
    <cfRule type="expression" dxfId="22" priority="2481">
      <formula>$I1684=0</formula>
    </cfRule>
  </conditionalFormatting>
  <conditionalFormatting sqref="S1684:T1684">
    <cfRule type="cellIs" dxfId="23" priority="2479" operator="lessThan">
      <formula>0</formula>
    </cfRule>
    <cfRule type="cellIs" dxfId="24" priority="2480" operator="lessThan">
      <formula>0</formula>
    </cfRule>
  </conditionalFormatting>
  <conditionalFormatting sqref="U1684">
    <cfRule type="expression" dxfId="22" priority="24648">
      <formula>$I1684=0</formula>
    </cfRule>
  </conditionalFormatting>
  <conditionalFormatting sqref="B1685">
    <cfRule type="expression" dxfId="22" priority="24644">
      <formula>$I1685=0</formula>
    </cfRule>
  </conditionalFormatting>
  <conditionalFormatting sqref="C1685:E1685">
    <cfRule type="expression" dxfId="22" priority="24643">
      <formula>$I1685=0</formula>
    </cfRule>
  </conditionalFormatting>
  <conditionalFormatting sqref="D1685:E1685">
    <cfRule type="cellIs" dxfId="23" priority="24641" operator="lessThan">
      <formula>0</formula>
    </cfRule>
    <cfRule type="cellIs" dxfId="24" priority="24642" operator="lessThan">
      <formula>0</formula>
    </cfRule>
  </conditionalFormatting>
  <conditionalFormatting sqref="F1685">
    <cfRule type="expression" dxfId="22" priority="24640">
      <formula>$I1685=0</formula>
    </cfRule>
  </conditionalFormatting>
  <conditionalFormatting sqref="G1685:H1685">
    <cfRule type="cellIs" dxfId="23" priority="24637" operator="lessThan">
      <formula>0</formula>
    </cfRule>
    <cfRule type="cellIs" dxfId="24" priority="24638" operator="lessThan">
      <formula>0</formula>
    </cfRule>
  </conditionalFormatting>
  <conditionalFormatting sqref="I1685">
    <cfRule type="expression" dxfId="22" priority="24636">
      <formula>$I1685=0</formula>
    </cfRule>
  </conditionalFormatting>
  <conditionalFormatting sqref="J1685">
    <cfRule type="expression" dxfId="22" priority="24635">
      <formula>$I1685=0</formula>
    </cfRule>
  </conditionalFormatting>
  <conditionalFormatting sqref="K1685">
    <cfRule type="expression" dxfId="22" priority="24632">
      <formula>$I1685=0</formula>
    </cfRule>
  </conditionalFormatting>
  <conditionalFormatting sqref="M1685">
    <cfRule type="expression" dxfId="22" priority="24628">
      <formula>$I1685=0</formula>
    </cfRule>
  </conditionalFormatting>
  <conditionalFormatting sqref="N1685:P1685">
    <cfRule type="expression" dxfId="22" priority="24627">
      <formula>$I1685=0</formula>
    </cfRule>
  </conditionalFormatting>
  <conditionalFormatting sqref="O1685:P1685">
    <cfRule type="cellIs" dxfId="23" priority="24625" operator="lessThan">
      <formula>0</formula>
    </cfRule>
    <cfRule type="cellIs" dxfId="24" priority="24626" operator="lessThan">
      <formula>0</formula>
    </cfRule>
  </conditionalFormatting>
  <conditionalFormatting sqref="Q1685">
    <cfRule type="expression" dxfId="22" priority="24624">
      <formula>$I1685=0</formula>
    </cfRule>
  </conditionalFormatting>
  <conditionalFormatting sqref="R1685:T1685">
    <cfRule type="expression" dxfId="22" priority="24623">
      <formula>$I1685=0</formula>
    </cfRule>
  </conditionalFormatting>
  <conditionalFormatting sqref="S1685:T1685">
    <cfRule type="cellIs" dxfId="23" priority="24621" operator="lessThan">
      <formula>0</formula>
    </cfRule>
    <cfRule type="cellIs" dxfId="24" priority="24622" operator="lessThan">
      <formula>0</formula>
    </cfRule>
  </conditionalFormatting>
  <conditionalFormatting sqref="U1685">
    <cfRule type="expression" dxfId="22" priority="24620">
      <formula>$I1685=0</formula>
    </cfRule>
  </conditionalFormatting>
  <conditionalFormatting sqref="B1686">
    <cfRule type="expression" dxfId="22" priority="24619">
      <formula>$I1686=0</formula>
    </cfRule>
  </conditionalFormatting>
  <conditionalFormatting sqref="C1686:E1686">
    <cfRule type="expression" dxfId="22" priority="2475">
      <formula>$I1686=0</formula>
    </cfRule>
  </conditionalFormatting>
  <conditionalFormatting sqref="D1686:E1686">
    <cfRule type="cellIs" dxfId="23" priority="2473" operator="lessThan">
      <formula>0</formula>
    </cfRule>
    <cfRule type="cellIs" dxfId="24" priority="2474" operator="lessThan">
      <formula>0</formula>
    </cfRule>
  </conditionalFormatting>
  <conditionalFormatting sqref="F1686">
    <cfRule type="expression" dxfId="22" priority="24618">
      <formula>$I1686=0</formula>
    </cfRule>
  </conditionalFormatting>
  <conditionalFormatting sqref="G1686:H1686">
    <cfRule type="cellIs" dxfId="23" priority="2470" operator="lessThan">
      <formula>0</formula>
    </cfRule>
    <cfRule type="cellIs" dxfId="24" priority="2471" operator="lessThan">
      <formula>0</formula>
    </cfRule>
  </conditionalFormatting>
  <conditionalFormatting sqref="I1686">
    <cfRule type="expression" dxfId="22" priority="24617">
      <formula>$I1686=0</formula>
    </cfRule>
  </conditionalFormatting>
  <conditionalFormatting sqref="J1686">
    <cfRule type="expression" dxfId="22" priority="2469">
      <formula>$I1686=0</formula>
    </cfRule>
  </conditionalFormatting>
  <conditionalFormatting sqref="K1686">
    <cfRule type="expression" dxfId="22" priority="24616">
      <formula>$I1686=0</formula>
    </cfRule>
  </conditionalFormatting>
  <conditionalFormatting sqref="M1686">
    <cfRule type="expression" dxfId="22" priority="24615">
      <formula>$I1686=0</formula>
    </cfRule>
  </conditionalFormatting>
  <conditionalFormatting sqref="N1686:P1686">
    <cfRule type="expression" dxfId="22" priority="2463">
      <formula>$I1686=0</formula>
    </cfRule>
  </conditionalFormatting>
  <conditionalFormatting sqref="O1686:P1686">
    <cfRule type="cellIs" dxfId="23" priority="2461" operator="lessThan">
      <formula>0</formula>
    </cfRule>
    <cfRule type="cellIs" dxfId="24" priority="2462" operator="lessThan">
      <formula>0</formula>
    </cfRule>
  </conditionalFormatting>
  <conditionalFormatting sqref="Q1686">
    <cfRule type="expression" dxfId="22" priority="24614">
      <formula>$I1686=0</formula>
    </cfRule>
  </conditionalFormatting>
  <conditionalFormatting sqref="R1686:T1686">
    <cfRule type="expression" dxfId="22" priority="2460">
      <formula>$I1686=0</formula>
    </cfRule>
  </conditionalFormatting>
  <conditionalFormatting sqref="S1686:T1686">
    <cfRule type="cellIs" dxfId="23" priority="2458" operator="lessThan">
      <formula>0</formula>
    </cfRule>
    <cfRule type="cellIs" dxfId="24" priority="2459" operator="lessThan">
      <formula>0</formula>
    </cfRule>
  </conditionalFormatting>
  <conditionalFormatting sqref="U1686">
    <cfRule type="expression" dxfId="22" priority="24613">
      <formula>$I1686=0</formula>
    </cfRule>
  </conditionalFormatting>
  <conditionalFormatting sqref="B1687">
    <cfRule type="expression" dxfId="22" priority="24609">
      <formula>$I1687=0</formula>
    </cfRule>
  </conditionalFormatting>
  <conditionalFormatting sqref="C1687:E1687">
    <cfRule type="expression" dxfId="22" priority="24608">
      <formula>$I1687=0</formula>
    </cfRule>
  </conditionalFormatting>
  <conditionalFormatting sqref="D1687:E1687">
    <cfRule type="cellIs" dxfId="23" priority="24606" operator="lessThan">
      <formula>0</formula>
    </cfRule>
    <cfRule type="cellIs" dxfId="24" priority="24607" operator="lessThan">
      <formula>0</formula>
    </cfRule>
  </conditionalFormatting>
  <conditionalFormatting sqref="F1687">
    <cfRule type="expression" dxfId="22" priority="24605">
      <formula>$I1687=0</formula>
    </cfRule>
  </conditionalFormatting>
  <conditionalFormatting sqref="G1687:H1687">
    <cfRule type="cellIs" dxfId="23" priority="24602" operator="lessThan">
      <formula>0</formula>
    </cfRule>
    <cfRule type="cellIs" dxfId="24" priority="24603" operator="lessThan">
      <formula>0</formula>
    </cfRule>
  </conditionalFormatting>
  <conditionalFormatting sqref="I1687">
    <cfRule type="expression" dxfId="22" priority="24601">
      <formula>$I1687=0</formula>
    </cfRule>
  </conditionalFormatting>
  <conditionalFormatting sqref="J1687">
    <cfRule type="expression" dxfId="22" priority="24600">
      <formula>$I1687=0</formula>
    </cfRule>
  </conditionalFormatting>
  <conditionalFormatting sqref="K1687">
    <cfRule type="expression" dxfId="22" priority="24597">
      <formula>$I1687=0</formula>
    </cfRule>
  </conditionalFormatting>
  <conditionalFormatting sqref="M1687">
    <cfRule type="expression" dxfId="22" priority="24593">
      <formula>$I1687=0</formula>
    </cfRule>
  </conditionalFormatting>
  <conditionalFormatting sqref="N1687:P1687">
    <cfRule type="expression" dxfId="22" priority="24592">
      <formula>$I1687=0</formula>
    </cfRule>
  </conditionalFormatting>
  <conditionalFormatting sqref="O1687:P1687">
    <cfRule type="cellIs" dxfId="23" priority="24590" operator="lessThan">
      <formula>0</formula>
    </cfRule>
    <cfRule type="cellIs" dxfId="24" priority="24591" operator="lessThan">
      <formula>0</formula>
    </cfRule>
  </conditionalFormatting>
  <conditionalFormatting sqref="Q1687">
    <cfRule type="expression" dxfId="22" priority="24589">
      <formula>$I1687=0</formula>
    </cfRule>
  </conditionalFormatting>
  <conditionalFormatting sqref="R1687:T1687">
    <cfRule type="expression" dxfId="22" priority="24588">
      <formula>$I1687=0</formula>
    </cfRule>
  </conditionalFormatting>
  <conditionalFormatting sqref="S1687:T1687">
    <cfRule type="cellIs" dxfId="23" priority="24586" operator="lessThan">
      <formula>0</formula>
    </cfRule>
    <cfRule type="cellIs" dxfId="24" priority="24587" operator="lessThan">
      <formula>0</formula>
    </cfRule>
  </conditionalFormatting>
  <conditionalFormatting sqref="U1687">
    <cfRule type="expression" dxfId="22" priority="24585">
      <formula>$I1687=0</formula>
    </cfRule>
  </conditionalFormatting>
  <conditionalFormatting sqref="B1688">
    <cfRule type="expression" dxfId="22" priority="24584">
      <formula>$I1688=0</formula>
    </cfRule>
  </conditionalFormatting>
  <conditionalFormatting sqref="C1688:E1688">
    <cfRule type="expression" dxfId="22" priority="2454">
      <formula>$I1688=0</formula>
    </cfRule>
  </conditionalFormatting>
  <conditionalFormatting sqref="D1688:E1688">
    <cfRule type="cellIs" dxfId="23" priority="2452" operator="lessThan">
      <formula>0</formula>
    </cfRule>
    <cfRule type="cellIs" dxfId="24" priority="2453" operator="lessThan">
      <formula>0</formula>
    </cfRule>
  </conditionalFormatting>
  <conditionalFormatting sqref="F1688">
    <cfRule type="expression" dxfId="22" priority="24583">
      <formula>$I1688=0</formula>
    </cfRule>
  </conditionalFormatting>
  <conditionalFormatting sqref="G1688:H1688">
    <cfRule type="cellIs" dxfId="23" priority="2449" operator="lessThan">
      <formula>0</formula>
    </cfRule>
    <cfRule type="cellIs" dxfId="24" priority="2450" operator="lessThan">
      <formula>0</formula>
    </cfRule>
  </conditionalFormatting>
  <conditionalFormatting sqref="I1688">
    <cfRule type="expression" dxfId="22" priority="24582">
      <formula>$I1688=0</formula>
    </cfRule>
  </conditionalFormatting>
  <conditionalFormatting sqref="J1688">
    <cfRule type="expression" dxfId="22" priority="2448">
      <formula>$I1688=0</formula>
    </cfRule>
  </conditionalFormatting>
  <conditionalFormatting sqref="K1688">
    <cfRule type="expression" dxfId="22" priority="24581">
      <formula>$I1688=0</formula>
    </cfRule>
  </conditionalFormatting>
  <conditionalFormatting sqref="M1688">
    <cfRule type="expression" dxfId="22" priority="24580">
      <formula>$I1688=0</formula>
    </cfRule>
  </conditionalFormatting>
  <conditionalFormatting sqref="N1688:P1688">
    <cfRule type="expression" dxfId="22" priority="2442">
      <formula>$I1688=0</formula>
    </cfRule>
  </conditionalFormatting>
  <conditionalFormatting sqref="O1688:P1688">
    <cfRule type="cellIs" dxfId="23" priority="2440" operator="lessThan">
      <formula>0</formula>
    </cfRule>
    <cfRule type="cellIs" dxfId="24" priority="2441" operator="lessThan">
      <formula>0</formula>
    </cfRule>
  </conditionalFormatting>
  <conditionalFormatting sqref="Q1688">
    <cfRule type="expression" dxfId="22" priority="24579">
      <formula>$I1688=0</formula>
    </cfRule>
  </conditionalFormatting>
  <conditionalFormatting sqref="R1688:T1688">
    <cfRule type="expression" dxfId="22" priority="2439">
      <formula>$I1688=0</formula>
    </cfRule>
  </conditionalFormatting>
  <conditionalFormatting sqref="S1688:T1688">
    <cfRule type="cellIs" dxfId="23" priority="2437" operator="lessThan">
      <formula>0</formula>
    </cfRule>
    <cfRule type="cellIs" dxfId="24" priority="2438" operator="lessThan">
      <formula>0</formula>
    </cfRule>
  </conditionalFormatting>
  <conditionalFormatting sqref="U1688">
    <cfRule type="expression" dxfId="22" priority="24578">
      <formula>$I1688=0</formula>
    </cfRule>
  </conditionalFormatting>
  <conditionalFormatting sqref="B1689">
    <cfRule type="expression" dxfId="22" priority="24574">
      <formula>$I1689=0</formula>
    </cfRule>
  </conditionalFormatting>
  <conditionalFormatting sqref="C1689:E1689">
    <cfRule type="expression" dxfId="22" priority="24573">
      <formula>$I1689=0</formula>
    </cfRule>
  </conditionalFormatting>
  <conditionalFormatting sqref="D1689:E1689">
    <cfRule type="cellIs" dxfId="23" priority="24571" operator="lessThan">
      <formula>0</formula>
    </cfRule>
    <cfRule type="cellIs" dxfId="24" priority="24572" operator="lessThan">
      <formula>0</formula>
    </cfRule>
  </conditionalFormatting>
  <conditionalFormatting sqref="F1689">
    <cfRule type="expression" dxfId="22" priority="24570">
      <formula>$I1689=0</formula>
    </cfRule>
  </conditionalFormatting>
  <conditionalFormatting sqref="G1689:H1689">
    <cfRule type="cellIs" dxfId="23" priority="24567" operator="lessThan">
      <formula>0</formula>
    </cfRule>
    <cfRule type="cellIs" dxfId="24" priority="24568" operator="lessThan">
      <formula>0</formula>
    </cfRule>
  </conditionalFormatting>
  <conditionalFormatting sqref="I1689">
    <cfRule type="expression" dxfId="22" priority="24566">
      <formula>$I1689=0</formula>
    </cfRule>
  </conditionalFormatting>
  <conditionalFormatting sqref="J1689">
    <cfRule type="expression" dxfId="22" priority="24565">
      <formula>$I1689=0</formula>
    </cfRule>
  </conditionalFormatting>
  <conditionalFormatting sqref="K1689">
    <cfRule type="expression" dxfId="22" priority="24562">
      <formula>$I1689=0</formula>
    </cfRule>
  </conditionalFormatting>
  <conditionalFormatting sqref="M1689">
    <cfRule type="expression" dxfId="22" priority="24558">
      <formula>$I1689=0</formula>
    </cfRule>
  </conditionalFormatting>
  <conditionalFormatting sqref="N1689:P1689">
    <cfRule type="expression" dxfId="22" priority="24557">
      <formula>$I1689=0</formula>
    </cfRule>
  </conditionalFormatting>
  <conditionalFormatting sqref="O1689:P1689">
    <cfRule type="cellIs" dxfId="23" priority="24555" operator="lessThan">
      <formula>0</formula>
    </cfRule>
    <cfRule type="cellIs" dxfId="24" priority="24556" operator="lessThan">
      <formula>0</formula>
    </cfRule>
  </conditionalFormatting>
  <conditionalFormatting sqref="Q1689">
    <cfRule type="expression" dxfId="22" priority="24554">
      <formula>$I1689=0</formula>
    </cfRule>
  </conditionalFormatting>
  <conditionalFormatting sqref="R1689:T1689">
    <cfRule type="expression" dxfId="22" priority="24553">
      <formula>$I1689=0</formula>
    </cfRule>
  </conditionalFormatting>
  <conditionalFormatting sqref="S1689:T1689">
    <cfRule type="cellIs" dxfId="23" priority="24551" operator="lessThan">
      <formula>0</formula>
    </cfRule>
    <cfRule type="cellIs" dxfId="24" priority="24552" operator="lessThan">
      <formula>0</formula>
    </cfRule>
  </conditionalFormatting>
  <conditionalFormatting sqref="U1689">
    <cfRule type="expression" dxfId="22" priority="24550">
      <formula>$I1689=0</formula>
    </cfRule>
  </conditionalFormatting>
  <conditionalFormatting sqref="B1690">
    <cfRule type="expression" dxfId="22" priority="24549">
      <formula>$I1690=0</formula>
    </cfRule>
  </conditionalFormatting>
  <conditionalFormatting sqref="C1690:E1690">
    <cfRule type="expression" dxfId="22" priority="2433">
      <formula>$I1690=0</formula>
    </cfRule>
  </conditionalFormatting>
  <conditionalFormatting sqref="D1690:E1690">
    <cfRule type="cellIs" dxfId="23" priority="2431" operator="lessThan">
      <formula>0</formula>
    </cfRule>
    <cfRule type="cellIs" dxfId="24" priority="2432" operator="lessThan">
      <formula>0</formula>
    </cfRule>
  </conditionalFormatting>
  <conditionalFormatting sqref="F1690">
    <cfRule type="expression" dxfId="22" priority="24548">
      <formula>$I1690=0</formula>
    </cfRule>
  </conditionalFormatting>
  <conditionalFormatting sqref="G1690:H1690">
    <cfRule type="cellIs" dxfId="23" priority="2428" operator="lessThan">
      <formula>0</formula>
    </cfRule>
    <cfRule type="cellIs" dxfId="24" priority="2429" operator="lessThan">
      <formula>0</formula>
    </cfRule>
  </conditionalFormatting>
  <conditionalFormatting sqref="I1690">
    <cfRule type="expression" dxfId="22" priority="24547">
      <formula>$I1690=0</formula>
    </cfRule>
  </conditionalFormatting>
  <conditionalFormatting sqref="J1690">
    <cfRule type="expression" dxfId="22" priority="2427">
      <formula>$I1690=0</formula>
    </cfRule>
  </conditionalFormatting>
  <conditionalFormatting sqref="K1690">
    <cfRule type="expression" dxfId="22" priority="24546">
      <formula>$I1690=0</formula>
    </cfRule>
  </conditionalFormatting>
  <conditionalFormatting sqref="M1690">
    <cfRule type="expression" dxfId="22" priority="24545">
      <formula>$I1690=0</formula>
    </cfRule>
  </conditionalFormatting>
  <conditionalFormatting sqref="N1690:P1690">
    <cfRule type="expression" dxfId="22" priority="2421">
      <formula>$I1690=0</formula>
    </cfRule>
  </conditionalFormatting>
  <conditionalFormatting sqref="O1690:P1690">
    <cfRule type="cellIs" dxfId="23" priority="2419" operator="lessThan">
      <formula>0</formula>
    </cfRule>
    <cfRule type="cellIs" dxfId="24" priority="2420" operator="lessThan">
      <formula>0</formula>
    </cfRule>
  </conditionalFormatting>
  <conditionalFormatting sqref="Q1690">
    <cfRule type="expression" dxfId="22" priority="24544">
      <formula>$I1690=0</formula>
    </cfRule>
  </conditionalFormatting>
  <conditionalFormatting sqref="R1690:T1690">
    <cfRule type="expression" dxfId="22" priority="2418">
      <formula>$I1690=0</formula>
    </cfRule>
  </conditionalFormatting>
  <conditionalFormatting sqref="S1690:T1690">
    <cfRule type="cellIs" dxfId="23" priority="2416" operator="lessThan">
      <formula>0</formula>
    </cfRule>
    <cfRule type="cellIs" dxfId="24" priority="2417" operator="lessThan">
      <formula>0</formula>
    </cfRule>
  </conditionalFormatting>
  <conditionalFormatting sqref="U1690">
    <cfRule type="expression" dxfId="22" priority="24543">
      <formula>$I1690=0</formula>
    </cfRule>
  </conditionalFormatting>
  <conditionalFormatting sqref="B1691">
    <cfRule type="expression" dxfId="22" priority="24539">
      <formula>$I1691=0</formula>
    </cfRule>
  </conditionalFormatting>
  <conditionalFormatting sqref="C1691:E1691">
    <cfRule type="expression" dxfId="22" priority="24538">
      <formula>$I1691=0</formula>
    </cfRule>
  </conditionalFormatting>
  <conditionalFormatting sqref="D1691:E1691">
    <cfRule type="cellIs" dxfId="23" priority="24536" operator="lessThan">
      <formula>0</formula>
    </cfRule>
    <cfRule type="cellIs" dxfId="24" priority="24537" operator="lessThan">
      <formula>0</formula>
    </cfRule>
  </conditionalFormatting>
  <conditionalFormatting sqref="F1691">
    <cfRule type="expression" dxfId="22" priority="24535">
      <formula>$I1691=0</formula>
    </cfRule>
  </conditionalFormatting>
  <conditionalFormatting sqref="G1691:H1691">
    <cfRule type="cellIs" dxfId="23" priority="24532" operator="lessThan">
      <formula>0</formula>
    </cfRule>
    <cfRule type="cellIs" dxfId="24" priority="24533" operator="lessThan">
      <formula>0</formula>
    </cfRule>
  </conditionalFormatting>
  <conditionalFormatting sqref="I1691">
    <cfRule type="expression" dxfId="22" priority="24531">
      <formula>$I1691=0</formula>
    </cfRule>
  </conditionalFormatting>
  <conditionalFormatting sqref="J1691">
    <cfRule type="expression" dxfId="22" priority="24530">
      <formula>$I1691=0</formula>
    </cfRule>
  </conditionalFormatting>
  <conditionalFormatting sqref="K1691">
    <cfRule type="expression" dxfId="22" priority="24527">
      <formula>$I1691=0</formula>
    </cfRule>
  </conditionalFormatting>
  <conditionalFormatting sqref="M1691">
    <cfRule type="expression" dxfId="22" priority="24523">
      <formula>$I1691=0</formula>
    </cfRule>
  </conditionalFormatting>
  <conditionalFormatting sqref="N1691:P1691">
    <cfRule type="expression" dxfId="22" priority="24522">
      <formula>$I1691=0</formula>
    </cfRule>
  </conditionalFormatting>
  <conditionalFormatting sqref="O1691:P1691">
    <cfRule type="cellIs" dxfId="23" priority="24520" operator="lessThan">
      <formula>0</formula>
    </cfRule>
    <cfRule type="cellIs" dxfId="24" priority="24521" operator="lessThan">
      <formula>0</formula>
    </cfRule>
  </conditionalFormatting>
  <conditionalFormatting sqref="Q1691">
    <cfRule type="expression" dxfId="22" priority="24519">
      <formula>$I1691=0</formula>
    </cfRule>
  </conditionalFormatting>
  <conditionalFormatting sqref="R1691:T1691">
    <cfRule type="expression" dxfId="22" priority="24518">
      <formula>$I1691=0</formula>
    </cfRule>
  </conditionalFormatting>
  <conditionalFormatting sqref="S1691:T1691">
    <cfRule type="cellIs" dxfId="23" priority="24516" operator="lessThan">
      <formula>0</formula>
    </cfRule>
    <cfRule type="cellIs" dxfId="24" priority="24517" operator="lessThan">
      <formula>0</formula>
    </cfRule>
  </conditionalFormatting>
  <conditionalFormatting sqref="U1691">
    <cfRule type="expression" dxfId="22" priority="24515">
      <formula>$I1691=0</formula>
    </cfRule>
  </conditionalFormatting>
  <conditionalFormatting sqref="B1692">
    <cfRule type="expression" dxfId="22" priority="24514">
      <formula>$I1692=0</formula>
    </cfRule>
  </conditionalFormatting>
  <conditionalFormatting sqref="C1692:E1692">
    <cfRule type="expression" dxfId="22" priority="2412">
      <formula>$I1692=0</formula>
    </cfRule>
  </conditionalFormatting>
  <conditionalFormatting sqref="D1692:E1692">
    <cfRule type="cellIs" dxfId="23" priority="2410" operator="lessThan">
      <formula>0</formula>
    </cfRule>
    <cfRule type="cellIs" dxfId="24" priority="2411" operator="lessThan">
      <formula>0</formula>
    </cfRule>
  </conditionalFormatting>
  <conditionalFormatting sqref="F1692">
    <cfRule type="expression" dxfId="22" priority="24513">
      <formula>$I1692=0</formula>
    </cfRule>
  </conditionalFormatting>
  <conditionalFormatting sqref="G1692:H1692">
    <cfRule type="cellIs" dxfId="23" priority="2407" operator="lessThan">
      <formula>0</formula>
    </cfRule>
    <cfRule type="cellIs" dxfId="24" priority="2408" operator="lessThan">
      <formula>0</formula>
    </cfRule>
  </conditionalFormatting>
  <conditionalFormatting sqref="I1692">
    <cfRule type="expression" dxfId="22" priority="24512">
      <formula>$I1692=0</formula>
    </cfRule>
  </conditionalFormatting>
  <conditionalFormatting sqref="J1692">
    <cfRule type="expression" dxfId="22" priority="2406">
      <formula>$I1692=0</formula>
    </cfRule>
  </conditionalFormatting>
  <conditionalFormatting sqref="K1692">
    <cfRule type="expression" dxfId="22" priority="24511">
      <formula>$I1692=0</formula>
    </cfRule>
  </conditionalFormatting>
  <conditionalFormatting sqref="M1692">
    <cfRule type="expression" dxfId="22" priority="24510">
      <formula>$I1692=0</formula>
    </cfRule>
  </conditionalFormatting>
  <conditionalFormatting sqref="N1692:P1692">
    <cfRule type="expression" dxfId="22" priority="2400">
      <formula>$I1692=0</formula>
    </cfRule>
  </conditionalFormatting>
  <conditionalFormatting sqref="O1692:P1692">
    <cfRule type="cellIs" dxfId="23" priority="2398" operator="lessThan">
      <formula>0</formula>
    </cfRule>
    <cfRule type="cellIs" dxfId="24" priority="2399" operator="lessThan">
      <formula>0</formula>
    </cfRule>
  </conditionalFormatting>
  <conditionalFormatting sqref="Q1692">
    <cfRule type="expression" dxfId="22" priority="24509">
      <formula>$I1692=0</formula>
    </cfRule>
  </conditionalFormatting>
  <conditionalFormatting sqref="R1692:T1692">
    <cfRule type="expression" dxfId="22" priority="2397">
      <formula>$I1692=0</formula>
    </cfRule>
  </conditionalFormatting>
  <conditionalFormatting sqref="S1692:T1692">
    <cfRule type="cellIs" dxfId="23" priority="2395" operator="lessThan">
      <formula>0</formula>
    </cfRule>
    <cfRule type="cellIs" dxfId="24" priority="2396" operator="lessThan">
      <formula>0</formula>
    </cfRule>
  </conditionalFormatting>
  <conditionalFormatting sqref="U1692">
    <cfRule type="expression" dxfId="22" priority="24508">
      <formula>$I1692=0</formula>
    </cfRule>
  </conditionalFormatting>
  <conditionalFormatting sqref="B1693">
    <cfRule type="expression" dxfId="22" priority="24504">
      <formula>$I1693=0</formula>
    </cfRule>
  </conditionalFormatting>
  <conditionalFormatting sqref="C1693:E1693">
    <cfRule type="expression" dxfId="22" priority="24503">
      <formula>$I1693=0</formula>
    </cfRule>
  </conditionalFormatting>
  <conditionalFormatting sqref="D1693:E1693">
    <cfRule type="cellIs" dxfId="23" priority="24501" operator="lessThan">
      <formula>0</formula>
    </cfRule>
    <cfRule type="cellIs" dxfId="24" priority="24502" operator="lessThan">
      <formula>0</formula>
    </cfRule>
  </conditionalFormatting>
  <conditionalFormatting sqref="F1693">
    <cfRule type="expression" dxfId="22" priority="24500">
      <formula>$I1693=0</formula>
    </cfRule>
  </conditionalFormatting>
  <conditionalFormatting sqref="G1693:H1693">
    <cfRule type="cellIs" dxfId="23" priority="24497" operator="lessThan">
      <formula>0</formula>
    </cfRule>
    <cfRule type="cellIs" dxfId="24" priority="24498" operator="lessThan">
      <formula>0</formula>
    </cfRule>
  </conditionalFormatting>
  <conditionalFormatting sqref="I1693">
    <cfRule type="expression" dxfId="22" priority="24496">
      <formula>$I1693=0</formula>
    </cfRule>
  </conditionalFormatting>
  <conditionalFormatting sqref="J1693">
    <cfRule type="expression" dxfId="22" priority="24495">
      <formula>$I1693=0</formula>
    </cfRule>
  </conditionalFormatting>
  <conditionalFormatting sqref="K1693">
    <cfRule type="expression" dxfId="22" priority="24492">
      <formula>$I1693=0</formula>
    </cfRule>
  </conditionalFormatting>
  <conditionalFormatting sqref="M1693">
    <cfRule type="expression" dxfId="22" priority="24488">
      <formula>$I1693=0</formula>
    </cfRule>
  </conditionalFormatting>
  <conditionalFormatting sqref="N1693:P1693">
    <cfRule type="expression" dxfId="22" priority="24487">
      <formula>$I1693=0</formula>
    </cfRule>
  </conditionalFormatting>
  <conditionalFormatting sqref="O1693:P1693">
    <cfRule type="cellIs" dxfId="23" priority="24485" operator="lessThan">
      <formula>0</formula>
    </cfRule>
    <cfRule type="cellIs" dxfId="24" priority="24486" operator="lessThan">
      <formula>0</formula>
    </cfRule>
  </conditionalFormatting>
  <conditionalFormatting sqref="Q1693">
    <cfRule type="expression" dxfId="22" priority="24484">
      <formula>$I1693=0</formula>
    </cfRule>
  </conditionalFormatting>
  <conditionalFormatting sqref="R1693:T1693">
    <cfRule type="expression" dxfId="22" priority="24483">
      <formula>$I1693=0</formula>
    </cfRule>
  </conditionalFormatting>
  <conditionalFormatting sqref="S1693:T1693">
    <cfRule type="cellIs" dxfId="23" priority="24481" operator="lessThan">
      <formula>0</formula>
    </cfRule>
    <cfRule type="cellIs" dxfId="24" priority="24482" operator="lessThan">
      <formula>0</formula>
    </cfRule>
  </conditionalFormatting>
  <conditionalFormatting sqref="U1693">
    <cfRule type="expression" dxfId="22" priority="24480">
      <formula>$I1693=0</formula>
    </cfRule>
  </conditionalFormatting>
  <conditionalFormatting sqref="B1694">
    <cfRule type="expression" dxfId="22" priority="24479">
      <formula>$I1694=0</formula>
    </cfRule>
  </conditionalFormatting>
  <conditionalFormatting sqref="C1694:E1694">
    <cfRule type="expression" dxfId="22" priority="2391">
      <formula>$I1694=0</formula>
    </cfRule>
  </conditionalFormatting>
  <conditionalFormatting sqref="D1694:E1694">
    <cfRule type="cellIs" dxfId="23" priority="2389" operator="lessThan">
      <formula>0</formula>
    </cfRule>
    <cfRule type="cellIs" dxfId="24" priority="2390" operator="lessThan">
      <formula>0</formula>
    </cfRule>
  </conditionalFormatting>
  <conditionalFormatting sqref="F1694">
    <cfRule type="expression" dxfId="22" priority="24478">
      <formula>$I1694=0</formula>
    </cfRule>
  </conditionalFormatting>
  <conditionalFormatting sqref="G1694:H1694">
    <cfRule type="cellIs" dxfId="23" priority="2386" operator="lessThan">
      <formula>0</formula>
    </cfRule>
    <cfRule type="cellIs" dxfId="24" priority="2387" operator="lessThan">
      <formula>0</formula>
    </cfRule>
  </conditionalFormatting>
  <conditionalFormatting sqref="I1694">
    <cfRule type="expression" dxfId="22" priority="24477">
      <formula>$I1694=0</formula>
    </cfRule>
  </conditionalFormatting>
  <conditionalFormatting sqref="J1694">
    <cfRule type="expression" dxfId="22" priority="2385">
      <formula>$I1694=0</formula>
    </cfRule>
  </conditionalFormatting>
  <conditionalFormatting sqref="K1694">
    <cfRule type="expression" dxfId="22" priority="24476">
      <formula>$I1694=0</formula>
    </cfRule>
  </conditionalFormatting>
  <conditionalFormatting sqref="M1694">
    <cfRule type="expression" dxfId="22" priority="24475">
      <formula>$I1694=0</formula>
    </cfRule>
  </conditionalFormatting>
  <conditionalFormatting sqref="N1694:P1694">
    <cfRule type="expression" dxfId="22" priority="2379">
      <formula>$I1694=0</formula>
    </cfRule>
  </conditionalFormatting>
  <conditionalFormatting sqref="O1694:P1694">
    <cfRule type="cellIs" dxfId="23" priority="2377" operator="lessThan">
      <formula>0</formula>
    </cfRule>
    <cfRule type="cellIs" dxfId="24" priority="2378" operator="lessThan">
      <formula>0</formula>
    </cfRule>
  </conditionalFormatting>
  <conditionalFormatting sqref="Q1694">
    <cfRule type="expression" dxfId="22" priority="24474">
      <formula>$I1694=0</formula>
    </cfRule>
  </conditionalFormatting>
  <conditionalFormatting sqref="R1694:T1694">
    <cfRule type="expression" dxfId="22" priority="2376">
      <formula>$I1694=0</formula>
    </cfRule>
  </conditionalFormatting>
  <conditionalFormatting sqref="S1694:T1694">
    <cfRule type="cellIs" dxfId="23" priority="2374" operator="lessThan">
      <formula>0</formula>
    </cfRule>
    <cfRule type="cellIs" dxfId="24" priority="2375" operator="lessThan">
      <formula>0</formula>
    </cfRule>
  </conditionalFormatting>
  <conditionalFormatting sqref="U1694">
    <cfRule type="expression" dxfId="22" priority="24473">
      <formula>$I1694=0</formula>
    </cfRule>
  </conditionalFormatting>
  <conditionalFormatting sqref="B1695">
    <cfRule type="expression" dxfId="22" priority="24469">
      <formula>$I1695=0</formula>
    </cfRule>
  </conditionalFormatting>
  <conditionalFormatting sqref="C1695:E1695">
    <cfRule type="expression" dxfId="22" priority="24468">
      <formula>$I1695=0</formula>
    </cfRule>
  </conditionalFormatting>
  <conditionalFormatting sqref="D1695:E1695">
    <cfRule type="cellIs" dxfId="23" priority="24466" operator="lessThan">
      <formula>0</formula>
    </cfRule>
    <cfRule type="cellIs" dxfId="24" priority="24467" operator="lessThan">
      <formula>0</formula>
    </cfRule>
  </conditionalFormatting>
  <conditionalFormatting sqref="F1695">
    <cfRule type="expression" dxfId="22" priority="24465">
      <formula>$I1695=0</formula>
    </cfRule>
  </conditionalFormatting>
  <conditionalFormatting sqref="G1695:H1695">
    <cfRule type="cellIs" dxfId="23" priority="24462" operator="lessThan">
      <formula>0</formula>
    </cfRule>
    <cfRule type="cellIs" dxfId="24" priority="24463" operator="lessThan">
      <formula>0</formula>
    </cfRule>
  </conditionalFormatting>
  <conditionalFormatting sqref="I1695">
    <cfRule type="expression" dxfId="22" priority="24461">
      <formula>$I1695=0</formula>
    </cfRule>
  </conditionalFormatting>
  <conditionalFormatting sqref="J1695">
    <cfRule type="expression" dxfId="22" priority="24460">
      <formula>$I1695=0</formula>
    </cfRule>
  </conditionalFormatting>
  <conditionalFormatting sqref="K1695">
    <cfRule type="expression" dxfId="22" priority="24457">
      <formula>$I1695=0</formula>
    </cfRule>
  </conditionalFormatting>
  <conditionalFormatting sqref="M1695">
    <cfRule type="expression" dxfId="22" priority="24453">
      <formula>$I1695=0</formula>
    </cfRule>
  </conditionalFormatting>
  <conditionalFormatting sqref="N1695:P1695">
    <cfRule type="expression" dxfId="22" priority="24452">
      <formula>$I1695=0</formula>
    </cfRule>
  </conditionalFormatting>
  <conditionalFormatting sqref="O1695:P1695">
    <cfRule type="cellIs" dxfId="23" priority="24450" operator="lessThan">
      <formula>0</formula>
    </cfRule>
    <cfRule type="cellIs" dxfId="24" priority="24451" operator="lessThan">
      <formula>0</formula>
    </cfRule>
  </conditionalFormatting>
  <conditionalFormatting sqref="Q1695">
    <cfRule type="expression" dxfId="22" priority="24449">
      <formula>$I1695=0</formula>
    </cfRule>
  </conditionalFormatting>
  <conditionalFormatting sqref="R1695:T1695">
    <cfRule type="expression" dxfId="22" priority="24448">
      <formula>$I1695=0</formula>
    </cfRule>
  </conditionalFormatting>
  <conditionalFormatting sqref="S1695:T1695">
    <cfRule type="cellIs" dxfId="23" priority="24446" operator="lessThan">
      <formula>0</formula>
    </cfRule>
    <cfRule type="cellIs" dxfId="24" priority="24447" operator="lessThan">
      <formula>0</formula>
    </cfRule>
  </conditionalFormatting>
  <conditionalFormatting sqref="U1695">
    <cfRule type="expression" dxfId="22" priority="24445">
      <formula>$I1695=0</formula>
    </cfRule>
  </conditionalFormatting>
  <conditionalFormatting sqref="B1696">
    <cfRule type="expression" dxfId="22" priority="24444">
      <formula>$I1696=0</formula>
    </cfRule>
  </conditionalFormatting>
  <conditionalFormatting sqref="C1696:E1696">
    <cfRule type="expression" dxfId="22" priority="2370">
      <formula>$I1696=0</formula>
    </cfRule>
  </conditionalFormatting>
  <conditionalFormatting sqref="D1696:E1696">
    <cfRule type="cellIs" dxfId="23" priority="2368" operator="lessThan">
      <formula>0</formula>
    </cfRule>
    <cfRule type="cellIs" dxfId="24" priority="2369" operator="lessThan">
      <formula>0</formula>
    </cfRule>
  </conditionalFormatting>
  <conditionalFormatting sqref="F1696">
    <cfRule type="expression" dxfId="22" priority="24443">
      <formula>$I1696=0</formula>
    </cfRule>
  </conditionalFormatting>
  <conditionalFormatting sqref="G1696:H1696">
    <cfRule type="cellIs" dxfId="23" priority="2365" operator="lessThan">
      <formula>0</formula>
    </cfRule>
    <cfRule type="cellIs" dxfId="24" priority="2366" operator="lessThan">
      <formula>0</formula>
    </cfRule>
  </conditionalFormatting>
  <conditionalFormatting sqref="I1696">
    <cfRule type="expression" dxfId="22" priority="24442">
      <formula>$I1696=0</formula>
    </cfRule>
  </conditionalFormatting>
  <conditionalFormatting sqref="J1696">
    <cfRule type="expression" dxfId="22" priority="2364">
      <formula>$I1696=0</formula>
    </cfRule>
  </conditionalFormatting>
  <conditionalFormatting sqref="K1696">
    <cfRule type="expression" dxfId="22" priority="24441">
      <formula>$I1696=0</formula>
    </cfRule>
  </conditionalFormatting>
  <conditionalFormatting sqref="M1696">
    <cfRule type="expression" dxfId="22" priority="24440">
      <formula>$I1696=0</formula>
    </cfRule>
  </conditionalFormatting>
  <conditionalFormatting sqref="N1696:P1696">
    <cfRule type="expression" dxfId="22" priority="2358">
      <formula>$I1696=0</formula>
    </cfRule>
  </conditionalFormatting>
  <conditionalFormatting sqref="O1696:P1696">
    <cfRule type="cellIs" dxfId="23" priority="2356" operator="lessThan">
      <formula>0</formula>
    </cfRule>
    <cfRule type="cellIs" dxfId="24" priority="2357" operator="lessThan">
      <formula>0</formula>
    </cfRule>
  </conditionalFormatting>
  <conditionalFormatting sqref="Q1696">
    <cfRule type="expression" dxfId="22" priority="24439">
      <formula>$I1696=0</formula>
    </cfRule>
  </conditionalFormatting>
  <conditionalFormatting sqref="R1696:T1696">
    <cfRule type="expression" dxfId="22" priority="2355">
      <formula>$I1696=0</formula>
    </cfRule>
  </conditionalFormatting>
  <conditionalFormatting sqref="S1696:T1696">
    <cfRule type="cellIs" dxfId="23" priority="2353" operator="lessThan">
      <formula>0</formula>
    </cfRule>
    <cfRule type="cellIs" dxfId="24" priority="2354" operator="lessThan">
      <formula>0</formula>
    </cfRule>
  </conditionalFormatting>
  <conditionalFormatting sqref="U1696">
    <cfRule type="expression" dxfId="22" priority="24438">
      <formula>$I1696=0</formula>
    </cfRule>
  </conditionalFormatting>
  <conditionalFormatting sqref="B1697">
    <cfRule type="expression" dxfId="22" priority="24434">
      <formula>$I1697=0</formula>
    </cfRule>
  </conditionalFormatting>
  <conditionalFormatting sqref="C1697:E1697">
    <cfRule type="expression" dxfId="22" priority="24433">
      <formula>$I1697=0</formula>
    </cfRule>
  </conditionalFormatting>
  <conditionalFormatting sqref="D1697:E1697">
    <cfRule type="cellIs" dxfId="23" priority="24431" operator="lessThan">
      <formula>0</formula>
    </cfRule>
    <cfRule type="cellIs" dxfId="24" priority="24432" operator="lessThan">
      <formula>0</formula>
    </cfRule>
  </conditionalFormatting>
  <conditionalFormatting sqref="F1697">
    <cfRule type="expression" dxfId="22" priority="24430">
      <formula>$I1697=0</formula>
    </cfRule>
  </conditionalFormatting>
  <conditionalFormatting sqref="G1697:H1697">
    <cfRule type="cellIs" dxfId="23" priority="24427" operator="lessThan">
      <formula>0</formula>
    </cfRule>
    <cfRule type="cellIs" dxfId="24" priority="24428" operator="lessThan">
      <formula>0</formula>
    </cfRule>
  </conditionalFormatting>
  <conditionalFormatting sqref="I1697">
    <cfRule type="expression" dxfId="22" priority="24426">
      <formula>$I1697=0</formula>
    </cfRule>
  </conditionalFormatting>
  <conditionalFormatting sqref="J1697">
    <cfRule type="expression" dxfId="22" priority="24425">
      <formula>$I1697=0</formula>
    </cfRule>
  </conditionalFormatting>
  <conditionalFormatting sqref="K1697">
    <cfRule type="expression" dxfId="22" priority="24422">
      <formula>$I1697=0</formula>
    </cfRule>
  </conditionalFormatting>
  <conditionalFormatting sqref="M1697">
    <cfRule type="expression" dxfId="22" priority="24418">
      <formula>$I1697=0</formula>
    </cfRule>
  </conditionalFormatting>
  <conditionalFormatting sqref="N1697:P1697">
    <cfRule type="expression" dxfId="22" priority="24417">
      <formula>$I1697=0</formula>
    </cfRule>
  </conditionalFormatting>
  <conditionalFormatting sqref="O1697:P1697">
    <cfRule type="cellIs" dxfId="23" priority="24415" operator="lessThan">
      <formula>0</formula>
    </cfRule>
    <cfRule type="cellIs" dxfId="24" priority="24416" operator="lessThan">
      <formula>0</formula>
    </cfRule>
  </conditionalFormatting>
  <conditionalFormatting sqref="Q1697">
    <cfRule type="expression" dxfId="22" priority="24414">
      <formula>$I1697=0</formula>
    </cfRule>
  </conditionalFormatting>
  <conditionalFormatting sqref="R1697:T1697">
    <cfRule type="expression" dxfId="22" priority="24413">
      <formula>$I1697=0</formula>
    </cfRule>
  </conditionalFormatting>
  <conditionalFormatting sqref="S1697:T1697">
    <cfRule type="cellIs" dxfId="23" priority="24411" operator="lessThan">
      <formula>0</formula>
    </cfRule>
    <cfRule type="cellIs" dxfId="24" priority="24412" operator="lessThan">
      <formula>0</formula>
    </cfRule>
  </conditionalFormatting>
  <conditionalFormatting sqref="U1697">
    <cfRule type="expression" dxfId="22" priority="24410">
      <formula>$I1697=0</formula>
    </cfRule>
  </conditionalFormatting>
  <conditionalFormatting sqref="B1698">
    <cfRule type="expression" dxfId="22" priority="24409">
      <formula>$I1698=0</formula>
    </cfRule>
  </conditionalFormatting>
  <conditionalFormatting sqref="C1698:E1698">
    <cfRule type="expression" dxfId="22" priority="2349">
      <formula>$I1698=0</formula>
    </cfRule>
  </conditionalFormatting>
  <conditionalFormatting sqref="D1698:E1698">
    <cfRule type="cellIs" dxfId="23" priority="2347" operator="lessThan">
      <formula>0</formula>
    </cfRule>
    <cfRule type="cellIs" dxfId="24" priority="2348" operator="lessThan">
      <formula>0</formula>
    </cfRule>
  </conditionalFormatting>
  <conditionalFormatting sqref="F1698">
    <cfRule type="expression" dxfId="22" priority="24408">
      <formula>$I1698=0</formula>
    </cfRule>
  </conditionalFormatting>
  <conditionalFormatting sqref="G1698:H1698">
    <cfRule type="cellIs" dxfId="23" priority="2344" operator="lessThan">
      <formula>0</formula>
    </cfRule>
    <cfRule type="cellIs" dxfId="24" priority="2345" operator="lessThan">
      <formula>0</formula>
    </cfRule>
  </conditionalFormatting>
  <conditionalFormatting sqref="I1698">
    <cfRule type="expression" dxfId="22" priority="24407">
      <formula>$I1698=0</formula>
    </cfRule>
  </conditionalFormatting>
  <conditionalFormatting sqref="J1698">
    <cfRule type="expression" dxfId="22" priority="2343">
      <formula>$I1698=0</formula>
    </cfRule>
  </conditionalFormatting>
  <conditionalFormatting sqref="K1698">
    <cfRule type="expression" dxfId="22" priority="24406">
      <formula>$I1698=0</formula>
    </cfRule>
  </conditionalFormatting>
  <conditionalFormatting sqref="M1698">
    <cfRule type="expression" dxfId="22" priority="24405">
      <formula>$I1698=0</formula>
    </cfRule>
  </conditionalFormatting>
  <conditionalFormatting sqref="N1698:P1698">
    <cfRule type="expression" dxfId="22" priority="2337">
      <formula>$I1698=0</formula>
    </cfRule>
  </conditionalFormatting>
  <conditionalFormatting sqref="O1698:P1698">
    <cfRule type="cellIs" dxfId="23" priority="2335" operator="lessThan">
      <formula>0</formula>
    </cfRule>
    <cfRule type="cellIs" dxfId="24" priority="2336" operator="lessThan">
      <formula>0</formula>
    </cfRule>
  </conditionalFormatting>
  <conditionalFormatting sqref="Q1698">
    <cfRule type="expression" dxfId="22" priority="24404">
      <formula>$I1698=0</formula>
    </cfRule>
  </conditionalFormatting>
  <conditionalFormatting sqref="R1698:T1698">
    <cfRule type="expression" dxfId="22" priority="2334">
      <formula>$I1698=0</formula>
    </cfRule>
  </conditionalFormatting>
  <conditionalFormatting sqref="S1698:T1698">
    <cfRule type="cellIs" dxfId="23" priority="2332" operator="lessThan">
      <formula>0</formula>
    </cfRule>
    <cfRule type="cellIs" dxfId="24" priority="2333" operator="lessThan">
      <formula>0</formula>
    </cfRule>
  </conditionalFormatting>
  <conditionalFormatting sqref="U1698">
    <cfRule type="expression" dxfId="22" priority="24403">
      <formula>$I1698=0</formula>
    </cfRule>
  </conditionalFormatting>
  <conditionalFormatting sqref="B1699">
    <cfRule type="expression" dxfId="22" priority="24399">
      <formula>$I1699=0</formula>
    </cfRule>
  </conditionalFormatting>
  <conditionalFormatting sqref="C1699:E1699">
    <cfRule type="expression" dxfId="22" priority="24398">
      <formula>$I1699=0</formula>
    </cfRule>
  </conditionalFormatting>
  <conditionalFormatting sqref="D1699:E1699">
    <cfRule type="cellIs" dxfId="23" priority="24396" operator="lessThan">
      <formula>0</formula>
    </cfRule>
    <cfRule type="cellIs" dxfId="24" priority="24397" operator="lessThan">
      <formula>0</formula>
    </cfRule>
  </conditionalFormatting>
  <conditionalFormatting sqref="F1699">
    <cfRule type="expression" dxfId="22" priority="24395">
      <formula>$I1699=0</formula>
    </cfRule>
  </conditionalFormatting>
  <conditionalFormatting sqref="G1699:H1699">
    <cfRule type="cellIs" dxfId="23" priority="24392" operator="lessThan">
      <formula>0</formula>
    </cfRule>
    <cfRule type="cellIs" dxfId="24" priority="24393" operator="lessThan">
      <formula>0</formula>
    </cfRule>
  </conditionalFormatting>
  <conditionalFormatting sqref="I1699">
    <cfRule type="expression" dxfId="22" priority="24391">
      <formula>$I1699=0</formula>
    </cfRule>
  </conditionalFormatting>
  <conditionalFormatting sqref="J1699">
    <cfRule type="expression" dxfId="22" priority="24390">
      <formula>$I1699=0</formula>
    </cfRule>
  </conditionalFormatting>
  <conditionalFormatting sqref="K1699">
    <cfRule type="expression" dxfId="22" priority="24387">
      <formula>$I1699=0</formula>
    </cfRule>
  </conditionalFormatting>
  <conditionalFormatting sqref="M1699">
    <cfRule type="expression" dxfId="22" priority="24383">
      <formula>$I1699=0</formula>
    </cfRule>
  </conditionalFormatting>
  <conditionalFormatting sqref="N1699:P1699">
    <cfRule type="expression" dxfId="22" priority="24382">
      <formula>$I1699=0</formula>
    </cfRule>
  </conditionalFormatting>
  <conditionalFormatting sqref="O1699:P1699">
    <cfRule type="cellIs" dxfId="23" priority="24380" operator="lessThan">
      <formula>0</formula>
    </cfRule>
    <cfRule type="cellIs" dxfId="24" priority="24381" operator="lessThan">
      <formula>0</formula>
    </cfRule>
  </conditionalFormatting>
  <conditionalFormatting sqref="Q1699">
    <cfRule type="expression" dxfId="22" priority="24379">
      <formula>$I1699=0</formula>
    </cfRule>
  </conditionalFormatting>
  <conditionalFormatting sqref="R1699:T1699">
    <cfRule type="expression" dxfId="22" priority="24378">
      <formula>$I1699=0</formula>
    </cfRule>
  </conditionalFormatting>
  <conditionalFormatting sqref="S1699:T1699">
    <cfRule type="cellIs" dxfId="23" priority="24376" operator="lessThan">
      <formula>0</formula>
    </cfRule>
    <cfRule type="cellIs" dxfId="24" priority="24377" operator="lessThan">
      <formula>0</formula>
    </cfRule>
  </conditionalFormatting>
  <conditionalFormatting sqref="U1699">
    <cfRule type="expression" dxfId="22" priority="24375">
      <formula>$I1699=0</formula>
    </cfRule>
  </conditionalFormatting>
  <conditionalFormatting sqref="B1700">
    <cfRule type="expression" dxfId="22" priority="24374">
      <formula>$I1700=0</formula>
    </cfRule>
  </conditionalFormatting>
  <conditionalFormatting sqref="C1700:E1700">
    <cfRule type="expression" dxfId="22" priority="2328">
      <formula>$I1700=0</formula>
    </cfRule>
  </conditionalFormatting>
  <conditionalFormatting sqref="D1700:E1700">
    <cfRule type="cellIs" dxfId="23" priority="2326" operator="lessThan">
      <formula>0</formula>
    </cfRule>
    <cfRule type="cellIs" dxfId="24" priority="2327" operator="lessThan">
      <formula>0</formula>
    </cfRule>
  </conditionalFormatting>
  <conditionalFormatting sqref="F1700">
    <cfRule type="expression" dxfId="22" priority="24373">
      <formula>$I1700=0</formula>
    </cfRule>
  </conditionalFormatting>
  <conditionalFormatting sqref="G1700:H1700">
    <cfRule type="cellIs" dxfId="23" priority="2323" operator="lessThan">
      <formula>0</formula>
    </cfRule>
    <cfRule type="cellIs" dxfId="24" priority="2324" operator="lessThan">
      <formula>0</formula>
    </cfRule>
  </conditionalFormatting>
  <conditionalFormatting sqref="I1700">
    <cfRule type="expression" dxfId="22" priority="24372">
      <formula>$I1700=0</formula>
    </cfRule>
  </conditionalFormatting>
  <conditionalFormatting sqref="J1700">
    <cfRule type="expression" dxfId="22" priority="2322">
      <formula>$I1700=0</formula>
    </cfRule>
  </conditionalFormatting>
  <conditionalFormatting sqref="K1700">
    <cfRule type="expression" dxfId="22" priority="24371">
      <formula>$I1700=0</formula>
    </cfRule>
  </conditionalFormatting>
  <conditionalFormatting sqref="M1700">
    <cfRule type="expression" dxfId="22" priority="24370">
      <formula>$I1700=0</formula>
    </cfRule>
  </conditionalFormatting>
  <conditionalFormatting sqref="N1700:P1700">
    <cfRule type="expression" dxfId="22" priority="2316">
      <formula>$I1700=0</formula>
    </cfRule>
  </conditionalFormatting>
  <conditionalFormatting sqref="O1700:P1700">
    <cfRule type="cellIs" dxfId="23" priority="2314" operator="lessThan">
      <formula>0</formula>
    </cfRule>
    <cfRule type="cellIs" dxfId="24" priority="2315" operator="lessThan">
      <formula>0</formula>
    </cfRule>
  </conditionalFormatting>
  <conditionalFormatting sqref="Q1700">
    <cfRule type="expression" dxfId="22" priority="24369">
      <formula>$I1700=0</formula>
    </cfRule>
  </conditionalFormatting>
  <conditionalFormatting sqref="R1700:T1700">
    <cfRule type="expression" dxfId="22" priority="2313">
      <formula>$I1700=0</formula>
    </cfRule>
  </conditionalFormatting>
  <conditionalFormatting sqref="S1700:T1700">
    <cfRule type="cellIs" dxfId="23" priority="2311" operator="lessThan">
      <formula>0</formula>
    </cfRule>
    <cfRule type="cellIs" dxfId="24" priority="2312" operator="lessThan">
      <formula>0</formula>
    </cfRule>
  </conditionalFormatting>
  <conditionalFormatting sqref="U1700">
    <cfRule type="expression" dxfId="22" priority="24368">
      <formula>$I1700=0</formula>
    </cfRule>
  </conditionalFormatting>
  <conditionalFormatting sqref="B1701">
    <cfRule type="expression" dxfId="22" priority="24364">
      <formula>$I1701=0</formula>
    </cfRule>
  </conditionalFormatting>
  <conditionalFormatting sqref="C1701:E1701">
    <cfRule type="expression" dxfId="22" priority="24363">
      <formula>$I1701=0</formula>
    </cfRule>
  </conditionalFormatting>
  <conditionalFormatting sqref="D1701:E1701">
    <cfRule type="cellIs" dxfId="23" priority="24361" operator="lessThan">
      <formula>0</formula>
    </cfRule>
    <cfRule type="cellIs" dxfId="24" priority="24362" operator="lessThan">
      <formula>0</formula>
    </cfRule>
  </conditionalFormatting>
  <conditionalFormatting sqref="F1701">
    <cfRule type="expression" dxfId="22" priority="24360">
      <formula>$I1701=0</formula>
    </cfRule>
  </conditionalFormatting>
  <conditionalFormatting sqref="G1701:H1701">
    <cfRule type="cellIs" dxfId="23" priority="24357" operator="lessThan">
      <formula>0</formula>
    </cfRule>
    <cfRule type="cellIs" dxfId="24" priority="24358" operator="lessThan">
      <formula>0</formula>
    </cfRule>
  </conditionalFormatting>
  <conditionalFormatting sqref="I1701">
    <cfRule type="expression" dxfId="22" priority="24356">
      <formula>$I1701=0</formula>
    </cfRule>
  </conditionalFormatting>
  <conditionalFormatting sqref="J1701">
    <cfRule type="expression" dxfId="22" priority="24355">
      <formula>$I1701=0</formula>
    </cfRule>
  </conditionalFormatting>
  <conditionalFormatting sqref="K1701">
    <cfRule type="expression" dxfId="22" priority="24352">
      <formula>$I1701=0</formula>
    </cfRule>
  </conditionalFormatting>
  <conditionalFormatting sqref="M1701">
    <cfRule type="expression" dxfId="22" priority="24348">
      <formula>$I1701=0</formula>
    </cfRule>
  </conditionalFormatting>
  <conditionalFormatting sqref="N1701:P1701">
    <cfRule type="expression" dxfId="22" priority="24347">
      <formula>$I1701=0</formula>
    </cfRule>
  </conditionalFormatting>
  <conditionalFormatting sqref="O1701:P1701">
    <cfRule type="cellIs" dxfId="23" priority="24345" operator="lessThan">
      <formula>0</formula>
    </cfRule>
    <cfRule type="cellIs" dxfId="24" priority="24346" operator="lessThan">
      <formula>0</formula>
    </cfRule>
  </conditionalFormatting>
  <conditionalFormatting sqref="Q1701">
    <cfRule type="expression" dxfId="22" priority="24344">
      <formula>$I1701=0</formula>
    </cfRule>
  </conditionalFormatting>
  <conditionalFormatting sqref="R1701:T1701">
    <cfRule type="expression" dxfId="22" priority="24343">
      <formula>$I1701=0</formula>
    </cfRule>
  </conditionalFormatting>
  <conditionalFormatting sqref="S1701:T1701">
    <cfRule type="cellIs" dxfId="23" priority="24341" operator="lessThan">
      <formula>0</formula>
    </cfRule>
    <cfRule type="cellIs" dxfId="24" priority="24342" operator="lessThan">
      <formula>0</formula>
    </cfRule>
  </conditionalFormatting>
  <conditionalFormatting sqref="U1701">
    <cfRule type="expression" dxfId="22" priority="24340">
      <formula>$I1701=0</formula>
    </cfRule>
  </conditionalFormatting>
  <conditionalFormatting sqref="B1702">
    <cfRule type="expression" dxfId="22" priority="24339">
      <formula>$I1702=0</formula>
    </cfRule>
  </conditionalFormatting>
  <conditionalFormatting sqref="C1702:E1702">
    <cfRule type="expression" dxfId="22" priority="2307">
      <formula>$I1702=0</formula>
    </cfRule>
  </conditionalFormatting>
  <conditionalFormatting sqref="D1702:E1702">
    <cfRule type="cellIs" dxfId="23" priority="2305" operator="lessThan">
      <formula>0</formula>
    </cfRule>
    <cfRule type="cellIs" dxfId="24" priority="2306" operator="lessThan">
      <formula>0</formula>
    </cfRule>
  </conditionalFormatting>
  <conditionalFormatting sqref="F1702">
    <cfRule type="expression" dxfId="22" priority="24338">
      <formula>$I1702=0</formula>
    </cfRule>
  </conditionalFormatting>
  <conditionalFormatting sqref="G1702:H1702">
    <cfRule type="cellIs" dxfId="23" priority="2302" operator="lessThan">
      <formula>0</formula>
    </cfRule>
    <cfRule type="cellIs" dxfId="24" priority="2303" operator="lessThan">
      <formula>0</formula>
    </cfRule>
  </conditionalFormatting>
  <conditionalFormatting sqref="I1702">
    <cfRule type="expression" dxfId="22" priority="24337">
      <formula>$I1702=0</formula>
    </cfRule>
  </conditionalFormatting>
  <conditionalFormatting sqref="J1702">
    <cfRule type="expression" dxfId="22" priority="2301">
      <formula>$I1702=0</formula>
    </cfRule>
  </conditionalFormatting>
  <conditionalFormatting sqref="K1702">
    <cfRule type="expression" dxfId="22" priority="24336">
      <formula>$I1702=0</formula>
    </cfRule>
  </conditionalFormatting>
  <conditionalFormatting sqref="M1702">
    <cfRule type="expression" dxfId="22" priority="24335">
      <formula>$I1702=0</formula>
    </cfRule>
  </conditionalFormatting>
  <conditionalFormatting sqref="N1702:P1702">
    <cfRule type="expression" dxfId="22" priority="2295">
      <formula>$I1702=0</formula>
    </cfRule>
  </conditionalFormatting>
  <conditionalFormatting sqref="O1702:P1702">
    <cfRule type="cellIs" dxfId="23" priority="2293" operator="lessThan">
      <formula>0</formula>
    </cfRule>
    <cfRule type="cellIs" dxfId="24" priority="2294" operator="lessThan">
      <formula>0</formula>
    </cfRule>
  </conditionalFormatting>
  <conditionalFormatting sqref="Q1702">
    <cfRule type="expression" dxfId="22" priority="24334">
      <formula>$I1702=0</formula>
    </cfRule>
  </conditionalFormatting>
  <conditionalFormatting sqref="R1702:T1702">
    <cfRule type="expression" dxfId="22" priority="2292">
      <formula>$I1702=0</formula>
    </cfRule>
  </conditionalFormatting>
  <conditionalFormatting sqref="S1702:T1702">
    <cfRule type="cellIs" dxfId="23" priority="2290" operator="lessThan">
      <formula>0</formula>
    </cfRule>
    <cfRule type="cellIs" dxfId="24" priority="2291" operator="lessThan">
      <formula>0</formula>
    </cfRule>
  </conditionalFormatting>
  <conditionalFormatting sqref="U1702">
    <cfRule type="expression" dxfId="22" priority="24333">
      <formula>$I1702=0</formula>
    </cfRule>
  </conditionalFormatting>
  <conditionalFormatting sqref="B1703">
    <cfRule type="expression" dxfId="22" priority="24329">
      <formula>$I1703=0</formula>
    </cfRule>
  </conditionalFormatting>
  <conditionalFormatting sqref="C1703:E1703">
    <cfRule type="expression" dxfId="22" priority="24328">
      <formula>$I1703=0</formula>
    </cfRule>
  </conditionalFormatting>
  <conditionalFormatting sqref="D1703:E1703">
    <cfRule type="cellIs" dxfId="23" priority="24326" operator="lessThan">
      <formula>0</formula>
    </cfRule>
    <cfRule type="cellIs" dxfId="24" priority="24327" operator="lessThan">
      <formula>0</formula>
    </cfRule>
  </conditionalFormatting>
  <conditionalFormatting sqref="F1703">
    <cfRule type="expression" dxfId="22" priority="24325">
      <formula>$I1703=0</formula>
    </cfRule>
  </conditionalFormatting>
  <conditionalFormatting sqref="G1703:H1703">
    <cfRule type="cellIs" dxfId="23" priority="24322" operator="lessThan">
      <formula>0</formula>
    </cfRule>
    <cfRule type="cellIs" dxfId="24" priority="24323" operator="lessThan">
      <formula>0</formula>
    </cfRule>
  </conditionalFormatting>
  <conditionalFormatting sqref="I1703">
    <cfRule type="expression" dxfId="22" priority="24321">
      <formula>$I1703=0</formula>
    </cfRule>
  </conditionalFormatting>
  <conditionalFormatting sqref="J1703">
    <cfRule type="expression" dxfId="22" priority="24320">
      <formula>$I1703=0</formula>
    </cfRule>
  </conditionalFormatting>
  <conditionalFormatting sqref="K1703">
    <cfRule type="expression" dxfId="22" priority="24317">
      <formula>$I1703=0</formula>
    </cfRule>
  </conditionalFormatting>
  <conditionalFormatting sqref="M1703">
    <cfRule type="expression" dxfId="22" priority="24313">
      <formula>$I1703=0</formula>
    </cfRule>
  </conditionalFormatting>
  <conditionalFormatting sqref="N1703:P1703">
    <cfRule type="expression" dxfId="22" priority="24312">
      <formula>$I1703=0</formula>
    </cfRule>
  </conditionalFormatting>
  <conditionalFormatting sqref="O1703:P1703">
    <cfRule type="cellIs" dxfId="23" priority="24310" operator="lessThan">
      <formula>0</formula>
    </cfRule>
    <cfRule type="cellIs" dxfId="24" priority="24311" operator="lessThan">
      <formula>0</formula>
    </cfRule>
  </conditionalFormatting>
  <conditionalFormatting sqref="Q1703">
    <cfRule type="expression" dxfId="22" priority="24309">
      <formula>$I1703=0</formula>
    </cfRule>
  </conditionalFormatting>
  <conditionalFormatting sqref="R1703:T1703">
    <cfRule type="expression" dxfId="22" priority="24308">
      <formula>$I1703=0</formula>
    </cfRule>
  </conditionalFormatting>
  <conditionalFormatting sqref="S1703:T1703">
    <cfRule type="cellIs" dxfId="23" priority="24306" operator="lessThan">
      <formula>0</formula>
    </cfRule>
    <cfRule type="cellIs" dxfId="24" priority="24307" operator="lessThan">
      <formula>0</formula>
    </cfRule>
  </conditionalFormatting>
  <conditionalFormatting sqref="U1703">
    <cfRule type="expression" dxfId="22" priority="24305">
      <formula>$I1703=0</formula>
    </cfRule>
  </conditionalFormatting>
  <conditionalFormatting sqref="B1704">
    <cfRule type="expression" dxfId="22" priority="24304">
      <formula>$I1704=0</formula>
    </cfRule>
  </conditionalFormatting>
  <conditionalFormatting sqref="C1704:E1704">
    <cfRule type="expression" dxfId="22" priority="2286">
      <formula>$I1704=0</formula>
    </cfRule>
  </conditionalFormatting>
  <conditionalFormatting sqref="D1704:E1704">
    <cfRule type="cellIs" dxfId="23" priority="2284" operator="lessThan">
      <formula>0</formula>
    </cfRule>
    <cfRule type="cellIs" dxfId="24" priority="2285" operator="lessThan">
      <formula>0</formula>
    </cfRule>
  </conditionalFormatting>
  <conditionalFormatting sqref="F1704">
    <cfRule type="expression" dxfId="22" priority="24303">
      <formula>$I1704=0</formula>
    </cfRule>
  </conditionalFormatting>
  <conditionalFormatting sqref="G1704:H1704">
    <cfRule type="cellIs" dxfId="23" priority="2281" operator="lessThan">
      <formula>0</formula>
    </cfRule>
    <cfRule type="cellIs" dxfId="24" priority="2282" operator="lessThan">
      <formula>0</formula>
    </cfRule>
  </conditionalFormatting>
  <conditionalFormatting sqref="I1704">
    <cfRule type="expression" dxfId="22" priority="24302">
      <formula>$I1704=0</formula>
    </cfRule>
  </conditionalFormatting>
  <conditionalFormatting sqref="J1704">
    <cfRule type="expression" dxfId="22" priority="2280">
      <formula>$I1704=0</formula>
    </cfRule>
  </conditionalFormatting>
  <conditionalFormatting sqref="K1704">
    <cfRule type="expression" dxfId="22" priority="24301">
      <formula>$I1704=0</formula>
    </cfRule>
  </conditionalFormatting>
  <conditionalFormatting sqref="M1704">
    <cfRule type="expression" dxfId="22" priority="24300">
      <formula>$I1704=0</formula>
    </cfRule>
  </conditionalFormatting>
  <conditionalFormatting sqref="N1704:P1704">
    <cfRule type="expression" dxfId="22" priority="2274">
      <formula>$I1704=0</formula>
    </cfRule>
  </conditionalFormatting>
  <conditionalFormatting sqref="O1704:P1704">
    <cfRule type="cellIs" dxfId="23" priority="2272" operator="lessThan">
      <formula>0</formula>
    </cfRule>
    <cfRule type="cellIs" dxfId="24" priority="2273" operator="lessThan">
      <formula>0</formula>
    </cfRule>
  </conditionalFormatting>
  <conditionalFormatting sqref="Q1704">
    <cfRule type="expression" dxfId="22" priority="24299">
      <formula>$I1704=0</formula>
    </cfRule>
  </conditionalFormatting>
  <conditionalFormatting sqref="R1704:T1704">
    <cfRule type="expression" dxfId="22" priority="2271">
      <formula>$I1704=0</formula>
    </cfRule>
  </conditionalFormatting>
  <conditionalFormatting sqref="S1704:T1704">
    <cfRule type="cellIs" dxfId="23" priority="2269" operator="lessThan">
      <formula>0</formula>
    </cfRule>
    <cfRule type="cellIs" dxfId="24" priority="2270" operator="lessThan">
      <formula>0</formula>
    </cfRule>
  </conditionalFormatting>
  <conditionalFormatting sqref="U1704">
    <cfRule type="expression" dxfId="22" priority="24298">
      <formula>$I1704=0</formula>
    </cfRule>
  </conditionalFormatting>
  <conditionalFormatting sqref="B1705">
    <cfRule type="expression" dxfId="22" priority="24294">
      <formula>$I1705=0</formula>
    </cfRule>
  </conditionalFormatting>
  <conditionalFormatting sqref="C1705:E1705">
    <cfRule type="expression" dxfId="22" priority="24293">
      <formula>$I1705=0</formula>
    </cfRule>
  </conditionalFormatting>
  <conditionalFormatting sqref="D1705:E1705">
    <cfRule type="cellIs" dxfId="23" priority="24291" operator="lessThan">
      <formula>0</formula>
    </cfRule>
    <cfRule type="cellIs" dxfId="24" priority="24292" operator="lessThan">
      <formula>0</formula>
    </cfRule>
  </conditionalFormatting>
  <conditionalFormatting sqref="F1705">
    <cfRule type="expression" dxfId="22" priority="24290">
      <formula>$I1705=0</formula>
    </cfRule>
  </conditionalFormatting>
  <conditionalFormatting sqref="G1705:H1705">
    <cfRule type="cellIs" dxfId="23" priority="24287" operator="lessThan">
      <formula>0</formula>
    </cfRule>
    <cfRule type="cellIs" dxfId="24" priority="24288" operator="lessThan">
      <formula>0</formula>
    </cfRule>
  </conditionalFormatting>
  <conditionalFormatting sqref="I1705">
    <cfRule type="expression" dxfId="22" priority="24286">
      <formula>$I1705=0</formula>
    </cfRule>
  </conditionalFormatting>
  <conditionalFormatting sqref="J1705">
    <cfRule type="expression" dxfId="22" priority="24285">
      <formula>$I1705=0</formula>
    </cfRule>
  </conditionalFormatting>
  <conditionalFormatting sqref="K1705">
    <cfRule type="expression" dxfId="22" priority="24282">
      <formula>$I1705=0</formula>
    </cfRule>
  </conditionalFormatting>
  <conditionalFormatting sqref="M1705">
    <cfRule type="expression" dxfId="22" priority="24278">
      <formula>$I1705=0</formula>
    </cfRule>
  </conditionalFormatting>
  <conditionalFormatting sqref="N1705:P1705">
    <cfRule type="expression" dxfId="22" priority="24277">
      <formula>$I1705=0</formula>
    </cfRule>
  </conditionalFormatting>
  <conditionalFormatting sqref="O1705:P1705">
    <cfRule type="cellIs" dxfId="23" priority="24275" operator="lessThan">
      <formula>0</formula>
    </cfRule>
    <cfRule type="cellIs" dxfId="24" priority="24276" operator="lessThan">
      <formula>0</formula>
    </cfRule>
  </conditionalFormatting>
  <conditionalFormatting sqref="Q1705">
    <cfRule type="expression" dxfId="22" priority="24274">
      <formula>$I1705=0</formula>
    </cfRule>
  </conditionalFormatting>
  <conditionalFormatting sqref="R1705:T1705">
    <cfRule type="expression" dxfId="22" priority="24273">
      <formula>$I1705=0</formula>
    </cfRule>
  </conditionalFormatting>
  <conditionalFormatting sqref="S1705:T1705">
    <cfRule type="cellIs" dxfId="23" priority="24271" operator="lessThan">
      <formula>0</formula>
    </cfRule>
    <cfRule type="cellIs" dxfId="24" priority="24272" operator="lessThan">
      <formula>0</formula>
    </cfRule>
  </conditionalFormatting>
  <conditionalFormatting sqref="U1705">
    <cfRule type="expression" dxfId="22" priority="24270">
      <formula>$I1705=0</formula>
    </cfRule>
  </conditionalFormatting>
  <conditionalFormatting sqref="B1706">
    <cfRule type="expression" dxfId="22" priority="24269">
      <formula>$I1706=0</formula>
    </cfRule>
  </conditionalFormatting>
  <conditionalFormatting sqref="C1706:E1706">
    <cfRule type="expression" dxfId="22" priority="2265">
      <formula>$I1706=0</formula>
    </cfRule>
  </conditionalFormatting>
  <conditionalFormatting sqref="D1706:E1706">
    <cfRule type="cellIs" dxfId="23" priority="2263" operator="lessThan">
      <formula>0</formula>
    </cfRule>
    <cfRule type="cellIs" dxfId="24" priority="2264" operator="lessThan">
      <formula>0</formula>
    </cfRule>
  </conditionalFormatting>
  <conditionalFormatting sqref="F1706">
    <cfRule type="expression" dxfId="22" priority="24268">
      <formula>$I1706=0</formula>
    </cfRule>
  </conditionalFormatting>
  <conditionalFormatting sqref="G1706:H1706">
    <cfRule type="cellIs" dxfId="23" priority="2260" operator="lessThan">
      <formula>0</formula>
    </cfRule>
    <cfRule type="cellIs" dxfId="24" priority="2261" operator="lessThan">
      <formula>0</formula>
    </cfRule>
  </conditionalFormatting>
  <conditionalFormatting sqref="I1706">
    <cfRule type="expression" dxfId="22" priority="24267">
      <formula>$I1706=0</formula>
    </cfRule>
  </conditionalFormatting>
  <conditionalFormatting sqref="J1706">
    <cfRule type="expression" dxfId="22" priority="2259">
      <formula>$I1706=0</formula>
    </cfRule>
  </conditionalFormatting>
  <conditionalFormatting sqref="K1706">
    <cfRule type="expression" dxfId="22" priority="24266">
      <formula>$I1706=0</formula>
    </cfRule>
  </conditionalFormatting>
  <conditionalFormatting sqref="M1706">
    <cfRule type="expression" dxfId="22" priority="24265">
      <formula>$I1706=0</formula>
    </cfRule>
  </conditionalFormatting>
  <conditionalFormatting sqref="N1706:P1706">
    <cfRule type="expression" dxfId="22" priority="2253">
      <formula>$I1706=0</formula>
    </cfRule>
  </conditionalFormatting>
  <conditionalFormatting sqref="O1706:P1706">
    <cfRule type="cellIs" dxfId="23" priority="2251" operator="lessThan">
      <formula>0</formula>
    </cfRule>
    <cfRule type="cellIs" dxfId="24" priority="2252" operator="lessThan">
      <formula>0</formula>
    </cfRule>
  </conditionalFormatting>
  <conditionalFormatting sqref="Q1706">
    <cfRule type="expression" dxfId="22" priority="24264">
      <formula>$I1706=0</formula>
    </cfRule>
  </conditionalFormatting>
  <conditionalFormatting sqref="R1706:T1706">
    <cfRule type="expression" dxfId="22" priority="2250">
      <formula>$I1706=0</formula>
    </cfRule>
  </conditionalFormatting>
  <conditionalFormatting sqref="S1706:T1706">
    <cfRule type="cellIs" dxfId="23" priority="2248" operator="lessThan">
      <formula>0</formula>
    </cfRule>
    <cfRule type="cellIs" dxfId="24" priority="2249" operator="lessThan">
      <formula>0</formula>
    </cfRule>
  </conditionalFormatting>
  <conditionalFormatting sqref="U1706">
    <cfRule type="expression" dxfId="22" priority="24263">
      <formula>$I1706=0</formula>
    </cfRule>
  </conditionalFormatting>
  <conditionalFormatting sqref="B1707">
    <cfRule type="expression" dxfId="22" priority="24259">
      <formula>$I1707=0</formula>
    </cfRule>
  </conditionalFormatting>
  <conditionalFormatting sqref="C1707:E1707">
    <cfRule type="expression" dxfId="22" priority="24258">
      <formula>$I1707=0</formula>
    </cfRule>
  </conditionalFormatting>
  <conditionalFormatting sqref="D1707:E1707">
    <cfRule type="cellIs" dxfId="23" priority="24256" operator="lessThan">
      <formula>0</formula>
    </cfRule>
    <cfRule type="cellIs" dxfId="24" priority="24257" operator="lessThan">
      <formula>0</formula>
    </cfRule>
  </conditionalFormatting>
  <conditionalFormatting sqref="F1707">
    <cfRule type="expression" dxfId="22" priority="24255">
      <formula>$I1707=0</formula>
    </cfRule>
  </conditionalFormatting>
  <conditionalFormatting sqref="G1707:H1707">
    <cfRule type="cellIs" dxfId="23" priority="24252" operator="lessThan">
      <formula>0</formula>
    </cfRule>
    <cfRule type="cellIs" dxfId="24" priority="24253" operator="lessThan">
      <formula>0</formula>
    </cfRule>
  </conditionalFormatting>
  <conditionalFormatting sqref="I1707">
    <cfRule type="expression" dxfId="22" priority="24251">
      <formula>$I1707=0</formula>
    </cfRule>
  </conditionalFormatting>
  <conditionalFormatting sqref="J1707">
    <cfRule type="expression" dxfId="22" priority="24250">
      <formula>$I1707=0</formula>
    </cfRule>
  </conditionalFormatting>
  <conditionalFormatting sqref="K1707">
    <cfRule type="expression" dxfId="22" priority="24247">
      <formula>$I1707=0</formula>
    </cfRule>
  </conditionalFormatting>
  <conditionalFormatting sqref="M1707">
    <cfRule type="expression" dxfId="22" priority="24243">
      <formula>$I1707=0</formula>
    </cfRule>
  </conditionalFormatting>
  <conditionalFormatting sqref="N1707:P1707">
    <cfRule type="expression" dxfId="22" priority="24242">
      <formula>$I1707=0</formula>
    </cfRule>
  </conditionalFormatting>
  <conditionalFormatting sqref="O1707:P1707">
    <cfRule type="cellIs" dxfId="23" priority="24240" operator="lessThan">
      <formula>0</formula>
    </cfRule>
    <cfRule type="cellIs" dxfId="24" priority="24241" operator="lessThan">
      <formula>0</formula>
    </cfRule>
  </conditionalFormatting>
  <conditionalFormatting sqref="Q1707">
    <cfRule type="expression" dxfId="22" priority="24239">
      <formula>$I1707=0</formula>
    </cfRule>
  </conditionalFormatting>
  <conditionalFormatting sqref="R1707:T1707">
    <cfRule type="expression" dxfId="22" priority="24238">
      <formula>$I1707=0</formula>
    </cfRule>
  </conditionalFormatting>
  <conditionalFormatting sqref="S1707:T1707">
    <cfRule type="cellIs" dxfId="23" priority="24236" operator="lessThan">
      <formula>0</formula>
    </cfRule>
    <cfRule type="cellIs" dxfId="24" priority="24237" operator="lessThan">
      <formula>0</formula>
    </cfRule>
  </conditionalFormatting>
  <conditionalFormatting sqref="U1707">
    <cfRule type="expression" dxfId="22" priority="24235">
      <formula>$I1707=0</formula>
    </cfRule>
  </conditionalFormatting>
  <conditionalFormatting sqref="B1708">
    <cfRule type="expression" dxfId="22" priority="24234">
      <formula>$I1708=0</formula>
    </cfRule>
  </conditionalFormatting>
  <conditionalFormatting sqref="C1708:E1708">
    <cfRule type="expression" dxfId="22" priority="2244">
      <formula>$I1708=0</formula>
    </cfRule>
  </conditionalFormatting>
  <conditionalFormatting sqref="D1708:E1708">
    <cfRule type="cellIs" dxfId="23" priority="2242" operator="lessThan">
      <formula>0</formula>
    </cfRule>
    <cfRule type="cellIs" dxfId="24" priority="2243" operator="lessThan">
      <formula>0</formula>
    </cfRule>
  </conditionalFormatting>
  <conditionalFormatting sqref="F1708">
    <cfRule type="expression" dxfId="22" priority="24233">
      <formula>$I1708=0</formula>
    </cfRule>
  </conditionalFormatting>
  <conditionalFormatting sqref="G1708:H1708">
    <cfRule type="cellIs" dxfId="23" priority="2239" operator="lessThan">
      <formula>0</formula>
    </cfRule>
    <cfRule type="cellIs" dxfId="24" priority="2240" operator="lessThan">
      <formula>0</formula>
    </cfRule>
  </conditionalFormatting>
  <conditionalFormatting sqref="I1708">
    <cfRule type="expression" dxfId="22" priority="24232">
      <formula>$I1708=0</formula>
    </cfRule>
  </conditionalFormatting>
  <conditionalFormatting sqref="J1708">
    <cfRule type="expression" dxfId="22" priority="2238">
      <formula>$I1708=0</formula>
    </cfRule>
  </conditionalFormatting>
  <conditionalFormatting sqref="K1708">
    <cfRule type="expression" dxfId="22" priority="24231">
      <formula>$I1708=0</formula>
    </cfRule>
  </conditionalFormatting>
  <conditionalFormatting sqref="M1708">
    <cfRule type="expression" dxfId="22" priority="24230">
      <formula>$I1708=0</formula>
    </cfRule>
  </conditionalFormatting>
  <conditionalFormatting sqref="N1708:P1708">
    <cfRule type="expression" dxfId="22" priority="2232">
      <formula>$I1708=0</formula>
    </cfRule>
  </conditionalFormatting>
  <conditionalFormatting sqref="O1708:P1708">
    <cfRule type="cellIs" dxfId="23" priority="2230" operator="lessThan">
      <formula>0</formula>
    </cfRule>
    <cfRule type="cellIs" dxfId="24" priority="2231" operator="lessThan">
      <formula>0</formula>
    </cfRule>
  </conditionalFormatting>
  <conditionalFormatting sqref="Q1708">
    <cfRule type="expression" dxfId="22" priority="24229">
      <formula>$I1708=0</formula>
    </cfRule>
  </conditionalFormatting>
  <conditionalFormatting sqref="R1708:T1708">
    <cfRule type="expression" dxfId="22" priority="2229">
      <formula>$I1708=0</formula>
    </cfRule>
  </conditionalFormatting>
  <conditionalFormatting sqref="S1708:T1708">
    <cfRule type="cellIs" dxfId="23" priority="2227" operator="lessThan">
      <formula>0</formula>
    </cfRule>
    <cfRule type="cellIs" dxfId="24" priority="2228" operator="lessThan">
      <formula>0</formula>
    </cfRule>
  </conditionalFormatting>
  <conditionalFormatting sqref="U1708">
    <cfRule type="expression" dxfId="22" priority="24228">
      <formula>$I1708=0</formula>
    </cfRule>
  </conditionalFormatting>
  <conditionalFormatting sqref="B1709">
    <cfRule type="expression" dxfId="22" priority="24224">
      <formula>$I1709=0</formula>
    </cfRule>
  </conditionalFormatting>
  <conditionalFormatting sqref="C1709:E1709">
    <cfRule type="expression" dxfId="22" priority="24223">
      <formula>$I1709=0</formula>
    </cfRule>
  </conditionalFormatting>
  <conditionalFormatting sqref="D1709:E1709">
    <cfRule type="cellIs" dxfId="23" priority="24221" operator="lessThan">
      <formula>0</formula>
    </cfRule>
    <cfRule type="cellIs" dxfId="24" priority="24222" operator="lessThan">
      <formula>0</formula>
    </cfRule>
  </conditionalFormatting>
  <conditionalFormatting sqref="F1709">
    <cfRule type="expression" dxfId="22" priority="24220">
      <formula>$I1709=0</formula>
    </cfRule>
  </conditionalFormatting>
  <conditionalFormatting sqref="G1709:H1709">
    <cfRule type="cellIs" dxfId="23" priority="24217" operator="lessThan">
      <formula>0</formula>
    </cfRule>
    <cfRule type="cellIs" dxfId="24" priority="24218" operator="lessThan">
      <formula>0</formula>
    </cfRule>
  </conditionalFormatting>
  <conditionalFormatting sqref="I1709">
    <cfRule type="expression" dxfId="22" priority="24216">
      <formula>$I1709=0</formula>
    </cfRule>
  </conditionalFormatting>
  <conditionalFormatting sqref="J1709">
    <cfRule type="expression" dxfId="22" priority="24215">
      <formula>$I1709=0</formula>
    </cfRule>
  </conditionalFormatting>
  <conditionalFormatting sqref="K1709">
    <cfRule type="expression" dxfId="22" priority="24212">
      <formula>$I1709=0</formula>
    </cfRule>
  </conditionalFormatting>
  <conditionalFormatting sqref="M1709">
    <cfRule type="expression" dxfId="22" priority="24208">
      <formula>$I1709=0</formula>
    </cfRule>
  </conditionalFormatting>
  <conditionalFormatting sqref="N1709:P1709">
    <cfRule type="expression" dxfId="22" priority="24207">
      <formula>$I1709=0</formula>
    </cfRule>
  </conditionalFormatting>
  <conditionalFormatting sqref="O1709:P1709">
    <cfRule type="cellIs" dxfId="23" priority="24205" operator="lessThan">
      <formula>0</formula>
    </cfRule>
    <cfRule type="cellIs" dxfId="24" priority="24206" operator="lessThan">
      <formula>0</formula>
    </cfRule>
  </conditionalFormatting>
  <conditionalFormatting sqref="Q1709">
    <cfRule type="expression" dxfId="22" priority="24204">
      <formula>$I1709=0</formula>
    </cfRule>
  </conditionalFormatting>
  <conditionalFormatting sqref="R1709:T1709">
    <cfRule type="expression" dxfId="22" priority="24203">
      <formula>$I1709=0</formula>
    </cfRule>
  </conditionalFormatting>
  <conditionalFormatting sqref="S1709:T1709">
    <cfRule type="cellIs" dxfId="23" priority="24201" operator="lessThan">
      <formula>0</formula>
    </cfRule>
    <cfRule type="cellIs" dxfId="24" priority="24202" operator="lessThan">
      <formula>0</formula>
    </cfRule>
  </conditionalFormatting>
  <conditionalFormatting sqref="U1709">
    <cfRule type="expression" dxfId="22" priority="24200">
      <formula>$I1709=0</formula>
    </cfRule>
  </conditionalFormatting>
  <conditionalFormatting sqref="B1710">
    <cfRule type="expression" dxfId="22" priority="24199">
      <formula>$I1710=0</formula>
    </cfRule>
  </conditionalFormatting>
  <conditionalFormatting sqref="C1710:E1710">
    <cfRule type="expression" dxfId="22" priority="2223">
      <formula>$I1710=0</formula>
    </cfRule>
  </conditionalFormatting>
  <conditionalFormatting sqref="D1710:E1710">
    <cfRule type="cellIs" dxfId="23" priority="2221" operator="lessThan">
      <formula>0</formula>
    </cfRule>
    <cfRule type="cellIs" dxfId="24" priority="2222" operator="lessThan">
      <formula>0</formula>
    </cfRule>
  </conditionalFormatting>
  <conditionalFormatting sqref="F1710">
    <cfRule type="expression" dxfId="22" priority="24198">
      <formula>$I1710=0</formula>
    </cfRule>
  </conditionalFormatting>
  <conditionalFormatting sqref="G1710:H1710">
    <cfRule type="cellIs" dxfId="23" priority="2218" operator="lessThan">
      <formula>0</formula>
    </cfRule>
    <cfRule type="cellIs" dxfId="24" priority="2219" operator="lessThan">
      <formula>0</formula>
    </cfRule>
  </conditionalFormatting>
  <conditionalFormatting sqref="I1710">
    <cfRule type="expression" dxfId="22" priority="24197">
      <formula>$I1710=0</formula>
    </cfRule>
  </conditionalFormatting>
  <conditionalFormatting sqref="J1710">
    <cfRule type="expression" dxfId="22" priority="2217">
      <formula>$I1710=0</formula>
    </cfRule>
  </conditionalFormatting>
  <conditionalFormatting sqref="K1710">
    <cfRule type="expression" dxfId="22" priority="24196">
      <formula>$I1710=0</formula>
    </cfRule>
  </conditionalFormatting>
  <conditionalFormatting sqref="M1710">
    <cfRule type="expression" dxfId="22" priority="24195">
      <formula>$I1710=0</formula>
    </cfRule>
  </conditionalFormatting>
  <conditionalFormatting sqref="N1710:P1710">
    <cfRule type="expression" dxfId="22" priority="2211">
      <formula>$I1710=0</formula>
    </cfRule>
  </conditionalFormatting>
  <conditionalFormatting sqref="O1710:P1710">
    <cfRule type="cellIs" dxfId="23" priority="2209" operator="lessThan">
      <formula>0</formula>
    </cfRule>
    <cfRule type="cellIs" dxfId="24" priority="2210" operator="lessThan">
      <formula>0</formula>
    </cfRule>
  </conditionalFormatting>
  <conditionalFormatting sqref="Q1710">
    <cfRule type="expression" dxfId="22" priority="24194">
      <formula>$I1710=0</formula>
    </cfRule>
  </conditionalFormatting>
  <conditionalFormatting sqref="R1710:T1710">
    <cfRule type="expression" dxfId="22" priority="2208">
      <formula>$I1710=0</formula>
    </cfRule>
  </conditionalFormatting>
  <conditionalFormatting sqref="S1710:T1710">
    <cfRule type="cellIs" dxfId="23" priority="2206" operator="lessThan">
      <formula>0</formula>
    </cfRule>
    <cfRule type="cellIs" dxfId="24" priority="2207" operator="lessThan">
      <formula>0</formula>
    </cfRule>
  </conditionalFormatting>
  <conditionalFormatting sqref="U1710">
    <cfRule type="expression" dxfId="22" priority="24193">
      <formula>$I1710=0</formula>
    </cfRule>
  </conditionalFormatting>
  <conditionalFormatting sqref="B1711">
    <cfRule type="expression" dxfId="22" priority="24189">
      <formula>$I1711=0</formula>
    </cfRule>
  </conditionalFormatting>
  <conditionalFormatting sqref="C1711:E1711">
    <cfRule type="expression" dxfId="22" priority="24188">
      <formula>$I1711=0</formula>
    </cfRule>
  </conditionalFormatting>
  <conditionalFormatting sqref="D1711:E1711">
    <cfRule type="cellIs" dxfId="23" priority="24186" operator="lessThan">
      <formula>0</formula>
    </cfRule>
    <cfRule type="cellIs" dxfId="24" priority="24187" operator="lessThan">
      <formula>0</formula>
    </cfRule>
  </conditionalFormatting>
  <conditionalFormatting sqref="F1711">
    <cfRule type="expression" dxfId="22" priority="24185">
      <formula>$I1711=0</formula>
    </cfRule>
  </conditionalFormatting>
  <conditionalFormatting sqref="G1711:H1711">
    <cfRule type="cellIs" dxfId="23" priority="24182" operator="lessThan">
      <formula>0</formula>
    </cfRule>
    <cfRule type="cellIs" dxfId="24" priority="24183" operator="lessThan">
      <formula>0</formula>
    </cfRule>
  </conditionalFormatting>
  <conditionalFormatting sqref="I1711">
    <cfRule type="expression" dxfId="22" priority="24181">
      <formula>$I1711=0</formula>
    </cfRule>
  </conditionalFormatting>
  <conditionalFormatting sqref="J1711">
    <cfRule type="expression" dxfId="22" priority="24180">
      <formula>$I1711=0</formula>
    </cfRule>
  </conditionalFormatting>
  <conditionalFormatting sqref="K1711">
    <cfRule type="expression" dxfId="22" priority="24177">
      <formula>$I1711=0</formula>
    </cfRule>
  </conditionalFormatting>
  <conditionalFormatting sqref="M1711">
    <cfRule type="expression" dxfId="22" priority="24173">
      <formula>$I1711=0</formula>
    </cfRule>
  </conditionalFormatting>
  <conditionalFormatting sqref="N1711:P1711">
    <cfRule type="expression" dxfId="22" priority="24172">
      <formula>$I1711=0</formula>
    </cfRule>
  </conditionalFormatting>
  <conditionalFormatting sqref="O1711:P1711">
    <cfRule type="cellIs" dxfId="23" priority="24170" operator="lessThan">
      <formula>0</formula>
    </cfRule>
    <cfRule type="cellIs" dxfId="24" priority="24171" operator="lessThan">
      <formula>0</formula>
    </cfRule>
  </conditionalFormatting>
  <conditionalFormatting sqref="Q1711">
    <cfRule type="expression" dxfId="22" priority="24169">
      <formula>$I1711=0</formula>
    </cfRule>
  </conditionalFormatting>
  <conditionalFormatting sqref="R1711:T1711">
    <cfRule type="expression" dxfId="22" priority="24168">
      <formula>$I1711=0</formula>
    </cfRule>
  </conditionalFormatting>
  <conditionalFormatting sqref="S1711:T1711">
    <cfRule type="cellIs" dxfId="23" priority="24166" operator="lessThan">
      <formula>0</formula>
    </cfRule>
    <cfRule type="cellIs" dxfId="24" priority="24167" operator="lessThan">
      <formula>0</formula>
    </cfRule>
  </conditionalFormatting>
  <conditionalFormatting sqref="U1711">
    <cfRule type="expression" dxfId="22" priority="24165">
      <formula>$I1711=0</formula>
    </cfRule>
  </conditionalFormatting>
  <conditionalFormatting sqref="B1712">
    <cfRule type="expression" dxfId="22" priority="24164">
      <formula>$I1712=0</formula>
    </cfRule>
  </conditionalFormatting>
  <conditionalFormatting sqref="C1712:E1712">
    <cfRule type="expression" dxfId="22" priority="2202">
      <formula>$I1712=0</formula>
    </cfRule>
  </conditionalFormatting>
  <conditionalFormatting sqref="D1712:E1712">
    <cfRule type="cellIs" dxfId="23" priority="2200" operator="lessThan">
      <formula>0</formula>
    </cfRule>
    <cfRule type="cellIs" dxfId="24" priority="2201" operator="lessThan">
      <formula>0</formula>
    </cfRule>
  </conditionalFormatting>
  <conditionalFormatting sqref="F1712">
    <cfRule type="expression" dxfId="22" priority="24163">
      <formula>$I1712=0</formula>
    </cfRule>
  </conditionalFormatting>
  <conditionalFormatting sqref="G1712:H1712">
    <cfRule type="cellIs" dxfId="23" priority="2197" operator="lessThan">
      <formula>0</formula>
    </cfRule>
    <cfRule type="cellIs" dxfId="24" priority="2198" operator="lessThan">
      <formula>0</formula>
    </cfRule>
  </conditionalFormatting>
  <conditionalFormatting sqref="I1712">
    <cfRule type="expression" dxfId="22" priority="24162">
      <formula>$I1712=0</formula>
    </cfRule>
  </conditionalFormatting>
  <conditionalFormatting sqref="J1712">
    <cfRule type="expression" dxfId="22" priority="2196">
      <formula>$I1712=0</formula>
    </cfRule>
  </conditionalFormatting>
  <conditionalFormatting sqref="K1712">
    <cfRule type="expression" dxfId="22" priority="24161">
      <formula>$I1712=0</formula>
    </cfRule>
  </conditionalFormatting>
  <conditionalFormatting sqref="M1712">
    <cfRule type="expression" dxfId="22" priority="24160">
      <formula>$I1712=0</formula>
    </cfRule>
  </conditionalFormatting>
  <conditionalFormatting sqref="N1712:P1712">
    <cfRule type="expression" dxfId="22" priority="2190">
      <formula>$I1712=0</formula>
    </cfRule>
  </conditionalFormatting>
  <conditionalFormatting sqref="O1712:P1712">
    <cfRule type="cellIs" dxfId="23" priority="2188" operator="lessThan">
      <formula>0</formula>
    </cfRule>
    <cfRule type="cellIs" dxfId="24" priority="2189" operator="lessThan">
      <formula>0</formula>
    </cfRule>
  </conditionalFormatting>
  <conditionalFormatting sqref="Q1712">
    <cfRule type="expression" dxfId="22" priority="24159">
      <formula>$I1712=0</formula>
    </cfRule>
  </conditionalFormatting>
  <conditionalFormatting sqref="R1712:T1712">
    <cfRule type="expression" dxfId="22" priority="2187">
      <formula>$I1712=0</formula>
    </cfRule>
  </conditionalFormatting>
  <conditionalFormatting sqref="S1712:T1712">
    <cfRule type="cellIs" dxfId="23" priority="2185" operator="lessThan">
      <formula>0</formula>
    </cfRule>
    <cfRule type="cellIs" dxfId="24" priority="2186" operator="lessThan">
      <formula>0</formula>
    </cfRule>
  </conditionalFormatting>
  <conditionalFormatting sqref="U1712">
    <cfRule type="expression" dxfId="22" priority="24158">
      <formula>$I1712=0</formula>
    </cfRule>
  </conditionalFormatting>
  <conditionalFormatting sqref="B1713">
    <cfRule type="expression" dxfId="22" priority="24154">
      <formula>$I1713=0</formula>
    </cfRule>
  </conditionalFormatting>
  <conditionalFormatting sqref="C1713:E1713">
    <cfRule type="expression" dxfId="22" priority="24153">
      <formula>$I1713=0</formula>
    </cfRule>
  </conditionalFormatting>
  <conditionalFormatting sqref="D1713:E1713">
    <cfRule type="cellIs" dxfId="23" priority="24151" operator="lessThan">
      <formula>0</formula>
    </cfRule>
    <cfRule type="cellIs" dxfId="24" priority="24152" operator="lessThan">
      <formula>0</formula>
    </cfRule>
  </conditionalFormatting>
  <conditionalFormatting sqref="F1713">
    <cfRule type="expression" dxfId="22" priority="24150">
      <formula>$I1713=0</formula>
    </cfRule>
  </conditionalFormatting>
  <conditionalFormatting sqref="G1713:H1713">
    <cfRule type="cellIs" dxfId="23" priority="24147" operator="lessThan">
      <formula>0</formula>
    </cfRule>
    <cfRule type="cellIs" dxfId="24" priority="24148" operator="lessThan">
      <formula>0</formula>
    </cfRule>
  </conditionalFormatting>
  <conditionalFormatting sqref="I1713">
    <cfRule type="expression" dxfId="22" priority="24146">
      <formula>$I1713=0</formula>
    </cfRule>
  </conditionalFormatting>
  <conditionalFormatting sqref="J1713">
    <cfRule type="expression" dxfId="22" priority="24145">
      <formula>$I1713=0</formula>
    </cfRule>
  </conditionalFormatting>
  <conditionalFormatting sqref="K1713">
    <cfRule type="expression" dxfId="22" priority="24142">
      <formula>$I1713=0</formula>
    </cfRule>
  </conditionalFormatting>
  <conditionalFormatting sqref="M1713">
    <cfRule type="expression" dxfId="22" priority="24138">
      <formula>$I1713=0</formula>
    </cfRule>
  </conditionalFormatting>
  <conditionalFormatting sqref="N1713:P1713">
    <cfRule type="expression" dxfId="22" priority="24137">
      <formula>$I1713=0</formula>
    </cfRule>
  </conditionalFormatting>
  <conditionalFormatting sqref="O1713:P1713">
    <cfRule type="cellIs" dxfId="23" priority="24135" operator="lessThan">
      <formula>0</formula>
    </cfRule>
    <cfRule type="cellIs" dxfId="24" priority="24136" operator="lessThan">
      <formula>0</formula>
    </cfRule>
  </conditionalFormatting>
  <conditionalFormatting sqref="Q1713">
    <cfRule type="expression" dxfId="22" priority="24134">
      <formula>$I1713=0</formula>
    </cfRule>
  </conditionalFormatting>
  <conditionalFormatting sqref="R1713:T1713">
    <cfRule type="expression" dxfId="22" priority="24133">
      <formula>$I1713=0</formula>
    </cfRule>
  </conditionalFormatting>
  <conditionalFormatting sqref="S1713:T1713">
    <cfRule type="cellIs" dxfId="23" priority="24131" operator="lessThan">
      <formula>0</formula>
    </cfRule>
    <cfRule type="cellIs" dxfId="24" priority="24132" operator="lessThan">
      <formula>0</formula>
    </cfRule>
  </conditionalFormatting>
  <conditionalFormatting sqref="U1713">
    <cfRule type="expression" dxfId="22" priority="24130">
      <formula>$I1713=0</formula>
    </cfRule>
  </conditionalFormatting>
  <conditionalFormatting sqref="B1714">
    <cfRule type="expression" dxfId="22" priority="24129">
      <formula>$I1714=0</formula>
    </cfRule>
  </conditionalFormatting>
  <conditionalFormatting sqref="C1714:E1714">
    <cfRule type="expression" dxfId="22" priority="2181">
      <formula>$I1714=0</formula>
    </cfRule>
  </conditionalFormatting>
  <conditionalFormatting sqref="D1714:E1714">
    <cfRule type="cellIs" dxfId="23" priority="2179" operator="lessThan">
      <formula>0</formula>
    </cfRule>
    <cfRule type="cellIs" dxfId="24" priority="2180" operator="lessThan">
      <formula>0</formula>
    </cfRule>
  </conditionalFormatting>
  <conditionalFormatting sqref="F1714">
    <cfRule type="expression" dxfId="22" priority="24128">
      <formula>$I1714=0</formula>
    </cfRule>
  </conditionalFormatting>
  <conditionalFormatting sqref="G1714:H1714">
    <cfRule type="cellIs" dxfId="23" priority="2176" operator="lessThan">
      <formula>0</formula>
    </cfRule>
    <cfRule type="cellIs" dxfId="24" priority="2177" operator="lessThan">
      <formula>0</formula>
    </cfRule>
  </conditionalFormatting>
  <conditionalFormatting sqref="I1714">
    <cfRule type="expression" dxfId="22" priority="24127">
      <formula>$I1714=0</formula>
    </cfRule>
  </conditionalFormatting>
  <conditionalFormatting sqref="J1714">
    <cfRule type="expression" dxfId="22" priority="2175">
      <formula>$I1714=0</formula>
    </cfRule>
  </conditionalFormatting>
  <conditionalFormatting sqref="K1714">
    <cfRule type="expression" dxfId="22" priority="24126">
      <formula>$I1714=0</formula>
    </cfRule>
  </conditionalFormatting>
  <conditionalFormatting sqref="M1714">
    <cfRule type="expression" dxfId="22" priority="24125">
      <formula>$I1714=0</formula>
    </cfRule>
  </conditionalFormatting>
  <conditionalFormatting sqref="N1714:P1714">
    <cfRule type="expression" dxfId="22" priority="2169">
      <formula>$I1714=0</formula>
    </cfRule>
  </conditionalFormatting>
  <conditionalFormatting sqref="O1714:P1714">
    <cfRule type="cellIs" dxfId="23" priority="2167" operator="lessThan">
      <formula>0</formula>
    </cfRule>
    <cfRule type="cellIs" dxfId="24" priority="2168" operator="lessThan">
      <formula>0</formula>
    </cfRule>
  </conditionalFormatting>
  <conditionalFormatting sqref="Q1714">
    <cfRule type="expression" dxfId="22" priority="24124">
      <formula>$I1714=0</formula>
    </cfRule>
  </conditionalFormatting>
  <conditionalFormatting sqref="R1714:T1714">
    <cfRule type="expression" dxfId="22" priority="2166">
      <formula>$I1714=0</formula>
    </cfRule>
  </conditionalFormatting>
  <conditionalFormatting sqref="S1714:T1714">
    <cfRule type="cellIs" dxfId="23" priority="2164" operator="lessThan">
      <formula>0</formula>
    </cfRule>
    <cfRule type="cellIs" dxfId="24" priority="2165" operator="lessThan">
      <formula>0</formula>
    </cfRule>
  </conditionalFormatting>
  <conditionalFormatting sqref="U1714">
    <cfRule type="expression" dxfId="22" priority="24123">
      <formula>$I1714=0</formula>
    </cfRule>
  </conditionalFormatting>
  <conditionalFormatting sqref="B1715">
    <cfRule type="expression" dxfId="22" priority="24119">
      <formula>$I1715=0</formula>
    </cfRule>
  </conditionalFormatting>
  <conditionalFormatting sqref="C1715:E1715">
    <cfRule type="expression" dxfId="22" priority="24118">
      <formula>$I1715=0</formula>
    </cfRule>
  </conditionalFormatting>
  <conditionalFormatting sqref="D1715:E1715">
    <cfRule type="cellIs" dxfId="23" priority="24116" operator="lessThan">
      <formula>0</formula>
    </cfRule>
    <cfRule type="cellIs" dxfId="24" priority="24117" operator="lessThan">
      <formula>0</formula>
    </cfRule>
  </conditionalFormatting>
  <conditionalFormatting sqref="F1715">
    <cfRule type="expression" dxfId="22" priority="24115">
      <formula>$I1715=0</formula>
    </cfRule>
  </conditionalFormatting>
  <conditionalFormatting sqref="G1715:H1715">
    <cfRule type="cellIs" dxfId="23" priority="24112" operator="lessThan">
      <formula>0</formula>
    </cfRule>
    <cfRule type="cellIs" dxfId="24" priority="24113" operator="lessThan">
      <formula>0</formula>
    </cfRule>
  </conditionalFormatting>
  <conditionalFormatting sqref="I1715">
    <cfRule type="expression" dxfId="22" priority="24111">
      <formula>$I1715=0</formula>
    </cfRule>
  </conditionalFormatting>
  <conditionalFormatting sqref="J1715">
    <cfRule type="expression" dxfId="22" priority="24110">
      <formula>$I1715=0</formula>
    </cfRule>
  </conditionalFormatting>
  <conditionalFormatting sqref="K1715">
    <cfRule type="expression" dxfId="22" priority="24107">
      <formula>$I1715=0</formula>
    </cfRule>
  </conditionalFormatting>
  <conditionalFormatting sqref="M1715">
    <cfRule type="expression" dxfId="22" priority="24103">
      <formula>$I1715=0</formula>
    </cfRule>
  </conditionalFormatting>
  <conditionalFormatting sqref="N1715:P1715">
    <cfRule type="expression" dxfId="22" priority="24102">
      <formula>$I1715=0</formula>
    </cfRule>
  </conditionalFormatting>
  <conditionalFormatting sqref="O1715:P1715">
    <cfRule type="cellIs" dxfId="23" priority="24100" operator="lessThan">
      <formula>0</formula>
    </cfRule>
    <cfRule type="cellIs" dxfId="24" priority="24101" operator="lessThan">
      <formula>0</formula>
    </cfRule>
  </conditionalFormatting>
  <conditionalFormatting sqref="Q1715">
    <cfRule type="expression" dxfId="22" priority="24099">
      <formula>$I1715=0</formula>
    </cfRule>
  </conditionalFormatting>
  <conditionalFormatting sqref="R1715:T1715">
    <cfRule type="expression" dxfId="22" priority="24098">
      <formula>$I1715=0</formula>
    </cfRule>
  </conditionalFormatting>
  <conditionalFormatting sqref="S1715:T1715">
    <cfRule type="cellIs" dxfId="23" priority="24096" operator="lessThan">
      <formula>0</formula>
    </cfRule>
    <cfRule type="cellIs" dxfId="24" priority="24097" operator="lessThan">
      <formula>0</formula>
    </cfRule>
  </conditionalFormatting>
  <conditionalFormatting sqref="U1715">
    <cfRule type="expression" dxfId="22" priority="24095">
      <formula>$I1715=0</formula>
    </cfRule>
  </conditionalFormatting>
  <conditionalFormatting sqref="B1716">
    <cfRule type="expression" dxfId="22" priority="24094">
      <formula>$I1716=0</formula>
    </cfRule>
  </conditionalFormatting>
  <conditionalFormatting sqref="C1716:E1716">
    <cfRule type="expression" dxfId="22" priority="2160">
      <formula>$I1716=0</formula>
    </cfRule>
  </conditionalFormatting>
  <conditionalFormatting sqref="D1716:E1716">
    <cfRule type="cellIs" dxfId="23" priority="2158" operator="lessThan">
      <formula>0</formula>
    </cfRule>
    <cfRule type="cellIs" dxfId="24" priority="2159" operator="lessThan">
      <formula>0</formula>
    </cfRule>
  </conditionalFormatting>
  <conditionalFormatting sqref="F1716">
    <cfRule type="expression" dxfId="22" priority="24093">
      <formula>$I1716=0</formula>
    </cfRule>
  </conditionalFormatting>
  <conditionalFormatting sqref="G1716:H1716">
    <cfRule type="cellIs" dxfId="23" priority="2155" operator="lessThan">
      <formula>0</formula>
    </cfRule>
    <cfRule type="cellIs" dxfId="24" priority="2156" operator="lessThan">
      <formula>0</formula>
    </cfRule>
  </conditionalFormatting>
  <conditionalFormatting sqref="I1716">
    <cfRule type="expression" dxfId="22" priority="24092">
      <formula>$I1716=0</formula>
    </cfRule>
  </conditionalFormatting>
  <conditionalFormatting sqref="J1716">
    <cfRule type="expression" dxfId="22" priority="2154">
      <formula>$I1716=0</formula>
    </cfRule>
  </conditionalFormatting>
  <conditionalFormatting sqref="K1716">
    <cfRule type="expression" dxfId="22" priority="24091">
      <formula>$I1716=0</formula>
    </cfRule>
  </conditionalFormatting>
  <conditionalFormatting sqref="M1716">
    <cfRule type="expression" dxfId="22" priority="24090">
      <formula>$I1716=0</formula>
    </cfRule>
  </conditionalFormatting>
  <conditionalFormatting sqref="N1716:P1716">
    <cfRule type="expression" dxfId="22" priority="2148">
      <formula>$I1716=0</formula>
    </cfRule>
  </conditionalFormatting>
  <conditionalFormatting sqref="O1716:P1716">
    <cfRule type="cellIs" dxfId="23" priority="2146" operator="lessThan">
      <formula>0</formula>
    </cfRule>
    <cfRule type="cellIs" dxfId="24" priority="2147" operator="lessThan">
      <formula>0</formula>
    </cfRule>
  </conditionalFormatting>
  <conditionalFormatting sqref="Q1716">
    <cfRule type="expression" dxfId="22" priority="24089">
      <formula>$I1716=0</formula>
    </cfRule>
  </conditionalFormatting>
  <conditionalFormatting sqref="R1716:T1716">
    <cfRule type="expression" dxfId="22" priority="2145">
      <formula>$I1716=0</formula>
    </cfRule>
  </conditionalFormatting>
  <conditionalFormatting sqref="S1716:T1716">
    <cfRule type="cellIs" dxfId="23" priority="2143" operator="lessThan">
      <formula>0</formula>
    </cfRule>
    <cfRule type="cellIs" dxfId="24" priority="2144" operator="lessThan">
      <formula>0</formula>
    </cfRule>
  </conditionalFormatting>
  <conditionalFormatting sqref="U1716">
    <cfRule type="expression" dxfId="22" priority="24088">
      <formula>$I1716=0</formula>
    </cfRule>
  </conditionalFormatting>
  <conditionalFormatting sqref="B1717">
    <cfRule type="expression" dxfId="22" priority="24084">
      <formula>$I1717=0</formula>
    </cfRule>
  </conditionalFormatting>
  <conditionalFormatting sqref="C1717:E1717">
    <cfRule type="expression" dxfId="22" priority="24083">
      <formula>$I1717=0</formula>
    </cfRule>
  </conditionalFormatting>
  <conditionalFormatting sqref="D1717:E1717">
    <cfRule type="cellIs" dxfId="23" priority="24081" operator="lessThan">
      <formula>0</formula>
    </cfRule>
    <cfRule type="cellIs" dxfId="24" priority="24082" operator="lessThan">
      <formula>0</formula>
    </cfRule>
  </conditionalFormatting>
  <conditionalFormatting sqref="F1717">
    <cfRule type="expression" dxfId="22" priority="24080">
      <formula>$I1717=0</formula>
    </cfRule>
  </conditionalFormatting>
  <conditionalFormatting sqref="G1717:H1717">
    <cfRule type="cellIs" dxfId="23" priority="24077" operator="lessThan">
      <formula>0</formula>
    </cfRule>
    <cfRule type="cellIs" dxfId="24" priority="24078" operator="lessThan">
      <formula>0</formula>
    </cfRule>
  </conditionalFormatting>
  <conditionalFormatting sqref="I1717">
    <cfRule type="expression" dxfId="22" priority="24076">
      <formula>$I1717=0</formula>
    </cfRule>
  </conditionalFormatting>
  <conditionalFormatting sqref="J1717">
    <cfRule type="expression" dxfId="22" priority="24075">
      <formula>$I1717=0</formula>
    </cfRule>
  </conditionalFormatting>
  <conditionalFormatting sqref="K1717">
    <cfRule type="expression" dxfId="22" priority="24072">
      <formula>$I1717=0</formula>
    </cfRule>
  </conditionalFormatting>
  <conditionalFormatting sqref="M1717">
    <cfRule type="expression" dxfId="22" priority="24068">
      <formula>$I1717=0</formula>
    </cfRule>
  </conditionalFormatting>
  <conditionalFormatting sqref="N1717:P1717">
    <cfRule type="expression" dxfId="22" priority="24067">
      <formula>$I1717=0</formula>
    </cfRule>
  </conditionalFormatting>
  <conditionalFormatting sqref="O1717:P1717">
    <cfRule type="cellIs" dxfId="23" priority="24065" operator="lessThan">
      <formula>0</formula>
    </cfRule>
    <cfRule type="cellIs" dxfId="24" priority="24066" operator="lessThan">
      <formula>0</formula>
    </cfRule>
  </conditionalFormatting>
  <conditionalFormatting sqref="Q1717">
    <cfRule type="expression" dxfId="22" priority="24064">
      <formula>$I1717=0</formula>
    </cfRule>
  </conditionalFormatting>
  <conditionalFormatting sqref="R1717:T1717">
    <cfRule type="expression" dxfId="22" priority="24063">
      <formula>$I1717=0</formula>
    </cfRule>
  </conditionalFormatting>
  <conditionalFormatting sqref="S1717:T1717">
    <cfRule type="cellIs" dxfId="23" priority="24061" operator="lessThan">
      <formula>0</formula>
    </cfRule>
    <cfRule type="cellIs" dxfId="24" priority="24062" operator="lessThan">
      <formula>0</formula>
    </cfRule>
  </conditionalFormatting>
  <conditionalFormatting sqref="U1717">
    <cfRule type="expression" dxfId="22" priority="24060">
      <formula>$I1717=0</formula>
    </cfRule>
  </conditionalFormatting>
  <conditionalFormatting sqref="B1718">
    <cfRule type="expression" dxfId="22" priority="24059">
      <formula>$I1718=0</formula>
    </cfRule>
  </conditionalFormatting>
  <conditionalFormatting sqref="C1718:E1718">
    <cfRule type="expression" dxfId="22" priority="2139">
      <formula>$I1718=0</formula>
    </cfRule>
  </conditionalFormatting>
  <conditionalFormatting sqref="D1718:E1718">
    <cfRule type="cellIs" dxfId="23" priority="2137" operator="lessThan">
      <formula>0</formula>
    </cfRule>
    <cfRule type="cellIs" dxfId="24" priority="2138" operator="lessThan">
      <formula>0</formula>
    </cfRule>
  </conditionalFormatting>
  <conditionalFormatting sqref="F1718">
    <cfRule type="expression" dxfId="22" priority="24058">
      <formula>$I1718=0</formula>
    </cfRule>
  </conditionalFormatting>
  <conditionalFormatting sqref="G1718:H1718">
    <cfRule type="cellIs" dxfId="23" priority="2134" operator="lessThan">
      <formula>0</formula>
    </cfRule>
    <cfRule type="cellIs" dxfId="24" priority="2135" operator="lessThan">
      <formula>0</formula>
    </cfRule>
  </conditionalFormatting>
  <conditionalFormatting sqref="I1718">
    <cfRule type="expression" dxfId="22" priority="24057">
      <formula>$I1718=0</formula>
    </cfRule>
  </conditionalFormatting>
  <conditionalFormatting sqref="J1718">
    <cfRule type="expression" dxfId="22" priority="2133">
      <formula>$I1718=0</formula>
    </cfRule>
  </conditionalFormatting>
  <conditionalFormatting sqref="K1718">
    <cfRule type="expression" dxfId="22" priority="24056">
      <formula>$I1718=0</formula>
    </cfRule>
  </conditionalFormatting>
  <conditionalFormatting sqref="M1718">
    <cfRule type="expression" dxfId="22" priority="24055">
      <formula>$I1718=0</formula>
    </cfRule>
  </conditionalFormatting>
  <conditionalFormatting sqref="N1718:P1718">
    <cfRule type="expression" dxfId="22" priority="2127">
      <formula>$I1718=0</formula>
    </cfRule>
  </conditionalFormatting>
  <conditionalFormatting sqref="O1718:P1718">
    <cfRule type="cellIs" dxfId="23" priority="2125" operator="lessThan">
      <formula>0</formula>
    </cfRule>
    <cfRule type="cellIs" dxfId="24" priority="2126" operator="lessThan">
      <formula>0</formula>
    </cfRule>
  </conditionalFormatting>
  <conditionalFormatting sqref="Q1718">
    <cfRule type="expression" dxfId="22" priority="24054">
      <formula>$I1718=0</formula>
    </cfRule>
  </conditionalFormatting>
  <conditionalFormatting sqref="R1718:T1718">
    <cfRule type="expression" dxfId="22" priority="2124">
      <formula>$I1718=0</formula>
    </cfRule>
  </conditionalFormatting>
  <conditionalFormatting sqref="S1718:T1718">
    <cfRule type="cellIs" dxfId="23" priority="2122" operator="lessThan">
      <formula>0</formula>
    </cfRule>
    <cfRule type="cellIs" dxfId="24" priority="2123" operator="lessThan">
      <formula>0</formula>
    </cfRule>
  </conditionalFormatting>
  <conditionalFormatting sqref="U1718">
    <cfRule type="expression" dxfId="22" priority="24053">
      <formula>$I1718=0</formula>
    </cfRule>
  </conditionalFormatting>
  <conditionalFormatting sqref="B1719">
    <cfRule type="expression" dxfId="22" priority="24049">
      <formula>$I1719=0</formula>
    </cfRule>
  </conditionalFormatting>
  <conditionalFormatting sqref="C1719:E1719">
    <cfRule type="expression" dxfId="22" priority="24048">
      <formula>$I1719=0</formula>
    </cfRule>
  </conditionalFormatting>
  <conditionalFormatting sqref="D1719:E1719">
    <cfRule type="cellIs" dxfId="23" priority="24046" operator="lessThan">
      <formula>0</formula>
    </cfRule>
    <cfRule type="cellIs" dxfId="24" priority="24047" operator="lessThan">
      <formula>0</formula>
    </cfRule>
  </conditionalFormatting>
  <conditionalFormatting sqref="F1719">
    <cfRule type="expression" dxfId="22" priority="24045">
      <formula>$I1719=0</formula>
    </cfRule>
  </conditionalFormatting>
  <conditionalFormatting sqref="G1719:H1719">
    <cfRule type="cellIs" dxfId="23" priority="24042" operator="lessThan">
      <formula>0</formula>
    </cfRule>
    <cfRule type="cellIs" dxfId="24" priority="24043" operator="lessThan">
      <formula>0</formula>
    </cfRule>
  </conditionalFormatting>
  <conditionalFormatting sqref="I1719">
    <cfRule type="expression" dxfId="22" priority="24041">
      <formula>$I1719=0</formula>
    </cfRule>
  </conditionalFormatting>
  <conditionalFormatting sqref="J1719">
    <cfRule type="expression" dxfId="22" priority="24040">
      <formula>$I1719=0</formula>
    </cfRule>
  </conditionalFormatting>
  <conditionalFormatting sqref="K1719">
    <cfRule type="expression" dxfId="22" priority="24037">
      <formula>$I1719=0</formula>
    </cfRule>
  </conditionalFormatting>
  <conditionalFormatting sqref="M1719">
    <cfRule type="expression" dxfId="22" priority="24033">
      <formula>$I1719=0</formula>
    </cfRule>
  </conditionalFormatting>
  <conditionalFormatting sqref="N1719:P1719">
    <cfRule type="expression" dxfId="22" priority="24032">
      <formula>$I1719=0</formula>
    </cfRule>
  </conditionalFormatting>
  <conditionalFormatting sqref="O1719:P1719">
    <cfRule type="cellIs" dxfId="23" priority="24030" operator="lessThan">
      <formula>0</formula>
    </cfRule>
    <cfRule type="cellIs" dxfId="24" priority="24031" operator="lessThan">
      <formula>0</formula>
    </cfRule>
  </conditionalFormatting>
  <conditionalFormatting sqref="Q1719">
    <cfRule type="expression" dxfId="22" priority="24029">
      <formula>$I1719=0</formula>
    </cfRule>
  </conditionalFormatting>
  <conditionalFormatting sqref="R1719:T1719">
    <cfRule type="expression" dxfId="22" priority="24028">
      <formula>$I1719=0</formula>
    </cfRule>
  </conditionalFormatting>
  <conditionalFormatting sqref="S1719:T1719">
    <cfRule type="cellIs" dxfId="23" priority="24026" operator="lessThan">
      <formula>0</formula>
    </cfRule>
    <cfRule type="cellIs" dxfId="24" priority="24027" operator="lessThan">
      <formula>0</formula>
    </cfRule>
  </conditionalFormatting>
  <conditionalFormatting sqref="U1719">
    <cfRule type="expression" dxfId="22" priority="24025">
      <formula>$I1719=0</formula>
    </cfRule>
  </conditionalFormatting>
  <conditionalFormatting sqref="B1720">
    <cfRule type="expression" dxfId="22" priority="24024">
      <formula>$I1720=0</formula>
    </cfRule>
  </conditionalFormatting>
  <conditionalFormatting sqref="C1720:E1720">
    <cfRule type="expression" dxfId="22" priority="2118">
      <formula>$I1720=0</formula>
    </cfRule>
  </conditionalFormatting>
  <conditionalFormatting sqref="D1720:E1720">
    <cfRule type="cellIs" dxfId="23" priority="2116" operator="lessThan">
      <formula>0</formula>
    </cfRule>
    <cfRule type="cellIs" dxfId="24" priority="2117" operator="lessThan">
      <formula>0</formula>
    </cfRule>
  </conditionalFormatting>
  <conditionalFormatting sqref="F1720">
    <cfRule type="expression" dxfId="22" priority="24023">
      <formula>$I1720=0</formula>
    </cfRule>
  </conditionalFormatting>
  <conditionalFormatting sqref="G1720:H1720">
    <cfRule type="cellIs" dxfId="23" priority="2113" operator="lessThan">
      <formula>0</formula>
    </cfRule>
    <cfRule type="cellIs" dxfId="24" priority="2114" operator="lessThan">
      <formula>0</formula>
    </cfRule>
  </conditionalFormatting>
  <conditionalFormatting sqref="I1720">
    <cfRule type="expression" dxfId="22" priority="24022">
      <formula>$I1720=0</formula>
    </cfRule>
  </conditionalFormatting>
  <conditionalFormatting sqref="J1720">
    <cfRule type="expression" dxfId="22" priority="2112">
      <formula>$I1720=0</formula>
    </cfRule>
  </conditionalFormatting>
  <conditionalFormatting sqref="K1720">
    <cfRule type="expression" dxfId="22" priority="24021">
      <formula>$I1720=0</formula>
    </cfRule>
  </conditionalFormatting>
  <conditionalFormatting sqref="M1720">
    <cfRule type="expression" dxfId="22" priority="24020">
      <formula>$I1720=0</formula>
    </cfRule>
  </conditionalFormatting>
  <conditionalFormatting sqref="N1720:P1720">
    <cfRule type="expression" dxfId="22" priority="2106">
      <formula>$I1720=0</formula>
    </cfRule>
  </conditionalFormatting>
  <conditionalFormatting sqref="O1720:P1720">
    <cfRule type="cellIs" dxfId="23" priority="2104" operator="lessThan">
      <formula>0</formula>
    </cfRule>
    <cfRule type="cellIs" dxfId="24" priority="2105" operator="lessThan">
      <formula>0</formula>
    </cfRule>
  </conditionalFormatting>
  <conditionalFormatting sqref="Q1720">
    <cfRule type="expression" dxfId="22" priority="24019">
      <formula>$I1720=0</formula>
    </cfRule>
  </conditionalFormatting>
  <conditionalFormatting sqref="R1720:T1720">
    <cfRule type="expression" dxfId="22" priority="2103">
      <formula>$I1720=0</formula>
    </cfRule>
  </conditionalFormatting>
  <conditionalFormatting sqref="S1720:T1720">
    <cfRule type="cellIs" dxfId="23" priority="2101" operator="lessThan">
      <formula>0</formula>
    </cfRule>
    <cfRule type="cellIs" dxfId="24" priority="2102" operator="lessThan">
      <formula>0</formula>
    </cfRule>
  </conditionalFormatting>
  <conditionalFormatting sqref="U1720">
    <cfRule type="expression" dxfId="22" priority="24018">
      <formula>$I1720=0</formula>
    </cfRule>
  </conditionalFormatting>
  <conditionalFormatting sqref="B1721">
    <cfRule type="expression" dxfId="22" priority="24014">
      <formula>$I1721=0</formula>
    </cfRule>
  </conditionalFormatting>
  <conditionalFormatting sqref="C1721:E1721">
    <cfRule type="expression" dxfId="22" priority="24013">
      <formula>$I1721=0</formula>
    </cfRule>
  </conditionalFormatting>
  <conditionalFormatting sqref="D1721:E1721">
    <cfRule type="cellIs" dxfId="23" priority="24011" operator="lessThan">
      <formula>0</formula>
    </cfRule>
    <cfRule type="cellIs" dxfId="24" priority="24012" operator="lessThan">
      <formula>0</formula>
    </cfRule>
  </conditionalFormatting>
  <conditionalFormatting sqref="F1721">
    <cfRule type="expression" dxfId="22" priority="24010">
      <formula>$I1721=0</formula>
    </cfRule>
  </conditionalFormatting>
  <conditionalFormatting sqref="G1721:H1721">
    <cfRule type="cellIs" dxfId="23" priority="24007" operator="lessThan">
      <formula>0</formula>
    </cfRule>
    <cfRule type="cellIs" dxfId="24" priority="24008" operator="lessThan">
      <formula>0</formula>
    </cfRule>
  </conditionalFormatting>
  <conditionalFormatting sqref="I1721">
    <cfRule type="expression" dxfId="22" priority="24006">
      <formula>$I1721=0</formula>
    </cfRule>
  </conditionalFormatting>
  <conditionalFormatting sqref="J1721">
    <cfRule type="expression" dxfId="22" priority="24005">
      <formula>$I1721=0</formula>
    </cfRule>
  </conditionalFormatting>
  <conditionalFormatting sqref="K1721">
    <cfRule type="expression" dxfId="22" priority="24002">
      <formula>$I1721=0</formula>
    </cfRule>
  </conditionalFormatting>
  <conditionalFormatting sqref="M1721">
    <cfRule type="expression" dxfId="22" priority="23998">
      <formula>$I1721=0</formula>
    </cfRule>
  </conditionalFormatting>
  <conditionalFormatting sqref="N1721:P1721">
    <cfRule type="expression" dxfId="22" priority="23997">
      <formula>$I1721=0</formula>
    </cfRule>
  </conditionalFormatting>
  <conditionalFormatting sqref="O1721:P1721">
    <cfRule type="cellIs" dxfId="23" priority="23995" operator="lessThan">
      <formula>0</formula>
    </cfRule>
    <cfRule type="cellIs" dxfId="24" priority="23996" operator="lessThan">
      <formula>0</formula>
    </cfRule>
  </conditionalFormatting>
  <conditionalFormatting sqref="Q1721">
    <cfRule type="expression" dxfId="22" priority="23994">
      <formula>$I1721=0</formula>
    </cfRule>
  </conditionalFormatting>
  <conditionalFormatting sqref="R1721:T1721">
    <cfRule type="expression" dxfId="22" priority="23993">
      <formula>$I1721=0</formula>
    </cfRule>
  </conditionalFormatting>
  <conditionalFormatting sqref="S1721:T1721">
    <cfRule type="cellIs" dxfId="23" priority="23991" operator="lessThan">
      <formula>0</formula>
    </cfRule>
    <cfRule type="cellIs" dxfId="24" priority="23992" operator="lessThan">
      <formula>0</formula>
    </cfRule>
  </conditionalFormatting>
  <conditionalFormatting sqref="U1721">
    <cfRule type="expression" dxfId="22" priority="23990">
      <formula>$I1721=0</formula>
    </cfRule>
  </conditionalFormatting>
  <conditionalFormatting sqref="B1722">
    <cfRule type="expression" dxfId="22" priority="23989">
      <formula>$I1722=0</formula>
    </cfRule>
  </conditionalFormatting>
  <conditionalFormatting sqref="C1722:E1722">
    <cfRule type="expression" dxfId="22" priority="2097">
      <formula>$I1722=0</formula>
    </cfRule>
  </conditionalFormatting>
  <conditionalFormatting sqref="D1722:E1722">
    <cfRule type="cellIs" dxfId="23" priority="2095" operator="lessThan">
      <formula>0</formula>
    </cfRule>
    <cfRule type="cellIs" dxfId="24" priority="2096" operator="lessThan">
      <formula>0</formula>
    </cfRule>
  </conditionalFormatting>
  <conditionalFormatting sqref="F1722">
    <cfRule type="expression" dxfId="22" priority="23988">
      <formula>$I1722=0</formula>
    </cfRule>
  </conditionalFormatting>
  <conditionalFormatting sqref="G1722:H1722">
    <cfRule type="cellIs" dxfId="23" priority="2092" operator="lessThan">
      <formula>0</formula>
    </cfRule>
    <cfRule type="cellIs" dxfId="24" priority="2093" operator="lessThan">
      <formula>0</formula>
    </cfRule>
  </conditionalFormatting>
  <conditionalFormatting sqref="I1722">
    <cfRule type="expression" dxfId="22" priority="23987">
      <formula>$I1722=0</formula>
    </cfRule>
  </conditionalFormatting>
  <conditionalFormatting sqref="J1722">
    <cfRule type="expression" dxfId="22" priority="2091">
      <formula>$I1722=0</formula>
    </cfRule>
  </conditionalFormatting>
  <conditionalFormatting sqref="K1722">
    <cfRule type="expression" dxfId="22" priority="23986">
      <formula>$I1722=0</formula>
    </cfRule>
  </conditionalFormatting>
  <conditionalFormatting sqref="M1722">
    <cfRule type="expression" dxfId="22" priority="23985">
      <formula>$I1722=0</formula>
    </cfRule>
  </conditionalFormatting>
  <conditionalFormatting sqref="N1722:P1722">
    <cfRule type="expression" dxfId="22" priority="2085">
      <formula>$I1722=0</formula>
    </cfRule>
  </conditionalFormatting>
  <conditionalFormatting sqref="O1722:P1722">
    <cfRule type="cellIs" dxfId="23" priority="2083" operator="lessThan">
      <formula>0</formula>
    </cfRule>
    <cfRule type="cellIs" dxfId="24" priority="2084" operator="lessThan">
      <formula>0</formula>
    </cfRule>
  </conditionalFormatting>
  <conditionalFormatting sqref="Q1722">
    <cfRule type="expression" dxfId="22" priority="23984">
      <formula>$I1722=0</formula>
    </cfRule>
  </conditionalFormatting>
  <conditionalFormatting sqref="R1722:T1722">
    <cfRule type="expression" dxfId="22" priority="2082">
      <formula>$I1722=0</formula>
    </cfRule>
  </conditionalFormatting>
  <conditionalFormatting sqref="S1722:T1722">
    <cfRule type="cellIs" dxfId="23" priority="2080" operator="lessThan">
      <formula>0</formula>
    </cfRule>
    <cfRule type="cellIs" dxfId="24" priority="2081" operator="lessThan">
      <formula>0</formula>
    </cfRule>
  </conditionalFormatting>
  <conditionalFormatting sqref="U1722">
    <cfRule type="expression" dxfId="22" priority="23983">
      <formula>$I1722=0</formula>
    </cfRule>
  </conditionalFormatting>
  <conditionalFormatting sqref="B1723">
    <cfRule type="expression" dxfId="22" priority="23979">
      <formula>$I1723=0</formula>
    </cfRule>
  </conditionalFormatting>
  <conditionalFormatting sqref="C1723:E1723">
    <cfRule type="expression" dxfId="22" priority="23978">
      <formula>$I1723=0</formula>
    </cfRule>
  </conditionalFormatting>
  <conditionalFormatting sqref="D1723:E1723">
    <cfRule type="cellIs" dxfId="23" priority="23976" operator="lessThan">
      <formula>0</formula>
    </cfRule>
    <cfRule type="cellIs" dxfId="24" priority="23977" operator="lessThan">
      <formula>0</formula>
    </cfRule>
  </conditionalFormatting>
  <conditionalFormatting sqref="F1723">
    <cfRule type="expression" dxfId="22" priority="23975">
      <formula>$I1723=0</formula>
    </cfRule>
  </conditionalFormatting>
  <conditionalFormatting sqref="G1723:H1723">
    <cfRule type="cellIs" dxfId="23" priority="23972" operator="lessThan">
      <formula>0</formula>
    </cfRule>
    <cfRule type="cellIs" dxfId="24" priority="23973" operator="lessThan">
      <formula>0</formula>
    </cfRule>
  </conditionalFormatting>
  <conditionalFormatting sqref="I1723">
    <cfRule type="expression" dxfId="22" priority="23971">
      <formula>$I1723=0</formula>
    </cfRule>
  </conditionalFormatting>
  <conditionalFormatting sqref="J1723">
    <cfRule type="expression" dxfId="22" priority="23970">
      <formula>$I1723=0</formula>
    </cfRule>
  </conditionalFormatting>
  <conditionalFormatting sqref="K1723">
    <cfRule type="expression" dxfId="22" priority="23967">
      <formula>$I1723=0</formula>
    </cfRule>
  </conditionalFormatting>
  <conditionalFormatting sqref="M1723">
    <cfRule type="expression" dxfId="22" priority="23963">
      <formula>$I1723=0</formula>
    </cfRule>
  </conditionalFormatting>
  <conditionalFormatting sqref="N1723:P1723">
    <cfRule type="expression" dxfId="22" priority="23962">
      <formula>$I1723=0</formula>
    </cfRule>
  </conditionalFormatting>
  <conditionalFormatting sqref="O1723:P1723">
    <cfRule type="cellIs" dxfId="23" priority="23960" operator="lessThan">
      <formula>0</formula>
    </cfRule>
    <cfRule type="cellIs" dxfId="24" priority="23961" operator="lessThan">
      <formula>0</formula>
    </cfRule>
  </conditionalFormatting>
  <conditionalFormatting sqref="Q1723">
    <cfRule type="expression" dxfId="22" priority="23959">
      <formula>$I1723=0</formula>
    </cfRule>
  </conditionalFormatting>
  <conditionalFormatting sqref="R1723:T1723">
    <cfRule type="expression" dxfId="22" priority="23958">
      <formula>$I1723=0</formula>
    </cfRule>
  </conditionalFormatting>
  <conditionalFormatting sqref="S1723:T1723">
    <cfRule type="cellIs" dxfId="23" priority="23956" operator="lessThan">
      <formula>0</formula>
    </cfRule>
    <cfRule type="cellIs" dxfId="24" priority="23957" operator="lessThan">
      <formula>0</formula>
    </cfRule>
  </conditionalFormatting>
  <conditionalFormatting sqref="U1723">
    <cfRule type="expression" dxfId="22" priority="23955">
      <formula>$I1723=0</formula>
    </cfRule>
  </conditionalFormatting>
  <conditionalFormatting sqref="B1724">
    <cfRule type="expression" dxfId="22" priority="23954">
      <formula>$I1724=0</formula>
    </cfRule>
  </conditionalFormatting>
  <conditionalFormatting sqref="C1724:E1724">
    <cfRule type="expression" dxfId="22" priority="2076">
      <formula>$I1724=0</formula>
    </cfRule>
  </conditionalFormatting>
  <conditionalFormatting sqref="D1724:E1724">
    <cfRule type="cellIs" dxfId="23" priority="2074" operator="lessThan">
      <formula>0</formula>
    </cfRule>
    <cfRule type="cellIs" dxfId="24" priority="2075" operator="lessThan">
      <formula>0</formula>
    </cfRule>
  </conditionalFormatting>
  <conditionalFormatting sqref="F1724">
    <cfRule type="expression" dxfId="22" priority="23953">
      <formula>$I1724=0</formula>
    </cfRule>
  </conditionalFormatting>
  <conditionalFormatting sqref="G1724:H1724">
    <cfRule type="cellIs" dxfId="23" priority="2071" operator="lessThan">
      <formula>0</formula>
    </cfRule>
    <cfRule type="cellIs" dxfId="24" priority="2072" operator="lessThan">
      <formula>0</formula>
    </cfRule>
  </conditionalFormatting>
  <conditionalFormatting sqref="I1724">
    <cfRule type="expression" dxfId="22" priority="23952">
      <formula>$I1724=0</formula>
    </cfRule>
  </conditionalFormatting>
  <conditionalFormatting sqref="J1724">
    <cfRule type="expression" dxfId="22" priority="2070">
      <formula>$I1724=0</formula>
    </cfRule>
  </conditionalFormatting>
  <conditionalFormatting sqref="K1724">
    <cfRule type="expression" dxfId="22" priority="23951">
      <formula>$I1724=0</formula>
    </cfRule>
  </conditionalFormatting>
  <conditionalFormatting sqref="M1724">
    <cfRule type="expression" dxfId="22" priority="23950">
      <formula>$I1724=0</formula>
    </cfRule>
  </conditionalFormatting>
  <conditionalFormatting sqref="N1724:P1724">
    <cfRule type="expression" dxfId="22" priority="2064">
      <formula>$I1724=0</formula>
    </cfRule>
  </conditionalFormatting>
  <conditionalFormatting sqref="O1724:P1724">
    <cfRule type="cellIs" dxfId="23" priority="2062" operator="lessThan">
      <formula>0</formula>
    </cfRule>
    <cfRule type="cellIs" dxfId="24" priority="2063" operator="lessThan">
      <formula>0</formula>
    </cfRule>
  </conditionalFormatting>
  <conditionalFormatting sqref="Q1724">
    <cfRule type="expression" dxfId="22" priority="23949">
      <formula>$I1724=0</formula>
    </cfRule>
  </conditionalFormatting>
  <conditionalFormatting sqref="R1724:T1724">
    <cfRule type="expression" dxfId="22" priority="2061">
      <formula>$I1724=0</formula>
    </cfRule>
  </conditionalFormatting>
  <conditionalFormatting sqref="S1724:T1724">
    <cfRule type="cellIs" dxfId="23" priority="2059" operator="lessThan">
      <formula>0</formula>
    </cfRule>
    <cfRule type="cellIs" dxfId="24" priority="2060" operator="lessThan">
      <formula>0</formula>
    </cfRule>
  </conditionalFormatting>
  <conditionalFormatting sqref="U1724">
    <cfRule type="expression" dxfId="22" priority="23948">
      <formula>$I1724=0</formula>
    </cfRule>
  </conditionalFormatting>
  <conditionalFormatting sqref="B1725">
    <cfRule type="expression" dxfId="22" priority="23944">
      <formula>$I1725=0</formula>
    </cfRule>
  </conditionalFormatting>
  <conditionalFormatting sqref="C1725:E1725">
    <cfRule type="expression" dxfId="22" priority="23943">
      <formula>$I1725=0</formula>
    </cfRule>
  </conditionalFormatting>
  <conditionalFormatting sqref="D1725:E1725">
    <cfRule type="cellIs" dxfId="23" priority="23941" operator="lessThan">
      <formula>0</formula>
    </cfRule>
    <cfRule type="cellIs" dxfId="24" priority="23942" operator="lessThan">
      <formula>0</formula>
    </cfRule>
  </conditionalFormatting>
  <conditionalFormatting sqref="F1725">
    <cfRule type="expression" dxfId="22" priority="23940">
      <formula>$I1725=0</formula>
    </cfRule>
  </conditionalFormatting>
  <conditionalFormatting sqref="G1725:H1725">
    <cfRule type="cellIs" dxfId="23" priority="23937" operator="lessThan">
      <formula>0</formula>
    </cfRule>
    <cfRule type="cellIs" dxfId="24" priority="23938" operator="lessThan">
      <formula>0</formula>
    </cfRule>
  </conditionalFormatting>
  <conditionalFormatting sqref="I1725">
    <cfRule type="expression" dxfId="22" priority="23936">
      <formula>$I1725=0</formula>
    </cfRule>
  </conditionalFormatting>
  <conditionalFormatting sqref="J1725">
    <cfRule type="expression" dxfId="22" priority="23935">
      <formula>$I1725=0</formula>
    </cfRule>
  </conditionalFormatting>
  <conditionalFormatting sqref="K1725">
    <cfRule type="expression" dxfId="22" priority="23932">
      <formula>$I1725=0</formula>
    </cfRule>
  </conditionalFormatting>
  <conditionalFormatting sqref="M1725">
    <cfRule type="expression" dxfId="22" priority="23928">
      <formula>$I1725=0</formula>
    </cfRule>
  </conditionalFormatting>
  <conditionalFormatting sqref="N1725:P1725">
    <cfRule type="expression" dxfId="22" priority="23927">
      <formula>$I1725=0</formula>
    </cfRule>
  </conditionalFormatting>
  <conditionalFormatting sqref="O1725:P1725">
    <cfRule type="cellIs" dxfId="23" priority="23925" operator="lessThan">
      <formula>0</formula>
    </cfRule>
    <cfRule type="cellIs" dxfId="24" priority="23926" operator="lessThan">
      <formula>0</formula>
    </cfRule>
  </conditionalFormatting>
  <conditionalFormatting sqref="Q1725">
    <cfRule type="expression" dxfId="22" priority="23924">
      <formula>$I1725=0</formula>
    </cfRule>
  </conditionalFormatting>
  <conditionalFormatting sqref="R1725:T1725">
    <cfRule type="expression" dxfId="22" priority="23923">
      <formula>$I1725=0</formula>
    </cfRule>
  </conditionalFormatting>
  <conditionalFormatting sqref="S1725:T1725">
    <cfRule type="cellIs" dxfId="23" priority="23921" operator="lessThan">
      <formula>0</formula>
    </cfRule>
    <cfRule type="cellIs" dxfId="24" priority="23922" operator="lessThan">
      <formula>0</formula>
    </cfRule>
  </conditionalFormatting>
  <conditionalFormatting sqref="U1725">
    <cfRule type="expression" dxfId="22" priority="23920">
      <formula>$I1725=0</formula>
    </cfRule>
  </conditionalFormatting>
  <conditionalFormatting sqref="B1726">
    <cfRule type="expression" dxfId="22" priority="23919">
      <formula>$I1726=0</formula>
    </cfRule>
  </conditionalFormatting>
  <conditionalFormatting sqref="C1726:E1726">
    <cfRule type="expression" dxfId="22" priority="2055">
      <formula>$I1726=0</formula>
    </cfRule>
  </conditionalFormatting>
  <conditionalFormatting sqref="D1726:E1726">
    <cfRule type="cellIs" dxfId="23" priority="2053" operator="lessThan">
      <formula>0</formula>
    </cfRule>
    <cfRule type="cellIs" dxfId="24" priority="2054" operator="lessThan">
      <formula>0</formula>
    </cfRule>
  </conditionalFormatting>
  <conditionalFormatting sqref="F1726">
    <cfRule type="expression" dxfId="22" priority="23918">
      <formula>$I1726=0</formula>
    </cfRule>
  </conditionalFormatting>
  <conditionalFormatting sqref="G1726:H1726">
    <cfRule type="cellIs" dxfId="23" priority="2050" operator="lessThan">
      <formula>0</formula>
    </cfRule>
    <cfRule type="cellIs" dxfId="24" priority="2051" operator="lessThan">
      <formula>0</formula>
    </cfRule>
  </conditionalFormatting>
  <conditionalFormatting sqref="I1726">
    <cfRule type="expression" dxfId="22" priority="23917">
      <formula>$I1726=0</formula>
    </cfRule>
  </conditionalFormatting>
  <conditionalFormatting sqref="J1726">
    <cfRule type="expression" dxfId="22" priority="2049">
      <formula>$I1726=0</formula>
    </cfRule>
  </conditionalFormatting>
  <conditionalFormatting sqref="K1726">
    <cfRule type="expression" dxfId="22" priority="23916">
      <formula>$I1726=0</formula>
    </cfRule>
  </conditionalFormatting>
  <conditionalFormatting sqref="M1726">
    <cfRule type="expression" dxfId="22" priority="23915">
      <formula>$I1726=0</formula>
    </cfRule>
  </conditionalFormatting>
  <conditionalFormatting sqref="N1726:P1726">
    <cfRule type="expression" dxfId="22" priority="2043">
      <formula>$I1726=0</formula>
    </cfRule>
  </conditionalFormatting>
  <conditionalFormatting sqref="O1726:P1726">
    <cfRule type="cellIs" dxfId="23" priority="2041" operator="lessThan">
      <formula>0</formula>
    </cfRule>
    <cfRule type="cellIs" dxfId="24" priority="2042" operator="lessThan">
      <formula>0</formula>
    </cfRule>
  </conditionalFormatting>
  <conditionalFormatting sqref="Q1726">
    <cfRule type="expression" dxfId="22" priority="23914">
      <formula>$I1726=0</formula>
    </cfRule>
  </conditionalFormatting>
  <conditionalFormatting sqref="R1726:T1726">
    <cfRule type="expression" dxfId="22" priority="2040">
      <formula>$I1726=0</formula>
    </cfRule>
  </conditionalFormatting>
  <conditionalFormatting sqref="S1726:T1726">
    <cfRule type="cellIs" dxfId="23" priority="2038" operator="lessThan">
      <formula>0</formula>
    </cfRule>
    <cfRule type="cellIs" dxfId="24" priority="2039" operator="lessThan">
      <formula>0</formula>
    </cfRule>
  </conditionalFormatting>
  <conditionalFormatting sqref="U1726">
    <cfRule type="expression" dxfId="22" priority="23913">
      <formula>$I1726=0</formula>
    </cfRule>
  </conditionalFormatting>
  <conditionalFormatting sqref="B1727">
    <cfRule type="expression" dxfId="22" priority="23909">
      <formula>$I1727=0</formula>
    </cfRule>
  </conditionalFormatting>
  <conditionalFormatting sqref="C1727:E1727">
    <cfRule type="expression" dxfId="22" priority="23908">
      <formula>$I1727=0</formula>
    </cfRule>
  </conditionalFormatting>
  <conditionalFormatting sqref="D1727:E1727">
    <cfRule type="cellIs" dxfId="23" priority="23906" operator="lessThan">
      <formula>0</formula>
    </cfRule>
    <cfRule type="cellIs" dxfId="24" priority="23907" operator="lessThan">
      <formula>0</formula>
    </cfRule>
  </conditionalFormatting>
  <conditionalFormatting sqref="F1727">
    <cfRule type="expression" dxfId="22" priority="23905">
      <formula>$I1727=0</formula>
    </cfRule>
  </conditionalFormatting>
  <conditionalFormatting sqref="G1727:H1727">
    <cfRule type="cellIs" dxfId="23" priority="23902" operator="lessThan">
      <formula>0</formula>
    </cfRule>
    <cfRule type="cellIs" dxfId="24" priority="23903" operator="lessThan">
      <formula>0</formula>
    </cfRule>
  </conditionalFormatting>
  <conditionalFormatting sqref="I1727">
    <cfRule type="expression" dxfId="22" priority="23901">
      <formula>$I1727=0</formula>
    </cfRule>
  </conditionalFormatting>
  <conditionalFormatting sqref="J1727">
    <cfRule type="expression" dxfId="22" priority="23900">
      <formula>$I1727=0</formula>
    </cfRule>
  </conditionalFormatting>
  <conditionalFormatting sqref="K1727">
    <cfRule type="expression" dxfId="22" priority="23897">
      <formula>$I1727=0</formula>
    </cfRule>
  </conditionalFormatting>
  <conditionalFormatting sqref="M1727">
    <cfRule type="expression" dxfId="22" priority="23893">
      <formula>$I1727=0</formula>
    </cfRule>
  </conditionalFormatting>
  <conditionalFormatting sqref="N1727:P1727">
    <cfRule type="expression" dxfId="22" priority="23892">
      <formula>$I1727=0</formula>
    </cfRule>
  </conditionalFormatting>
  <conditionalFormatting sqref="O1727:P1727">
    <cfRule type="cellIs" dxfId="23" priority="23890" operator="lessThan">
      <formula>0</formula>
    </cfRule>
    <cfRule type="cellIs" dxfId="24" priority="23891" operator="lessThan">
      <formula>0</formula>
    </cfRule>
  </conditionalFormatting>
  <conditionalFormatting sqref="Q1727">
    <cfRule type="expression" dxfId="22" priority="23889">
      <formula>$I1727=0</formula>
    </cfRule>
  </conditionalFormatting>
  <conditionalFormatting sqref="R1727:T1727">
    <cfRule type="expression" dxfId="22" priority="23888">
      <formula>$I1727=0</formula>
    </cfRule>
  </conditionalFormatting>
  <conditionalFormatting sqref="S1727:T1727">
    <cfRule type="cellIs" dxfId="23" priority="23886" operator="lessThan">
      <formula>0</formula>
    </cfRule>
    <cfRule type="cellIs" dxfId="24" priority="23887" operator="lessThan">
      <formula>0</formula>
    </cfRule>
  </conditionalFormatting>
  <conditionalFormatting sqref="U1727">
    <cfRule type="expression" dxfId="22" priority="23885">
      <formula>$I1727=0</formula>
    </cfRule>
  </conditionalFormatting>
  <conditionalFormatting sqref="B1728">
    <cfRule type="expression" dxfId="22" priority="23884">
      <formula>$I1728=0</formula>
    </cfRule>
  </conditionalFormatting>
  <conditionalFormatting sqref="C1728:E1728">
    <cfRule type="expression" dxfId="22" priority="2034">
      <formula>$I1728=0</formula>
    </cfRule>
  </conditionalFormatting>
  <conditionalFormatting sqref="D1728:E1728">
    <cfRule type="cellIs" dxfId="23" priority="2032" operator="lessThan">
      <formula>0</formula>
    </cfRule>
    <cfRule type="cellIs" dxfId="24" priority="2033" operator="lessThan">
      <formula>0</formula>
    </cfRule>
  </conditionalFormatting>
  <conditionalFormatting sqref="F1728">
    <cfRule type="expression" dxfId="22" priority="23883">
      <formula>$I1728=0</formula>
    </cfRule>
  </conditionalFormatting>
  <conditionalFormatting sqref="G1728:H1728">
    <cfRule type="cellIs" dxfId="23" priority="2029" operator="lessThan">
      <formula>0</formula>
    </cfRule>
    <cfRule type="cellIs" dxfId="24" priority="2030" operator="lessThan">
      <formula>0</formula>
    </cfRule>
  </conditionalFormatting>
  <conditionalFormatting sqref="I1728">
    <cfRule type="expression" dxfId="22" priority="23882">
      <formula>$I1728=0</formula>
    </cfRule>
  </conditionalFormatting>
  <conditionalFormatting sqref="J1728">
    <cfRule type="expression" dxfId="22" priority="2028">
      <formula>$I1728=0</formula>
    </cfRule>
  </conditionalFormatting>
  <conditionalFormatting sqref="K1728">
    <cfRule type="expression" dxfId="22" priority="23881">
      <formula>$I1728=0</formula>
    </cfRule>
  </conditionalFormatting>
  <conditionalFormatting sqref="M1728">
    <cfRule type="expression" dxfId="22" priority="23880">
      <formula>$I1728=0</formula>
    </cfRule>
  </conditionalFormatting>
  <conditionalFormatting sqref="N1728:P1728">
    <cfRule type="expression" dxfId="22" priority="2022">
      <formula>$I1728=0</formula>
    </cfRule>
  </conditionalFormatting>
  <conditionalFormatting sqref="O1728:P1728">
    <cfRule type="cellIs" dxfId="23" priority="2020" operator="lessThan">
      <formula>0</formula>
    </cfRule>
    <cfRule type="cellIs" dxfId="24" priority="2021" operator="lessThan">
      <formula>0</formula>
    </cfRule>
  </conditionalFormatting>
  <conditionalFormatting sqref="Q1728">
    <cfRule type="expression" dxfId="22" priority="23879">
      <formula>$I1728=0</formula>
    </cfRule>
  </conditionalFormatting>
  <conditionalFormatting sqref="R1728:T1728">
    <cfRule type="expression" dxfId="22" priority="2019">
      <formula>$I1728=0</formula>
    </cfRule>
  </conditionalFormatting>
  <conditionalFormatting sqref="S1728:T1728">
    <cfRule type="cellIs" dxfId="23" priority="2017" operator="lessThan">
      <formula>0</formula>
    </cfRule>
    <cfRule type="cellIs" dxfId="24" priority="2018" operator="lessThan">
      <formula>0</formula>
    </cfRule>
  </conditionalFormatting>
  <conditionalFormatting sqref="U1728">
    <cfRule type="expression" dxfId="22" priority="23878">
      <formula>$I1728=0</formula>
    </cfRule>
  </conditionalFormatting>
  <conditionalFormatting sqref="B1729">
    <cfRule type="expression" dxfId="22" priority="23874">
      <formula>$I1729=0</formula>
    </cfRule>
  </conditionalFormatting>
  <conditionalFormatting sqref="C1729:E1729">
    <cfRule type="expression" dxfId="22" priority="23873">
      <formula>$I1729=0</formula>
    </cfRule>
  </conditionalFormatting>
  <conditionalFormatting sqref="D1729:E1729">
    <cfRule type="cellIs" dxfId="23" priority="23871" operator="lessThan">
      <formula>0</formula>
    </cfRule>
    <cfRule type="cellIs" dxfId="24" priority="23872" operator="lessThan">
      <formula>0</formula>
    </cfRule>
  </conditionalFormatting>
  <conditionalFormatting sqref="F1729">
    <cfRule type="expression" dxfId="22" priority="23870">
      <formula>$I1729=0</formula>
    </cfRule>
  </conditionalFormatting>
  <conditionalFormatting sqref="G1729:H1729">
    <cfRule type="cellIs" dxfId="23" priority="23867" operator="lessThan">
      <formula>0</formula>
    </cfRule>
    <cfRule type="cellIs" dxfId="24" priority="23868" operator="lessThan">
      <formula>0</formula>
    </cfRule>
  </conditionalFormatting>
  <conditionalFormatting sqref="I1729">
    <cfRule type="expression" dxfId="22" priority="23866">
      <formula>$I1729=0</formula>
    </cfRule>
  </conditionalFormatting>
  <conditionalFormatting sqref="J1729">
    <cfRule type="expression" dxfId="22" priority="23865">
      <formula>$I1729=0</formula>
    </cfRule>
  </conditionalFormatting>
  <conditionalFormatting sqref="K1729">
    <cfRule type="expression" dxfId="22" priority="23862">
      <formula>$I1729=0</formula>
    </cfRule>
  </conditionalFormatting>
  <conditionalFormatting sqref="M1729">
    <cfRule type="expression" dxfId="22" priority="23858">
      <formula>$I1729=0</formula>
    </cfRule>
  </conditionalFormatting>
  <conditionalFormatting sqref="N1729:P1729">
    <cfRule type="expression" dxfId="22" priority="23857">
      <formula>$I1729=0</formula>
    </cfRule>
  </conditionalFormatting>
  <conditionalFormatting sqref="O1729:P1729">
    <cfRule type="cellIs" dxfId="23" priority="23855" operator="lessThan">
      <formula>0</formula>
    </cfRule>
    <cfRule type="cellIs" dxfId="24" priority="23856" operator="lessThan">
      <formula>0</formula>
    </cfRule>
  </conditionalFormatting>
  <conditionalFormatting sqref="Q1729">
    <cfRule type="expression" dxfId="22" priority="23854">
      <formula>$I1729=0</formula>
    </cfRule>
  </conditionalFormatting>
  <conditionalFormatting sqref="R1729:T1729">
    <cfRule type="expression" dxfId="22" priority="23853">
      <formula>$I1729=0</formula>
    </cfRule>
  </conditionalFormatting>
  <conditionalFormatting sqref="S1729:T1729">
    <cfRule type="cellIs" dxfId="23" priority="23851" operator="lessThan">
      <formula>0</formula>
    </cfRule>
    <cfRule type="cellIs" dxfId="24" priority="23852" operator="lessThan">
      <formula>0</formula>
    </cfRule>
  </conditionalFormatting>
  <conditionalFormatting sqref="U1729">
    <cfRule type="expression" dxfId="22" priority="23850">
      <formula>$I1729=0</formula>
    </cfRule>
  </conditionalFormatting>
  <conditionalFormatting sqref="B1730">
    <cfRule type="expression" dxfId="22" priority="23849">
      <formula>$I1730=0</formula>
    </cfRule>
  </conditionalFormatting>
  <conditionalFormatting sqref="C1730:E1730">
    <cfRule type="expression" dxfId="22" priority="2013">
      <formula>$I1730=0</formula>
    </cfRule>
  </conditionalFormatting>
  <conditionalFormatting sqref="D1730:E1730">
    <cfRule type="cellIs" dxfId="23" priority="2011" operator="lessThan">
      <formula>0</formula>
    </cfRule>
    <cfRule type="cellIs" dxfId="24" priority="2012" operator="lessThan">
      <formula>0</formula>
    </cfRule>
  </conditionalFormatting>
  <conditionalFormatting sqref="F1730">
    <cfRule type="expression" dxfId="22" priority="23848">
      <formula>$I1730=0</formula>
    </cfRule>
  </conditionalFormatting>
  <conditionalFormatting sqref="G1730:H1730">
    <cfRule type="cellIs" dxfId="23" priority="2008" operator="lessThan">
      <formula>0</formula>
    </cfRule>
    <cfRule type="cellIs" dxfId="24" priority="2009" operator="lessThan">
      <formula>0</formula>
    </cfRule>
  </conditionalFormatting>
  <conditionalFormatting sqref="I1730">
    <cfRule type="expression" dxfId="22" priority="23847">
      <formula>$I1730=0</formula>
    </cfRule>
  </conditionalFormatting>
  <conditionalFormatting sqref="J1730">
    <cfRule type="expression" dxfId="22" priority="2007">
      <formula>$I1730=0</formula>
    </cfRule>
  </conditionalFormatting>
  <conditionalFormatting sqref="K1730">
    <cfRule type="expression" dxfId="22" priority="23846">
      <formula>$I1730=0</formula>
    </cfRule>
  </conditionalFormatting>
  <conditionalFormatting sqref="M1730">
    <cfRule type="expression" dxfId="22" priority="23845">
      <formula>$I1730=0</formula>
    </cfRule>
  </conditionalFormatting>
  <conditionalFormatting sqref="N1730:P1730">
    <cfRule type="expression" dxfId="22" priority="2001">
      <formula>$I1730=0</formula>
    </cfRule>
  </conditionalFormatting>
  <conditionalFormatting sqref="O1730:P1730">
    <cfRule type="cellIs" dxfId="23" priority="1999" operator="lessThan">
      <formula>0</formula>
    </cfRule>
    <cfRule type="cellIs" dxfId="24" priority="2000" operator="lessThan">
      <formula>0</formula>
    </cfRule>
  </conditionalFormatting>
  <conditionalFormatting sqref="Q1730">
    <cfRule type="expression" dxfId="22" priority="23844">
      <formula>$I1730=0</formula>
    </cfRule>
  </conditionalFormatting>
  <conditionalFormatting sqref="R1730:T1730">
    <cfRule type="expression" dxfId="22" priority="1998">
      <formula>$I1730=0</formula>
    </cfRule>
  </conditionalFormatting>
  <conditionalFormatting sqref="S1730:T1730">
    <cfRule type="cellIs" dxfId="23" priority="1996" operator="lessThan">
      <formula>0</formula>
    </cfRule>
    <cfRule type="cellIs" dxfId="24" priority="1997" operator="lessThan">
      <formula>0</formula>
    </cfRule>
  </conditionalFormatting>
  <conditionalFormatting sqref="U1730">
    <cfRule type="expression" dxfId="22" priority="23843">
      <formula>$I1730=0</formula>
    </cfRule>
  </conditionalFormatting>
  <conditionalFormatting sqref="B1731">
    <cfRule type="expression" dxfId="22" priority="23839">
      <formula>$I1731=0</formula>
    </cfRule>
  </conditionalFormatting>
  <conditionalFormatting sqref="C1731:E1731">
    <cfRule type="expression" dxfId="22" priority="23838">
      <formula>$I1731=0</formula>
    </cfRule>
  </conditionalFormatting>
  <conditionalFormatting sqref="D1731:E1731">
    <cfRule type="cellIs" dxfId="23" priority="23836" operator="lessThan">
      <formula>0</formula>
    </cfRule>
    <cfRule type="cellIs" dxfId="24" priority="23837" operator="lessThan">
      <formula>0</formula>
    </cfRule>
  </conditionalFormatting>
  <conditionalFormatting sqref="F1731">
    <cfRule type="expression" dxfId="22" priority="23835">
      <formula>$I1731=0</formula>
    </cfRule>
  </conditionalFormatting>
  <conditionalFormatting sqref="G1731:H1731">
    <cfRule type="cellIs" dxfId="23" priority="23832" operator="lessThan">
      <formula>0</formula>
    </cfRule>
    <cfRule type="cellIs" dxfId="24" priority="23833" operator="lessThan">
      <formula>0</formula>
    </cfRule>
  </conditionalFormatting>
  <conditionalFormatting sqref="I1731">
    <cfRule type="expression" dxfId="22" priority="23831">
      <formula>$I1731=0</formula>
    </cfRule>
  </conditionalFormatting>
  <conditionalFormatting sqref="J1731">
    <cfRule type="expression" dxfId="22" priority="23830">
      <formula>$I1731=0</formula>
    </cfRule>
  </conditionalFormatting>
  <conditionalFormatting sqref="K1731">
    <cfRule type="expression" dxfId="22" priority="23827">
      <formula>$I1731=0</formula>
    </cfRule>
  </conditionalFormatting>
  <conditionalFormatting sqref="M1731">
    <cfRule type="expression" dxfId="22" priority="23823">
      <formula>$I1731=0</formula>
    </cfRule>
  </conditionalFormatting>
  <conditionalFormatting sqref="N1731:P1731">
    <cfRule type="expression" dxfId="22" priority="23822">
      <formula>$I1731=0</formula>
    </cfRule>
  </conditionalFormatting>
  <conditionalFormatting sqref="O1731:P1731">
    <cfRule type="cellIs" dxfId="23" priority="23820" operator="lessThan">
      <formula>0</formula>
    </cfRule>
    <cfRule type="cellIs" dxfId="24" priority="23821" operator="lessThan">
      <formula>0</formula>
    </cfRule>
  </conditionalFormatting>
  <conditionalFormatting sqref="Q1731">
    <cfRule type="expression" dxfId="22" priority="23819">
      <formula>$I1731=0</formula>
    </cfRule>
  </conditionalFormatting>
  <conditionalFormatting sqref="R1731:T1731">
    <cfRule type="expression" dxfId="22" priority="23818">
      <formula>$I1731=0</formula>
    </cfRule>
  </conditionalFormatting>
  <conditionalFormatting sqref="S1731:T1731">
    <cfRule type="cellIs" dxfId="23" priority="23816" operator="lessThan">
      <formula>0</formula>
    </cfRule>
    <cfRule type="cellIs" dxfId="24" priority="23817" operator="lessThan">
      <formula>0</formula>
    </cfRule>
  </conditionalFormatting>
  <conditionalFormatting sqref="U1731">
    <cfRule type="expression" dxfId="22" priority="23815">
      <formula>$I1731=0</formula>
    </cfRule>
  </conditionalFormatting>
  <conditionalFormatting sqref="B1732">
    <cfRule type="expression" dxfId="22" priority="23814">
      <formula>$I1732=0</formula>
    </cfRule>
  </conditionalFormatting>
  <conditionalFormatting sqref="C1732:E1732">
    <cfRule type="expression" dxfId="22" priority="1992">
      <formula>$I1732=0</formula>
    </cfRule>
  </conditionalFormatting>
  <conditionalFormatting sqref="D1732:E1732">
    <cfRule type="cellIs" dxfId="23" priority="1990" operator="lessThan">
      <formula>0</formula>
    </cfRule>
    <cfRule type="cellIs" dxfId="24" priority="1991" operator="lessThan">
      <formula>0</formula>
    </cfRule>
  </conditionalFormatting>
  <conditionalFormatting sqref="F1732">
    <cfRule type="expression" dxfId="22" priority="23813">
      <formula>$I1732=0</formula>
    </cfRule>
  </conditionalFormatting>
  <conditionalFormatting sqref="G1732:H1732">
    <cfRule type="cellIs" dxfId="23" priority="1987" operator="lessThan">
      <formula>0</formula>
    </cfRule>
    <cfRule type="cellIs" dxfId="24" priority="1988" operator="lessThan">
      <formula>0</formula>
    </cfRule>
  </conditionalFormatting>
  <conditionalFormatting sqref="I1732">
    <cfRule type="expression" dxfId="22" priority="23812">
      <formula>$I1732=0</formula>
    </cfRule>
  </conditionalFormatting>
  <conditionalFormatting sqref="J1732">
    <cfRule type="expression" dxfId="22" priority="1986">
      <formula>$I1732=0</formula>
    </cfRule>
  </conditionalFormatting>
  <conditionalFormatting sqref="K1732">
    <cfRule type="expression" dxfId="22" priority="23811">
      <formula>$I1732=0</formula>
    </cfRule>
  </conditionalFormatting>
  <conditionalFormatting sqref="M1732">
    <cfRule type="expression" dxfId="22" priority="23810">
      <formula>$I1732=0</formula>
    </cfRule>
  </conditionalFormatting>
  <conditionalFormatting sqref="N1732:P1732">
    <cfRule type="expression" dxfId="22" priority="1980">
      <formula>$I1732=0</formula>
    </cfRule>
  </conditionalFormatting>
  <conditionalFormatting sqref="O1732:P1732">
    <cfRule type="cellIs" dxfId="23" priority="1978" operator="lessThan">
      <formula>0</formula>
    </cfRule>
    <cfRule type="cellIs" dxfId="24" priority="1979" operator="lessThan">
      <formula>0</formula>
    </cfRule>
  </conditionalFormatting>
  <conditionalFormatting sqref="Q1732">
    <cfRule type="expression" dxfId="22" priority="23809">
      <formula>$I1732=0</formula>
    </cfRule>
  </conditionalFormatting>
  <conditionalFormatting sqref="R1732:T1732">
    <cfRule type="expression" dxfId="22" priority="1977">
      <formula>$I1732=0</formula>
    </cfRule>
  </conditionalFormatting>
  <conditionalFormatting sqref="S1732:T1732">
    <cfRule type="cellIs" dxfId="23" priority="1975" operator="lessThan">
      <formula>0</formula>
    </cfRule>
    <cfRule type="cellIs" dxfId="24" priority="1976" operator="lessThan">
      <formula>0</formula>
    </cfRule>
  </conditionalFormatting>
  <conditionalFormatting sqref="U1732">
    <cfRule type="expression" dxfId="22" priority="23808">
      <formula>$I1732=0</formula>
    </cfRule>
  </conditionalFormatting>
  <conditionalFormatting sqref="B1733">
    <cfRule type="expression" dxfId="22" priority="23804">
      <formula>$I1733=0</formula>
    </cfRule>
  </conditionalFormatting>
  <conditionalFormatting sqref="C1733:E1733">
    <cfRule type="expression" dxfId="22" priority="23803">
      <formula>$I1733=0</formula>
    </cfRule>
  </conditionalFormatting>
  <conditionalFormatting sqref="D1733:E1733">
    <cfRule type="cellIs" dxfId="23" priority="23801" operator="lessThan">
      <formula>0</formula>
    </cfRule>
    <cfRule type="cellIs" dxfId="24" priority="23802" operator="lessThan">
      <formula>0</formula>
    </cfRule>
  </conditionalFormatting>
  <conditionalFormatting sqref="F1733">
    <cfRule type="expression" dxfId="22" priority="23800">
      <formula>$I1733=0</formula>
    </cfRule>
  </conditionalFormatting>
  <conditionalFormatting sqref="G1733:H1733">
    <cfRule type="cellIs" dxfId="23" priority="23797" operator="lessThan">
      <formula>0</formula>
    </cfRule>
    <cfRule type="cellIs" dxfId="24" priority="23798" operator="lessThan">
      <formula>0</formula>
    </cfRule>
  </conditionalFormatting>
  <conditionalFormatting sqref="I1733">
    <cfRule type="expression" dxfId="22" priority="23796">
      <formula>$I1733=0</formula>
    </cfRule>
  </conditionalFormatting>
  <conditionalFormatting sqref="J1733">
    <cfRule type="expression" dxfId="22" priority="23795">
      <formula>$I1733=0</formula>
    </cfRule>
  </conditionalFormatting>
  <conditionalFormatting sqref="K1733">
    <cfRule type="expression" dxfId="22" priority="23792">
      <formula>$I1733=0</formula>
    </cfRule>
  </conditionalFormatting>
  <conditionalFormatting sqref="M1733">
    <cfRule type="expression" dxfId="22" priority="23788">
      <formula>$I1733=0</formula>
    </cfRule>
  </conditionalFormatting>
  <conditionalFormatting sqref="N1733:P1733">
    <cfRule type="expression" dxfId="22" priority="23787">
      <formula>$I1733=0</formula>
    </cfRule>
  </conditionalFormatting>
  <conditionalFormatting sqref="O1733:P1733">
    <cfRule type="cellIs" dxfId="23" priority="23785" operator="lessThan">
      <formula>0</formula>
    </cfRule>
    <cfRule type="cellIs" dxfId="24" priority="23786" operator="lessThan">
      <formula>0</formula>
    </cfRule>
  </conditionalFormatting>
  <conditionalFormatting sqref="Q1733">
    <cfRule type="expression" dxfId="22" priority="23784">
      <formula>$I1733=0</formula>
    </cfRule>
  </conditionalFormatting>
  <conditionalFormatting sqref="R1733:T1733">
    <cfRule type="expression" dxfId="22" priority="23783">
      <formula>$I1733=0</formula>
    </cfRule>
  </conditionalFormatting>
  <conditionalFormatting sqref="S1733:T1733">
    <cfRule type="cellIs" dxfId="23" priority="23781" operator="lessThan">
      <formula>0</formula>
    </cfRule>
    <cfRule type="cellIs" dxfId="24" priority="23782" operator="lessThan">
      <formula>0</formula>
    </cfRule>
  </conditionalFormatting>
  <conditionalFormatting sqref="U1733">
    <cfRule type="expression" dxfId="22" priority="23780">
      <formula>$I1733=0</formula>
    </cfRule>
  </conditionalFormatting>
  <conditionalFormatting sqref="B1734">
    <cfRule type="expression" dxfId="22" priority="23779">
      <formula>$I1734=0</formula>
    </cfRule>
  </conditionalFormatting>
  <conditionalFormatting sqref="C1734:E1734">
    <cfRule type="expression" dxfId="22" priority="1971">
      <formula>$I1734=0</formula>
    </cfRule>
  </conditionalFormatting>
  <conditionalFormatting sqref="D1734:E1734">
    <cfRule type="cellIs" dxfId="23" priority="1969" operator="lessThan">
      <formula>0</formula>
    </cfRule>
    <cfRule type="cellIs" dxfId="24" priority="1970" operator="lessThan">
      <formula>0</formula>
    </cfRule>
  </conditionalFormatting>
  <conditionalFormatting sqref="F1734">
    <cfRule type="expression" dxfId="22" priority="23778">
      <formula>$I1734=0</formula>
    </cfRule>
  </conditionalFormatting>
  <conditionalFormatting sqref="G1734:H1734">
    <cfRule type="cellIs" dxfId="23" priority="1966" operator="lessThan">
      <formula>0</formula>
    </cfRule>
    <cfRule type="cellIs" dxfId="24" priority="1967" operator="lessThan">
      <formula>0</formula>
    </cfRule>
  </conditionalFormatting>
  <conditionalFormatting sqref="I1734">
    <cfRule type="expression" dxfId="22" priority="23777">
      <formula>$I1734=0</formula>
    </cfRule>
  </conditionalFormatting>
  <conditionalFormatting sqref="J1734">
    <cfRule type="expression" dxfId="22" priority="1965">
      <formula>$I1734=0</formula>
    </cfRule>
  </conditionalFormatting>
  <conditionalFormatting sqref="K1734">
    <cfRule type="expression" dxfId="22" priority="23776">
      <formula>$I1734=0</formula>
    </cfRule>
  </conditionalFormatting>
  <conditionalFormatting sqref="M1734">
    <cfRule type="expression" dxfId="22" priority="23775">
      <formula>$I1734=0</formula>
    </cfRule>
  </conditionalFormatting>
  <conditionalFormatting sqref="N1734:P1734">
    <cfRule type="expression" dxfId="22" priority="1959">
      <formula>$I1734=0</formula>
    </cfRule>
  </conditionalFormatting>
  <conditionalFormatting sqref="O1734:P1734">
    <cfRule type="cellIs" dxfId="23" priority="1957" operator="lessThan">
      <formula>0</formula>
    </cfRule>
    <cfRule type="cellIs" dxfId="24" priority="1958" operator="lessThan">
      <formula>0</formula>
    </cfRule>
  </conditionalFormatting>
  <conditionalFormatting sqref="Q1734">
    <cfRule type="expression" dxfId="22" priority="23774">
      <formula>$I1734=0</formula>
    </cfRule>
  </conditionalFormatting>
  <conditionalFormatting sqref="R1734:T1734">
    <cfRule type="expression" dxfId="22" priority="1956">
      <formula>$I1734=0</formula>
    </cfRule>
  </conditionalFormatting>
  <conditionalFormatting sqref="S1734:T1734">
    <cfRule type="cellIs" dxfId="23" priority="1954" operator="lessThan">
      <formula>0</formula>
    </cfRule>
    <cfRule type="cellIs" dxfId="24" priority="1955" operator="lessThan">
      <formula>0</formula>
    </cfRule>
  </conditionalFormatting>
  <conditionalFormatting sqref="U1734">
    <cfRule type="expression" dxfId="22" priority="23773">
      <formula>$I1734=0</formula>
    </cfRule>
  </conditionalFormatting>
  <conditionalFormatting sqref="B1735">
    <cfRule type="expression" dxfId="22" priority="23769">
      <formula>$I1735=0</formula>
    </cfRule>
  </conditionalFormatting>
  <conditionalFormatting sqref="C1735:E1735">
    <cfRule type="expression" dxfId="22" priority="23768">
      <formula>$I1735=0</formula>
    </cfRule>
  </conditionalFormatting>
  <conditionalFormatting sqref="D1735:E1735">
    <cfRule type="cellIs" dxfId="23" priority="23766" operator="lessThan">
      <formula>0</formula>
    </cfRule>
    <cfRule type="cellIs" dxfId="24" priority="23767" operator="lessThan">
      <formula>0</formula>
    </cfRule>
  </conditionalFormatting>
  <conditionalFormatting sqref="F1735">
    <cfRule type="expression" dxfId="22" priority="23765">
      <formula>$I1735=0</formula>
    </cfRule>
  </conditionalFormatting>
  <conditionalFormatting sqref="G1735:H1735">
    <cfRule type="cellIs" dxfId="23" priority="23762" operator="lessThan">
      <formula>0</formula>
    </cfRule>
    <cfRule type="cellIs" dxfId="24" priority="23763" operator="lessThan">
      <formula>0</formula>
    </cfRule>
  </conditionalFormatting>
  <conditionalFormatting sqref="I1735">
    <cfRule type="expression" dxfId="22" priority="23761">
      <formula>$I1735=0</formula>
    </cfRule>
  </conditionalFormatting>
  <conditionalFormatting sqref="J1735">
    <cfRule type="expression" dxfId="22" priority="23760">
      <formula>$I1735=0</formula>
    </cfRule>
  </conditionalFormatting>
  <conditionalFormatting sqref="K1735">
    <cfRule type="expression" dxfId="22" priority="23757">
      <formula>$I1735=0</formula>
    </cfRule>
  </conditionalFormatting>
  <conditionalFormatting sqref="M1735">
    <cfRule type="expression" dxfId="22" priority="23753">
      <formula>$I1735=0</formula>
    </cfRule>
  </conditionalFormatting>
  <conditionalFormatting sqref="N1735:P1735">
    <cfRule type="expression" dxfId="22" priority="23752">
      <formula>$I1735=0</formula>
    </cfRule>
  </conditionalFormatting>
  <conditionalFormatting sqref="O1735:P1735">
    <cfRule type="cellIs" dxfId="23" priority="23750" operator="lessThan">
      <formula>0</formula>
    </cfRule>
    <cfRule type="cellIs" dxfId="24" priority="23751" operator="lessThan">
      <formula>0</formula>
    </cfRule>
  </conditionalFormatting>
  <conditionalFormatting sqref="Q1735">
    <cfRule type="expression" dxfId="22" priority="23749">
      <formula>$I1735=0</formula>
    </cfRule>
  </conditionalFormatting>
  <conditionalFormatting sqref="R1735:T1735">
    <cfRule type="expression" dxfId="22" priority="23748">
      <formula>$I1735=0</formula>
    </cfRule>
  </conditionalFormatting>
  <conditionalFormatting sqref="S1735:T1735">
    <cfRule type="cellIs" dxfId="23" priority="23746" operator="lessThan">
      <formula>0</formula>
    </cfRule>
    <cfRule type="cellIs" dxfId="24" priority="23747" operator="lessThan">
      <formula>0</formula>
    </cfRule>
  </conditionalFormatting>
  <conditionalFormatting sqref="U1735">
    <cfRule type="expression" dxfId="22" priority="23745">
      <formula>$I1735=0</formula>
    </cfRule>
  </conditionalFormatting>
  <conditionalFormatting sqref="B1736">
    <cfRule type="expression" dxfId="22" priority="23744">
      <formula>$I1736=0</formula>
    </cfRule>
  </conditionalFormatting>
  <conditionalFormatting sqref="C1736:E1736">
    <cfRule type="expression" dxfId="22" priority="1950">
      <formula>$I1736=0</formula>
    </cfRule>
  </conditionalFormatting>
  <conditionalFormatting sqref="D1736:E1736">
    <cfRule type="cellIs" dxfId="23" priority="1948" operator="lessThan">
      <formula>0</formula>
    </cfRule>
    <cfRule type="cellIs" dxfId="24" priority="1949" operator="lessThan">
      <formula>0</formula>
    </cfRule>
  </conditionalFormatting>
  <conditionalFormatting sqref="F1736">
    <cfRule type="expression" dxfId="22" priority="23743">
      <formula>$I1736=0</formula>
    </cfRule>
  </conditionalFormatting>
  <conditionalFormatting sqref="G1736:H1736">
    <cfRule type="cellIs" dxfId="23" priority="1945" operator="lessThan">
      <formula>0</formula>
    </cfRule>
    <cfRule type="cellIs" dxfId="24" priority="1946" operator="lessThan">
      <formula>0</formula>
    </cfRule>
  </conditionalFormatting>
  <conditionalFormatting sqref="I1736">
    <cfRule type="expression" dxfId="22" priority="23742">
      <formula>$I1736=0</formula>
    </cfRule>
  </conditionalFormatting>
  <conditionalFormatting sqref="J1736">
    <cfRule type="expression" dxfId="22" priority="1944">
      <formula>$I1736=0</formula>
    </cfRule>
  </conditionalFormatting>
  <conditionalFormatting sqref="K1736">
    <cfRule type="expression" dxfId="22" priority="23741">
      <formula>$I1736=0</formula>
    </cfRule>
  </conditionalFormatting>
  <conditionalFormatting sqref="M1736">
    <cfRule type="expression" dxfId="22" priority="23740">
      <formula>$I1736=0</formula>
    </cfRule>
  </conditionalFormatting>
  <conditionalFormatting sqref="N1736:P1736">
    <cfRule type="expression" dxfId="22" priority="1938">
      <formula>$I1736=0</formula>
    </cfRule>
  </conditionalFormatting>
  <conditionalFormatting sqref="O1736:P1736">
    <cfRule type="cellIs" dxfId="23" priority="1936" operator="lessThan">
      <formula>0</formula>
    </cfRule>
    <cfRule type="cellIs" dxfId="24" priority="1937" operator="lessThan">
      <formula>0</formula>
    </cfRule>
  </conditionalFormatting>
  <conditionalFormatting sqref="Q1736">
    <cfRule type="expression" dxfId="22" priority="23739">
      <formula>$I1736=0</formula>
    </cfRule>
  </conditionalFormatting>
  <conditionalFormatting sqref="R1736:T1736">
    <cfRule type="expression" dxfId="22" priority="1935">
      <formula>$I1736=0</formula>
    </cfRule>
  </conditionalFormatting>
  <conditionalFormatting sqref="S1736:T1736">
    <cfRule type="cellIs" dxfId="23" priority="1933" operator="lessThan">
      <formula>0</formula>
    </cfRule>
    <cfRule type="cellIs" dxfId="24" priority="1934" operator="lessThan">
      <formula>0</formula>
    </cfRule>
  </conditionalFormatting>
  <conditionalFormatting sqref="U1736">
    <cfRule type="expression" dxfId="22" priority="23738">
      <formula>$I1736=0</formula>
    </cfRule>
  </conditionalFormatting>
  <conditionalFormatting sqref="B1737">
    <cfRule type="expression" dxfId="22" priority="23734">
      <formula>$I1737=0</formula>
    </cfRule>
  </conditionalFormatting>
  <conditionalFormatting sqref="C1737:E1737">
    <cfRule type="expression" dxfId="22" priority="23733">
      <formula>$I1737=0</formula>
    </cfRule>
  </conditionalFormatting>
  <conditionalFormatting sqref="D1737:E1737">
    <cfRule type="cellIs" dxfId="23" priority="23731" operator="lessThan">
      <formula>0</formula>
    </cfRule>
    <cfRule type="cellIs" dxfId="24" priority="23732" operator="lessThan">
      <formula>0</formula>
    </cfRule>
  </conditionalFormatting>
  <conditionalFormatting sqref="F1737">
    <cfRule type="expression" dxfId="22" priority="23730">
      <formula>$I1737=0</formula>
    </cfRule>
  </conditionalFormatting>
  <conditionalFormatting sqref="G1737:H1737">
    <cfRule type="cellIs" dxfId="23" priority="23727" operator="lessThan">
      <formula>0</formula>
    </cfRule>
    <cfRule type="cellIs" dxfId="24" priority="23728" operator="lessThan">
      <formula>0</formula>
    </cfRule>
  </conditionalFormatting>
  <conditionalFormatting sqref="I1737">
    <cfRule type="expression" dxfId="22" priority="23726">
      <formula>$I1737=0</formula>
    </cfRule>
  </conditionalFormatting>
  <conditionalFormatting sqref="J1737">
    <cfRule type="expression" dxfId="22" priority="23725">
      <formula>$I1737=0</formula>
    </cfRule>
  </conditionalFormatting>
  <conditionalFormatting sqref="K1737">
    <cfRule type="expression" dxfId="22" priority="23722">
      <formula>$I1737=0</formula>
    </cfRule>
  </conditionalFormatting>
  <conditionalFormatting sqref="M1737">
    <cfRule type="expression" dxfId="22" priority="23718">
      <formula>$I1737=0</formula>
    </cfRule>
  </conditionalFormatting>
  <conditionalFormatting sqref="N1737:P1737">
    <cfRule type="expression" dxfId="22" priority="23717">
      <formula>$I1737=0</formula>
    </cfRule>
  </conditionalFormatting>
  <conditionalFormatting sqref="O1737:P1737">
    <cfRule type="cellIs" dxfId="23" priority="23715" operator="lessThan">
      <formula>0</formula>
    </cfRule>
    <cfRule type="cellIs" dxfId="24" priority="23716" operator="lessThan">
      <formula>0</formula>
    </cfRule>
  </conditionalFormatting>
  <conditionalFormatting sqref="Q1737">
    <cfRule type="expression" dxfId="22" priority="23714">
      <formula>$I1737=0</formula>
    </cfRule>
  </conditionalFormatting>
  <conditionalFormatting sqref="R1737:T1737">
    <cfRule type="expression" dxfId="22" priority="23713">
      <formula>$I1737=0</formula>
    </cfRule>
  </conditionalFormatting>
  <conditionalFormatting sqref="S1737:T1737">
    <cfRule type="cellIs" dxfId="23" priority="23711" operator="lessThan">
      <formula>0</formula>
    </cfRule>
    <cfRule type="cellIs" dxfId="24" priority="23712" operator="lessThan">
      <formula>0</formula>
    </cfRule>
  </conditionalFormatting>
  <conditionalFormatting sqref="U1737">
    <cfRule type="expression" dxfId="22" priority="23710">
      <formula>$I1737=0</formula>
    </cfRule>
  </conditionalFormatting>
  <conditionalFormatting sqref="B1738">
    <cfRule type="expression" dxfId="22" priority="23709">
      <formula>$I1738=0</formula>
    </cfRule>
  </conditionalFormatting>
  <conditionalFormatting sqref="C1738:E1738">
    <cfRule type="expression" dxfId="22" priority="1929">
      <formula>$I1738=0</formula>
    </cfRule>
  </conditionalFormatting>
  <conditionalFormatting sqref="D1738:E1738">
    <cfRule type="cellIs" dxfId="23" priority="1927" operator="lessThan">
      <formula>0</formula>
    </cfRule>
    <cfRule type="cellIs" dxfId="24" priority="1928" operator="lessThan">
      <formula>0</formula>
    </cfRule>
  </conditionalFormatting>
  <conditionalFormatting sqref="F1738">
    <cfRule type="expression" dxfId="22" priority="23708">
      <formula>$I1738=0</formula>
    </cfRule>
  </conditionalFormatting>
  <conditionalFormatting sqref="G1738:H1738">
    <cfRule type="cellIs" dxfId="23" priority="1924" operator="lessThan">
      <formula>0</formula>
    </cfRule>
    <cfRule type="cellIs" dxfId="24" priority="1925" operator="lessThan">
      <formula>0</formula>
    </cfRule>
  </conditionalFormatting>
  <conditionalFormatting sqref="I1738">
    <cfRule type="expression" dxfId="22" priority="23707">
      <formula>$I1738=0</formula>
    </cfRule>
  </conditionalFormatting>
  <conditionalFormatting sqref="J1738">
    <cfRule type="expression" dxfId="22" priority="1923">
      <formula>$I1738=0</formula>
    </cfRule>
  </conditionalFormatting>
  <conditionalFormatting sqref="K1738">
    <cfRule type="expression" dxfId="22" priority="23706">
      <formula>$I1738=0</formula>
    </cfRule>
  </conditionalFormatting>
  <conditionalFormatting sqref="M1738">
    <cfRule type="expression" dxfId="22" priority="23705">
      <formula>$I1738=0</formula>
    </cfRule>
  </conditionalFormatting>
  <conditionalFormatting sqref="N1738:P1738">
    <cfRule type="expression" dxfId="22" priority="1917">
      <formula>$I1738=0</formula>
    </cfRule>
  </conditionalFormatting>
  <conditionalFormatting sqref="O1738:P1738">
    <cfRule type="cellIs" dxfId="23" priority="1915" operator="lessThan">
      <formula>0</formula>
    </cfRule>
    <cfRule type="cellIs" dxfId="24" priority="1916" operator="lessThan">
      <formula>0</formula>
    </cfRule>
  </conditionalFormatting>
  <conditionalFormatting sqref="Q1738">
    <cfRule type="expression" dxfId="22" priority="23704">
      <formula>$I1738=0</formula>
    </cfRule>
  </conditionalFormatting>
  <conditionalFormatting sqref="R1738:T1738">
    <cfRule type="expression" dxfId="22" priority="1914">
      <formula>$I1738=0</formula>
    </cfRule>
  </conditionalFormatting>
  <conditionalFormatting sqref="S1738:T1738">
    <cfRule type="cellIs" dxfId="23" priority="1912" operator="lessThan">
      <formula>0</formula>
    </cfRule>
    <cfRule type="cellIs" dxfId="24" priority="1913" operator="lessThan">
      <formula>0</formula>
    </cfRule>
  </conditionalFormatting>
  <conditionalFormatting sqref="U1738">
    <cfRule type="expression" dxfId="22" priority="23703">
      <formula>$I1738=0</formula>
    </cfRule>
  </conditionalFormatting>
  <conditionalFormatting sqref="B1739">
    <cfRule type="expression" dxfId="22" priority="23699">
      <formula>$I1739=0</formula>
    </cfRule>
  </conditionalFormatting>
  <conditionalFormatting sqref="C1739:E1739">
    <cfRule type="expression" dxfId="22" priority="23698">
      <formula>$I1739=0</formula>
    </cfRule>
  </conditionalFormatting>
  <conditionalFormatting sqref="D1739:E1739">
    <cfRule type="cellIs" dxfId="23" priority="23696" operator="lessThan">
      <formula>0</formula>
    </cfRule>
    <cfRule type="cellIs" dxfId="24" priority="23697" operator="lessThan">
      <formula>0</formula>
    </cfRule>
  </conditionalFormatting>
  <conditionalFormatting sqref="F1739">
    <cfRule type="expression" dxfId="22" priority="23695">
      <formula>$I1739=0</formula>
    </cfRule>
  </conditionalFormatting>
  <conditionalFormatting sqref="G1739:H1739">
    <cfRule type="cellIs" dxfId="23" priority="23692" operator="lessThan">
      <formula>0</formula>
    </cfRule>
    <cfRule type="cellIs" dxfId="24" priority="23693" operator="lessThan">
      <formula>0</formula>
    </cfRule>
  </conditionalFormatting>
  <conditionalFormatting sqref="I1739">
    <cfRule type="expression" dxfId="22" priority="23691">
      <formula>$I1739=0</formula>
    </cfRule>
  </conditionalFormatting>
  <conditionalFormatting sqref="J1739">
    <cfRule type="expression" dxfId="22" priority="23690">
      <formula>$I1739=0</formula>
    </cfRule>
  </conditionalFormatting>
  <conditionalFormatting sqref="K1739">
    <cfRule type="expression" dxfId="22" priority="23687">
      <formula>$I1739=0</formula>
    </cfRule>
  </conditionalFormatting>
  <conditionalFormatting sqref="M1739">
    <cfRule type="expression" dxfId="22" priority="23683">
      <formula>$I1739=0</formula>
    </cfRule>
  </conditionalFormatting>
  <conditionalFormatting sqref="N1739:P1739">
    <cfRule type="expression" dxfId="22" priority="23682">
      <formula>$I1739=0</formula>
    </cfRule>
  </conditionalFormatting>
  <conditionalFormatting sqref="O1739:P1739">
    <cfRule type="cellIs" dxfId="23" priority="23680" operator="lessThan">
      <formula>0</formula>
    </cfRule>
    <cfRule type="cellIs" dxfId="24" priority="23681" operator="lessThan">
      <formula>0</formula>
    </cfRule>
  </conditionalFormatting>
  <conditionalFormatting sqref="Q1739">
    <cfRule type="expression" dxfId="22" priority="23679">
      <formula>$I1739=0</formula>
    </cfRule>
  </conditionalFormatting>
  <conditionalFormatting sqref="R1739:T1739">
    <cfRule type="expression" dxfId="22" priority="23678">
      <formula>$I1739=0</formula>
    </cfRule>
  </conditionalFormatting>
  <conditionalFormatting sqref="S1739:T1739">
    <cfRule type="cellIs" dxfId="23" priority="23676" operator="lessThan">
      <formula>0</formula>
    </cfRule>
    <cfRule type="cellIs" dxfId="24" priority="23677" operator="lessThan">
      <formula>0</formula>
    </cfRule>
  </conditionalFormatting>
  <conditionalFormatting sqref="U1739">
    <cfRule type="expression" dxfId="22" priority="23675">
      <formula>$I1739=0</formula>
    </cfRule>
  </conditionalFormatting>
  <conditionalFormatting sqref="B1740">
    <cfRule type="expression" dxfId="22" priority="23674">
      <formula>$I1740=0</formula>
    </cfRule>
  </conditionalFormatting>
  <conditionalFormatting sqref="C1740:E1740">
    <cfRule type="expression" dxfId="22" priority="1908">
      <formula>$I1740=0</formula>
    </cfRule>
  </conditionalFormatting>
  <conditionalFormatting sqref="D1740:E1740">
    <cfRule type="cellIs" dxfId="23" priority="1906" operator="lessThan">
      <formula>0</formula>
    </cfRule>
    <cfRule type="cellIs" dxfId="24" priority="1907" operator="lessThan">
      <formula>0</formula>
    </cfRule>
  </conditionalFormatting>
  <conditionalFormatting sqref="F1740">
    <cfRule type="expression" dxfId="22" priority="23673">
      <formula>$I1740=0</formula>
    </cfRule>
  </conditionalFormatting>
  <conditionalFormatting sqref="G1740:H1740">
    <cfRule type="cellIs" dxfId="23" priority="1903" operator="lessThan">
      <formula>0</formula>
    </cfRule>
    <cfRule type="cellIs" dxfId="24" priority="1904" operator="lessThan">
      <formula>0</formula>
    </cfRule>
  </conditionalFormatting>
  <conditionalFormatting sqref="I1740">
    <cfRule type="expression" dxfId="22" priority="23672">
      <formula>$I1740=0</formula>
    </cfRule>
  </conditionalFormatting>
  <conditionalFormatting sqref="J1740">
    <cfRule type="expression" dxfId="22" priority="1902">
      <formula>$I1740=0</formula>
    </cfRule>
  </conditionalFormatting>
  <conditionalFormatting sqref="K1740">
    <cfRule type="expression" dxfId="22" priority="23671">
      <formula>$I1740=0</formula>
    </cfRule>
  </conditionalFormatting>
  <conditionalFormatting sqref="M1740">
    <cfRule type="expression" dxfId="22" priority="23670">
      <formula>$I1740=0</formula>
    </cfRule>
  </conditionalFormatting>
  <conditionalFormatting sqref="N1740:P1740">
    <cfRule type="expression" dxfId="22" priority="1896">
      <formula>$I1740=0</formula>
    </cfRule>
  </conditionalFormatting>
  <conditionalFormatting sqref="O1740:P1740">
    <cfRule type="cellIs" dxfId="23" priority="1894" operator="lessThan">
      <formula>0</formula>
    </cfRule>
    <cfRule type="cellIs" dxfId="24" priority="1895" operator="lessThan">
      <formula>0</formula>
    </cfRule>
  </conditionalFormatting>
  <conditionalFormatting sqref="Q1740">
    <cfRule type="expression" dxfId="22" priority="23669">
      <formula>$I1740=0</formula>
    </cfRule>
  </conditionalFormatting>
  <conditionalFormatting sqref="R1740:T1740">
    <cfRule type="expression" dxfId="22" priority="1893">
      <formula>$I1740=0</formula>
    </cfRule>
  </conditionalFormatting>
  <conditionalFormatting sqref="S1740:T1740">
    <cfRule type="cellIs" dxfId="23" priority="1891" operator="lessThan">
      <formula>0</formula>
    </cfRule>
    <cfRule type="cellIs" dxfId="24" priority="1892" operator="lessThan">
      <formula>0</formula>
    </cfRule>
  </conditionalFormatting>
  <conditionalFormatting sqref="U1740">
    <cfRule type="expression" dxfId="22" priority="23668">
      <formula>$I1740=0</formula>
    </cfRule>
  </conditionalFormatting>
  <conditionalFormatting sqref="B1741">
    <cfRule type="expression" dxfId="22" priority="23664">
      <formula>$I1741=0</formula>
    </cfRule>
  </conditionalFormatting>
  <conditionalFormatting sqref="C1741:E1741">
    <cfRule type="expression" dxfId="22" priority="23663">
      <formula>$I1741=0</formula>
    </cfRule>
  </conditionalFormatting>
  <conditionalFormatting sqref="D1741:E1741">
    <cfRule type="cellIs" dxfId="23" priority="23661" operator="lessThan">
      <formula>0</formula>
    </cfRule>
    <cfRule type="cellIs" dxfId="24" priority="23662" operator="lessThan">
      <formula>0</formula>
    </cfRule>
  </conditionalFormatting>
  <conditionalFormatting sqref="F1741">
    <cfRule type="expression" dxfId="22" priority="23660">
      <formula>$I1741=0</formula>
    </cfRule>
  </conditionalFormatting>
  <conditionalFormatting sqref="G1741:H1741">
    <cfRule type="cellIs" dxfId="23" priority="23657" operator="lessThan">
      <formula>0</formula>
    </cfRule>
    <cfRule type="cellIs" dxfId="24" priority="23658" operator="lessThan">
      <formula>0</formula>
    </cfRule>
  </conditionalFormatting>
  <conditionalFormatting sqref="I1741">
    <cfRule type="expression" dxfId="22" priority="23656">
      <formula>$I1741=0</formula>
    </cfRule>
  </conditionalFormatting>
  <conditionalFormatting sqref="J1741">
    <cfRule type="expression" dxfId="22" priority="23655">
      <formula>$I1741=0</formula>
    </cfRule>
  </conditionalFormatting>
  <conditionalFormatting sqref="K1741">
    <cfRule type="expression" dxfId="22" priority="23652">
      <formula>$I1741=0</formula>
    </cfRule>
  </conditionalFormatting>
  <conditionalFormatting sqref="M1741">
    <cfRule type="expression" dxfId="22" priority="23648">
      <formula>$I1741=0</formula>
    </cfRule>
  </conditionalFormatting>
  <conditionalFormatting sqref="N1741:P1741">
    <cfRule type="expression" dxfId="22" priority="23647">
      <formula>$I1741=0</formula>
    </cfRule>
  </conditionalFormatting>
  <conditionalFormatting sqref="O1741:P1741">
    <cfRule type="cellIs" dxfId="23" priority="23645" operator="lessThan">
      <formula>0</formula>
    </cfRule>
    <cfRule type="cellIs" dxfId="24" priority="23646" operator="lessThan">
      <formula>0</formula>
    </cfRule>
  </conditionalFormatting>
  <conditionalFormatting sqref="Q1741">
    <cfRule type="expression" dxfId="22" priority="23644">
      <formula>$I1741=0</formula>
    </cfRule>
  </conditionalFormatting>
  <conditionalFormatting sqref="R1741:T1741">
    <cfRule type="expression" dxfId="22" priority="23643">
      <formula>$I1741=0</formula>
    </cfRule>
  </conditionalFormatting>
  <conditionalFormatting sqref="S1741:T1741">
    <cfRule type="cellIs" dxfId="23" priority="23641" operator="lessThan">
      <formula>0</formula>
    </cfRule>
    <cfRule type="cellIs" dxfId="24" priority="23642" operator="lessThan">
      <formula>0</formula>
    </cfRule>
  </conditionalFormatting>
  <conditionalFormatting sqref="U1741">
    <cfRule type="expression" dxfId="22" priority="23640">
      <formula>$I1741=0</formula>
    </cfRule>
  </conditionalFormatting>
  <conditionalFormatting sqref="B1742">
    <cfRule type="expression" dxfId="22" priority="23639">
      <formula>$I1742=0</formula>
    </cfRule>
  </conditionalFormatting>
  <conditionalFormatting sqref="C1742:E1742">
    <cfRule type="expression" dxfId="22" priority="1887">
      <formula>$I1742=0</formula>
    </cfRule>
  </conditionalFormatting>
  <conditionalFormatting sqref="D1742:E1742">
    <cfRule type="cellIs" dxfId="23" priority="1885" operator="lessThan">
      <formula>0</formula>
    </cfRule>
    <cfRule type="cellIs" dxfId="24" priority="1886" operator="lessThan">
      <formula>0</formula>
    </cfRule>
  </conditionalFormatting>
  <conditionalFormatting sqref="F1742">
    <cfRule type="expression" dxfId="22" priority="23638">
      <formula>$I1742=0</formula>
    </cfRule>
  </conditionalFormatting>
  <conditionalFormatting sqref="G1742:H1742">
    <cfRule type="cellIs" dxfId="23" priority="1882" operator="lessThan">
      <formula>0</formula>
    </cfRule>
    <cfRule type="cellIs" dxfId="24" priority="1883" operator="lessThan">
      <formula>0</formula>
    </cfRule>
  </conditionalFormatting>
  <conditionalFormatting sqref="I1742">
    <cfRule type="expression" dxfId="22" priority="23637">
      <formula>$I1742=0</formula>
    </cfRule>
  </conditionalFormatting>
  <conditionalFormatting sqref="J1742">
    <cfRule type="expression" dxfId="22" priority="1881">
      <formula>$I1742=0</formula>
    </cfRule>
  </conditionalFormatting>
  <conditionalFormatting sqref="K1742">
    <cfRule type="expression" dxfId="22" priority="23636">
      <formula>$I1742=0</formula>
    </cfRule>
  </conditionalFormatting>
  <conditionalFormatting sqref="M1742">
    <cfRule type="expression" dxfId="22" priority="23635">
      <formula>$I1742=0</formula>
    </cfRule>
  </conditionalFormatting>
  <conditionalFormatting sqref="N1742:P1742">
    <cfRule type="expression" dxfId="22" priority="1875">
      <formula>$I1742=0</formula>
    </cfRule>
  </conditionalFormatting>
  <conditionalFormatting sqref="O1742:P1742">
    <cfRule type="cellIs" dxfId="23" priority="1873" operator="lessThan">
      <formula>0</formula>
    </cfRule>
    <cfRule type="cellIs" dxfId="24" priority="1874" operator="lessThan">
      <formula>0</formula>
    </cfRule>
  </conditionalFormatting>
  <conditionalFormatting sqref="Q1742">
    <cfRule type="expression" dxfId="22" priority="23634">
      <formula>$I1742=0</formula>
    </cfRule>
  </conditionalFormatting>
  <conditionalFormatting sqref="R1742:T1742">
    <cfRule type="expression" dxfId="22" priority="1872">
      <formula>$I1742=0</formula>
    </cfRule>
  </conditionalFormatting>
  <conditionalFormatting sqref="S1742:T1742">
    <cfRule type="cellIs" dxfId="23" priority="1870" operator="lessThan">
      <formula>0</formula>
    </cfRule>
    <cfRule type="cellIs" dxfId="24" priority="1871" operator="lessThan">
      <formula>0</formula>
    </cfRule>
  </conditionalFormatting>
  <conditionalFormatting sqref="U1742">
    <cfRule type="expression" dxfId="22" priority="23633">
      <formula>$I1742=0</formula>
    </cfRule>
  </conditionalFormatting>
  <conditionalFormatting sqref="B1743">
    <cfRule type="expression" dxfId="22" priority="23629">
      <formula>$I1743=0</formula>
    </cfRule>
  </conditionalFormatting>
  <conditionalFormatting sqref="C1743:E1743">
    <cfRule type="expression" dxfId="22" priority="23628">
      <formula>$I1743=0</formula>
    </cfRule>
  </conditionalFormatting>
  <conditionalFormatting sqref="D1743:E1743">
    <cfRule type="cellIs" dxfId="23" priority="23626" operator="lessThan">
      <formula>0</formula>
    </cfRule>
    <cfRule type="cellIs" dxfId="24" priority="23627" operator="lessThan">
      <formula>0</formula>
    </cfRule>
  </conditionalFormatting>
  <conditionalFormatting sqref="F1743">
    <cfRule type="expression" dxfId="22" priority="23625">
      <formula>$I1743=0</formula>
    </cfRule>
  </conditionalFormatting>
  <conditionalFormatting sqref="G1743:H1743">
    <cfRule type="cellIs" dxfId="23" priority="23622" operator="lessThan">
      <formula>0</formula>
    </cfRule>
    <cfRule type="cellIs" dxfId="24" priority="23623" operator="lessThan">
      <formula>0</formula>
    </cfRule>
  </conditionalFormatting>
  <conditionalFormatting sqref="I1743">
    <cfRule type="expression" dxfId="22" priority="23621">
      <formula>$I1743=0</formula>
    </cfRule>
  </conditionalFormatting>
  <conditionalFormatting sqref="J1743">
    <cfRule type="expression" dxfId="22" priority="23620">
      <formula>$I1743=0</formula>
    </cfRule>
  </conditionalFormatting>
  <conditionalFormatting sqref="K1743">
    <cfRule type="expression" dxfId="22" priority="23617">
      <formula>$I1743=0</formula>
    </cfRule>
  </conditionalFormatting>
  <conditionalFormatting sqref="M1743">
    <cfRule type="expression" dxfId="22" priority="23613">
      <formula>$I1743=0</formula>
    </cfRule>
  </conditionalFormatting>
  <conditionalFormatting sqref="N1743:P1743">
    <cfRule type="expression" dxfId="22" priority="23612">
      <formula>$I1743=0</formula>
    </cfRule>
  </conditionalFormatting>
  <conditionalFormatting sqref="O1743:P1743">
    <cfRule type="cellIs" dxfId="23" priority="23610" operator="lessThan">
      <formula>0</formula>
    </cfRule>
    <cfRule type="cellIs" dxfId="24" priority="23611" operator="lessThan">
      <formula>0</formula>
    </cfRule>
  </conditionalFormatting>
  <conditionalFormatting sqref="Q1743">
    <cfRule type="expression" dxfId="22" priority="23609">
      <formula>$I1743=0</formula>
    </cfRule>
  </conditionalFormatting>
  <conditionalFormatting sqref="R1743:T1743">
    <cfRule type="expression" dxfId="22" priority="23608">
      <formula>$I1743=0</formula>
    </cfRule>
  </conditionalFormatting>
  <conditionalFormatting sqref="S1743:T1743">
    <cfRule type="cellIs" dxfId="23" priority="23606" operator="lessThan">
      <formula>0</formula>
    </cfRule>
    <cfRule type="cellIs" dxfId="24" priority="23607" operator="lessThan">
      <formula>0</formula>
    </cfRule>
  </conditionalFormatting>
  <conditionalFormatting sqref="U1743">
    <cfRule type="expression" dxfId="22" priority="23605">
      <formula>$I1743=0</formula>
    </cfRule>
  </conditionalFormatting>
  <conditionalFormatting sqref="B1744">
    <cfRule type="expression" dxfId="22" priority="23604">
      <formula>$I1744=0</formula>
    </cfRule>
  </conditionalFormatting>
  <conditionalFormatting sqref="C1744:E1744">
    <cfRule type="expression" dxfId="22" priority="1866">
      <formula>$I1744=0</formula>
    </cfRule>
  </conditionalFormatting>
  <conditionalFormatting sqref="D1744:E1744">
    <cfRule type="cellIs" dxfId="23" priority="1864" operator="lessThan">
      <formula>0</formula>
    </cfRule>
    <cfRule type="cellIs" dxfId="24" priority="1865" operator="lessThan">
      <formula>0</formula>
    </cfRule>
  </conditionalFormatting>
  <conditionalFormatting sqref="F1744">
    <cfRule type="expression" dxfId="22" priority="23603">
      <formula>$I1744=0</formula>
    </cfRule>
  </conditionalFormatting>
  <conditionalFormatting sqref="G1744:H1744">
    <cfRule type="cellIs" dxfId="23" priority="1861" operator="lessThan">
      <formula>0</formula>
    </cfRule>
    <cfRule type="cellIs" dxfId="24" priority="1862" operator="lessThan">
      <formula>0</formula>
    </cfRule>
  </conditionalFormatting>
  <conditionalFormatting sqref="I1744">
    <cfRule type="expression" dxfId="22" priority="23602">
      <formula>$I1744=0</formula>
    </cfRule>
  </conditionalFormatting>
  <conditionalFormatting sqref="J1744">
    <cfRule type="expression" dxfId="22" priority="1860">
      <formula>$I1744=0</formula>
    </cfRule>
  </conditionalFormatting>
  <conditionalFormatting sqref="K1744">
    <cfRule type="expression" dxfId="22" priority="23601">
      <formula>$I1744=0</formula>
    </cfRule>
  </conditionalFormatting>
  <conditionalFormatting sqref="M1744">
    <cfRule type="expression" dxfId="22" priority="23600">
      <formula>$I1744=0</formula>
    </cfRule>
  </conditionalFormatting>
  <conditionalFormatting sqref="N1744:P1744">
    <cfRule type="expression" dxfId="22" priority="1854">
      <formula>$I1744=0</formula>
    </cfRule>
  </conditionalFormatting>
  <conditionalFormatting sqref="O1744:P1744">
    <cfRule type="cellIs" dxfId="23" priority="1852" operator="lessThan">
      <formula>0</formula>
    </cfRule>
    <cfRule type="cellIs" dxfId="24" priority="1853" operator="lessThan">
      <formula>0</formula>
    </cfRule>
  </conditionalFormatting>
  <conditionalFormatting sqref="Q1744">
    <cfRule type="expression" dxfId="22" priority="23599">
      <formula>$I1744=0</formula>
    </cfRule>
  </conditionalFormatting>
  <conditionalFormatting sqref="R1744:T1744">
    <cfRule type="expression" dxfId="22" priority="1851">
      <formula>$I1744=0</formula>
    </cfRule>
  </conditionalFormatting>
  <conditionalFormatting sqref="S1744:T1744">
    <cfRule type="cellIs" dxfId="23" priority="1849" operator="lessThan">
      <formula>0</formula>
    </cfRule>
    <cfRule type="cellIs" dxfId="24" priority="1850" operator="lessThan">
      <formula>0</formula>
    </cfRule>
  </conditionalFormatting>
  <conditionalFormatting sqref="U1744">
    <cfRule type="expression" dxfId="22" priority="23598">
      <formula>$I1744=0</formula>
    </cfRule>
  </conditionalFormatting>
  <conditionalFormatting sqref="B1745">
    <cfRule type="expression" dxfId="22" priority="23594">
      <formula>$I1745=0</formula>
    </cfRule>
  </conditionalFormatting>
  <conditionalFormatting sqref="C1745:E1745">
    <cfRule type="expression" dxfId="22" priority="23593">
      <formula>$I1745=0</formula>
    </cfRule>
  </conditionalFormatting>
  <conditionalFormatting sqref="D1745:E1745">
    <cfRule type="cellIs" dxfId="23" priority="23591" operator="lessThan">
      <formula>0</formula>
    </cfRule>
    <cfRule type="cellIs" dxfId="24" priority="23592" operator="lessThan">
      <formula>0</formula>
    </cfRule>
  </conditionalFormatting>
  <conditionalFormatting sqref="F1745">
    <cfRule type="expression" dxfId="22" priority="23590">
      <formula>$I1745=0</formula>
    </cfRule>
  </conditionalFormatting>
  <conditionalFormatting sqref="G1745:H1745">
    <cfRule type="cellIs" dxfId="23" priority="23587" operator="lessThan">
      <formula>0</formula>
    </cfRule>
    <cfRule type="cellIs" dxfId="24" priority="23588" operator="lessThan">
      <formula>0</formula>
    </cfRule>
  </conditionalFormatting>
  <conditionalFormatting sqref="I1745">
    <cfRule type="expression" dxfId="22" priority="23586">
      <formula>$I1745=0</formula>
    </cfRule>
  </conditionalFormatting>
  <conditionalFormatting sqref="J1745">
    <cfRule type="expression" dxfId="22" priority="23585">
      <formula>$I1745=0</formula>
    </cfRule>
  </conditionalFormatting>
  <conditionalFormatting sqref="K1745">
    <cfRule type="expression" dxfId="22" priority="23582">
      <formula>$I1745=0</formula>
    </cfRule>
  </conditionalFormatting>
  <conditionalFormatting sqref="M1745">
    <cfRule type="expression" dxfId="22" priority="23578">
      <formula>$I1745=0</formula>
    </cfRule>
  </conditionalFormatting>
  <conditionalFormatting sqref="N1745:P1745">
    <cfRule type="expression" dxfId="22" priority="23577">
      <formula>$I1745=0</formula>
    </cfRule>
  </conditionalFormatting>
  <conditionalFormatting sqref="O1745:P1745">
    <cfRule type="cellIs" dxfId="23" priority="23575" operator="lessThan">
      <formula>0</formula>
    </cfRule>
    <cfRule type="cellIs" dxfId="24" priority="23576" operator="lessThan">
      <formula>0</formula>
    </cfRule>
  </conditionalFormatting>
  <conditionalFormatting sqref="Q1745">
    <cfRule type="expression" dxfId="22" priority="23574">
      <formula>$I1745=0</formula>
    </cfRule>
  </conditionalFormatting>
  <conditionalFormatting sqref="R1745:T1745">
    <cfRule type="expression" dxfId="22" priority="23573">
      <formula>$I1745=0</formula>
    </cfRule>
  </conditionalFormatting>
  <conditionalFormatting sqref="S1745:T1745">
    <cfRule type="cellIs" dxfId="23" priority="23571" operator="lessThan">
      <formula>0</formula>
    </cfRule>
    <cfRule type="cellIs" dxfId="24" priority="23572" operator="lessThan">
      <formula>0</formula>
    </cfRule>
  </conditionalFormatting>
  <conditionalFormatting sqref="U1745">
    <cfRule type="expression" dxfId="22" priority="23570">
      <formula>$I1745=0</formula>
    </cfRule>
  </conditionalFormatting>
  <conditionalFormatting sqref="B1746">
    <cfRule type="expression" dxfId="22" priority="23569">
      <formula>$I1746=0</formula>
    </cfRule>
  </conditionalFormatting>
  <conditionalFormatting sqref="C1746:E1746">
    <cfRule type="expression" dxfId="22" priority="1845">
      <formula>$I1746=0</formula>
    </cfRule>
  </conditionalFormatting>
  <conditionalFormatting sqref="D1746:E1746">
    <cfRule type="cellIs" dxfId="23" priority="1843" operator="lessThan">
      <formula>0</formula>
    </cfRule>
    <cfRule type="cellIs" dxfId="24" priority="1844" operator="lessThan">
      <formula>0</formula>
    </cfRule>
  </conditionalFormatting>
  <conditionalFormatting sqref="F1746">
    <cfRule type="expression" dxfId="22" priority="23568">
      <formula>$I1746=0</formula>
    </cfRule>
  </conditionalFormatting>
  <conditionalFormatting sqref="G1746:H1746">
    <cfRule type="cellIs" dxfId="23" priority="1840" operator="lessThan">
      <formula>0</formula>
    </cfRule>
    <cfRule type="cellIs" dxfId="24" priority="1841" operator="lessThan">
      <formula>0</formula>
    </cfRule>
  </conditionalFormatting>
  <conditionalFormatting sqref="I1746">
    <cfRule type="expression" dxfId="22" priority="23567">
      <formula>$I1746=0</formula>
    </cfRule>
  </conditionalFormatting>
  <conditionalFormatting sqref="J1746">
    <cfRule type="expression" dxfId="22" priority="1839">
      <formula>$I1746=0</formula>
    </cfRule>
  </conditionalFormatting>
  <conditionalFormatting sqref="K1746">
    <cfRule type="expression" dxfId="22" priority="23566">
      <formula>$I1746=0</formula>
    </cfRule>
  </conditionalFormatting>
  <conditionalFormatting sqref="M1746">
    <cfRule type="expression" dxfId="22" priority="23565">
      <formula>$I1746=0</formula>
    </cfRule>
  </conditionalFormatting>
  <conditionalFormatting sqref="N1746:P1746">
    <cfRule type="expression" dxfId="22" priority="1833">
      <formula>$I1746=0</formula>
    </cfRule>
  </conditionalFormatting>
  <conditionalFormatting sqref="O1746:P1746">
    <cfRule type="cellIs" dxfId="23" priority="1831" operator="lessThan">
      <formula>0</formula>
    </cfRule>
    <cfRule type="cellIs" dxfId="24" priority="1832" operator="lessThan">
      <formula>0</formula>
    </cfRule>
  </conditionalFormatting>
  <conditionalFormatting sqref="Q1746">
    <cfRule type="expression" dxfId="22" priority="23564">
      <formula>$I1746=0</formula>
    </cfRule>
  </conditionalFormatting>
  <conditionalFormatting sqref="R1746:T1746">
    <cfRule type="expression" dxfId="22" priority="1830">
      <formula>$I1746=0</formula>
    </cfRule>
  </conditionalFormatting>
  <conditionalFormatting sqref="S1746:T1746">
    <cfRule type="cellIs" dxfId="23" priority="1828" operator="lessThan">
      <formula>0</formula>
    </cfRule>
    <cfRule type="cellIs" dxfId="24" priority="1829" operator="lessThan">
      <formula>0</formula>
    </cfRule>
  </conditionalFormatting>
  <conditionalFormatting sqref="U1746">
    <cfRule type="expression" dxfId="22" priority="23563">
      <formula>$I1746=0</formula>
    </cfRule>
  </conditionalFormatting>
  <conditionalFormatting sqref="B1747">
    <cfRule type="expression" dxfId="22" priority="23559">
      <formula>$I1747=0</formula>
    </cfRule>
  </conditionalFormatting>
  <conditionalFormatting sqref="C1747:E1747">
    <cfRule type="expression" dxfId="22" priority="23558">
      <formula>$I1747=0</formula>
    </cfRule>
  </conditionalFormatting>
  <conditionalFormatting sqref="D1747:E1747">
    <cfRule type="cellIs" dxfId="23" priority="23556" operator="lessThan">
      <formula>0</formula>
    </cfRule>
    <cfRule type="cellIs" dxfId="24" priority="23557" operator="lessThan">
      <formula>0</formula>
    </cfRule>
  </conditionalFormatting>
  <conditionalFormatting sqref="F1747">
    <cfRule type="expression" dxfId="22" priority="23555">
      <formula>$I1747=0</formula>
    </cfRule>
  </conditionalFormatting>
  <conditionalFormatting sqref="G1747:H1747">
    <cfRule type="cellIs" dxfId="23" priority="23552" operator="lessThan">
      <formula>0</formula>
    </cfRule>
    <cfRule type="cellIs" dxfId="24" priority="23553" operator="lessThan">
      <formula>0</formula>
    </cfRule>
  </conditionalFormatting>
  <conditionalFormatting sqref="I1747">
    <cfRule type="expression" dxfId="22" priority="23551">
      <formula>$I1747=0</formula>
    </cfRule>
  </conditionalFormatting>
  <conditionalFormatting sqref="J1747">
    <cfRule type="expression" dxfId="22" priority="23550">
      <formula>$I1747=0</formula>
    </cfRule>
  </conditionalFormatting>
  <conditionalFormatting sqref="K1747">
    <cfRule type="expression" dxfId="22" priority="23547">
      <formula>$I1747=0</formula>
    </cfRule>
  </conditionalFormatting>
  <conditionalFormatting sqref="M1747">
    <cfRule type="expression" dxfId="22" priority="23543">
      <formula>$I1747=0</formula>
    </cfRule>
  </conditionalFormatting>
  <conditionalFormatting sqref="N1747:P1747">
    <cfRule type="expression" dxfId="22" priority="23542">
      <formula>$I1747=0</formula>
    </cfRule>
  </conditionalFormatting>
  <conditionalFormatting sqref="O1747:P1747">
    <cfRule type="cellIs" dxfId="23" priority="23540" operator="lessThan">
      <formula>0</formula>
    </cfRule>
    <cfRule type="cellIs" dxfId="24" priority="23541" operator="lessThan">
      <formula>0</formula>
    </cfRule>
  </conditionalFormatting>
  <conditionalFormatting sqref="Q1747">
    <cfRule type="expression" dxfId="22" priority="23539">
      <formula>$I1747=0</formula>
    </cfRule>
  </conditionalFormatting>
  <conditionalFormatting sqref="R1747:T1747">
    <cfRule type="expression" dxfId="22" priority="23538">
      <formula>$I1747=0</formula>
    </cfRule>
  </conditionalFormatting>
  <conditionalFormatting sqref="S1747:T1747">
    <cfRule type="cellIs" dxfId="23" priority="23536" operator="lessThan">
      <formula>0</formula>
    </cfRule>
    <cfRule type="cellIs" dxfId="24" priority="23537" operator="lessThan">
      <formula>0</formula>
    </cfRule>
  </conditionalFormatting>
  <conditionalFormatting sqref="U1747">
    <cfRule type="expression" dxfId="22" priority="23535">
      <formula>$I1747=0</formula>
    </cfRule>
  </conditionalFormatting>
  <conditionalFormatting sqref="B1748">
    <cfRule type="expression" dxfId="22" priority="23534">
      <formula>$I1748=0</formula>
    </cfRule>
  </conditionalFormatting>
  <conditionalFormatting sqref="C1748:E1748">
    <cfRule type="expression" dxfId="22" priority="1824">
      <formula>$I1748=0</formula>
    </cfRule>
  </conditionalFormatting>
  <conditionalFormatting sqref="D1748:E1748">
    <cfRule type="cellIs" dxfId="23" priority="1822" operator="lessThan">
      <formula>0</formula>
    </cfRule>
    <cfRule type="cellIs" dxfId="24" priority="1823" operator="lessThan">
      <formula>0</formula>
    </cfRule>
  </conditionalFormatting>
  <conditionalFormatting sqref="F1748">
    <cfRule type="expression" dxfId="22" priority="23533">
      <formula>$I1748=0</formula>
    </cfRule>
  </conditionalFormatting>
  <conditionalFormatting sqref="G1748:H1748">
    <cfRule type="cellIs" dxfId="23" priority="1819" operator="lessThan">
      <formula>0</formula>
    </cfRule>
    <cfRule type="cellIs" dxfId="24" priority="1820" operator="lessThan">
      <formula>0</formula>
    </cfRule>
  </conditionalFormatting>
  <conditionalFormatting sqref="I1748">
    <cfRule type="expression" dxfId="22" priority="23532">
      <formula>$I1748=0</formula>
    </cfRule>
  </conditionalFormatting>
  <conditionalFormatting sqref="J1748">
    <cfRule type="expression" dxfId="22" priority="1818">
      <formula>$I1748=0</formula>
    </cfRule>
  </conditionalFormatting>
  <conditionalFormatting sqref="K1748">
    <cfRule type="expression" dxfId="22" priority="23531">
      <formula>$I1748=0</formula>
    </cfRule>
  </conditionalFormatting>
  <conditionalFormatting sqref="M1748">
    <cfRule type="expression" dxfId="22" priority="23530">
      <formula>$I1748=0</formula>
    </cfRule>
  </conditionalFormatting>
  <conditionalFormatting sqref="N1748:P1748">
    <cfRule type="expression" dxfId="22" priority="1812">
      <formula>$I1748=0</formula>
    </cfRule>
  </conditionalFormatting>
  <conditionalFormatting sqref="O1748:P1748">
    <cfRule type="cellIs" dxfId="23" priority="1810" operator="lessThan">
      <formula>0</formula>
    </cfRule>
    <cfRule type="cellIs" dxfId="24" priority="1811" operator="lessThan">
      <formula>0</formula>
    </cfRule>
  </conditionalFormatting>
  <conditionalFormatting sqref="Q1748">
    <cfRule type="expression" dxfId="22" priority="23529">
      <formula>$I1748=0</formula>
    </cfRule>
  </conditionalFormatting>
  <conditionalFormatting sqref="R1748:T1748">
    <cfRule type="expression" dxfId="22" priority="1809">
      <formula>$I1748=0</formula>
    </cfRule>
  </conditionalFormatting>
  <conditionalFormatting sqref="S1748:T1748">
    <cfRule type="cellIs" dxfId="23" priority="1807" operator="lessThan">
      <formula>0</formula>
    </cfRule>
    <cfRule type="cellIs" dxfId="24" priority="1808" operator="lessThan">
      <formula>0</formula>
    </cfRule>
  </conditionalFormatting>
  <conditionalFormatting sqref="U1748">
    <cfRule type="expression" dxfId="22" priority="23528">
      <formula>$I1748=0</formula>
    </cfRule>
  </conditionalFormatting>
  <conditionalFormatting sqref="B1749">
    <cfRule type="expression" dxfId="22" priority="23524">
      <formula>$I1749=0</formula>
    </cfRule>
  </conditionalFormatting>
  <conditionalFormatting sqref="C1749:E1749">
    <cfRule type="expression" dxfId="22" priority="23523">
      <formula>$I1749=0</formula>
    </cfRule>
  </conditionalFormatting>
  <conditionalFormatting sqref="D1749:E1749">
    <cfRule type="cellIs" dxfId="23" priority="23521" operator="lessThan">
      <formula>0</formula>
    </cfRule>
    <cfRule type="cellIs" dxfId="24" priority="23522" operator="lessThan">
      <formula>0</formula>
    </cfRule>
  </conditionalFormatting>
  <conditionalFormatting sqref="F1749">
    <cfRule type="expression" dxfId="22" priority="23520">
      <formula>$I1749=0</formula>
    </cfRule>
  </conditionalFormatting>
  <conditionalFormatting sqref="G1749:H1749">
    <cfRule type="cellIs" dxfId="23" priority="23517" operator="lessThan">
      <formula>0</formula>
    </cfRule>
    <cfRule type="cellIs" dxfId="24" priority="23518" operator="lessThan">
      <formula>0</formula>
    </cfRule>
  </conditionalFormatting>
  <conditionalFormatting sqref="I1749">
    <cfRule type="expression" dxfId="22" priority="23516">
      <formula>$I1749=0</formula>
    </cfRule>
  </conditionalFormatting>
  <conditionalFormatting sqref="J1749">
    <cfRule type="expression" dxfId="22" priority="23515">
      <formula>$I1749=0</formula>
    </cfRule>
  </conditionalFormatting>
  <conditionalFormatting sqref="K1749">
    <cfRule type="expression" dxfId="22" priority="23512">
      <formula>$I1749=0</formula>
    </cfRule>
  </conditionalFormatting>
  <conditionalFormatting sqref="M1749">
    <cfRule type="expression" dxfId="22" priority="23508">
      <formula>$I1749=0</formula>
    </cfRule>
  </conditionalFormatting>
  <conditionalFormatting sqref="N1749:P1749">
    <cfRule type="expression" dxfId="22" priority="23507">
      <formula>$I1749=0</formula>
    </cfRule>
  </conditionalFormatting>
  <conditionalFormatting sqref="O1749:P1749">
    <cfRule type="cellIs" dxfId="23" priority="23505" operator="lessThan">
      <formula>0</formula>
    </cfRule>
    <cfRule type="cellIs" dxfId="24" priority="23506" operator="lessThan">
      <formula>0</formula>
    </cfRule>
  </conditionalFormatting>
  <conditionalFormatting sqref="Q1749">
    <cfRule type="expression" dxfId="22" priority="23504">
      <formula>$I1749=0</formula>
    </cfRule>
  </conditionalFormatting>
  <conditionalFormatting sqref="R1749:T1749">
    <cfRule type="expression" dxfId="22" priority="23503">
      <formula>$I1749=0</formula>
    </cfRule>
  </conditionalFormatting>
  <conditionalFormatting sqref="S1749:T1749">
    <cfRule type="cellIs" dxfId="23" priority="23501" operator="lessThan">
      <formula>0</formula>
    </cfRule>
    <cfRule type="cellIs" dxfId="24" priority="23502" operator="lessThan">
      <formula>0</formula>
    </cfRule>
  </conditionalFormatting>
  <conditionalFormatting sqref="U1749">
    <cfRule type="expression" dxfId="22" priority="23500">
      <formula>$I1749=0</formula>
    </cfRule>
  </conditionalFormatting>
  <conditionalFormatting sqref="B1750">
    <cfRule type="expression" dxfId="22" priority="23499">
      <formula>$I1750=0</formula>
    </cfRule>
  </conditionalFormatting>
  <conditionalFormatting sqref="C1750:E1750">
    <cfRule type="expression" dxfId="22" priority="1803">
      <formula>$I1750=0</formula>
    </cfRule>
  </conditionalFormatting>
  <conditionalFormatting sqref="D1750:E1750">
    <cfRule type="cellIs" dxfId="23" priority="1801" operator="lessThan">
      <formula>0</formula>
    </cfRule>
    <cfRule type="cellIs" dxfId="24" priority="1802" operator="lessThan">
      <formula>0</formula>
    </cfRule>
  </conditionalFormatting>
  <conditionalFormatting sqref="F1750">
    <cfRule type="expression" dxfId="22" priority="23498">
      <formula>$I1750=0</formula>
    </cfRule>
  </conditionalFormatting>
  <conditionalFormatting sqref="G1750:H1750">
    <cfRule type="cellIs" dxfId="23" priority="1798" operator="lessThan">
      <formula>0</formula>
    </cfRule>
    <cfRule type="cellIs" dxfId="24" priority="1799" operator="lessThan">
      <formula>0</formula>
    </cfRule>
  </conditionalFormatting>
  <conditionalFormatting sqref="I1750">
    <cfRule type="expression" dxfId="22" priority="23497">
      <formula>$I1750=0</formula>
    </cfRule>
  </conditionalFormatting>
  <conditionalFormatting sqref="J1750">
    <cfRule type="expression" dxfId="22" priority="1797">
      <formula>$I1750=0</formula>
    </cfRule>
  </conditionalFormatting>
  <conditionalFormatting sqref="K1750">
    <cfRule type="expression" dxfId="22" priority="23496">
      <formula>$I1750=0</formula>
    </cfRule>
  </conditionalFormatting>
  <conditionalFormatting sqref="M1750">
    <cfRule type="expression" dxfId="22" priority="23495">
      <formula>$I1750=0</formula>
    </cfRule>
  </conditionalFormatting>
  <conditionalFormatting sqref="N1750:P1750">
    <cfRule type="expression" dxfId="22" priority="1791">
      <formula>$I1750=0</formula>
    </cfRule>
  </conditionalFormatting>
  <conditionalFormatting sqref="O1750:P1750">
    <cfRule type="cellIs" dxfId="23" priority="1789" operator="lessThan">
      <formula>0</formula>
    </cfRule>
    <cfRule type="cellIs" dxfId="24" priority="1790" operator="lessThan">
      <formula>0</formula>
    </cfRule>
  </conditionalFormatting>
  <conditionalFormatting sqref="Q1750">
    <cfRule type="expression" dxfId="22" priority="23494">
      <formula>$I1750=0</formula>
    </cfRule>
  </conditionalFormatting>
  <conditionalFormatting sqref="R1750:T1750">
    <cfRule type="expression" dxfId="22" priority="1788">
      <formula>$I1750=0</formula>
    </cfRule>
  </conditionalFormatting>
  <conditionalFormatting sqref="S1750:T1750">
    <cfRule type="cellIs" dxfId="23" priority="1786" operator="lessThan">
      <formula>0</formula>
    </cfRule>
    <cfRule type="cellIs" dxfId="24" priority="1787" operator="lessThan">
      <formula>0</formula>
    </cfRule>
  </conditionalFormatting>
  <conditionalFormatting sqref="U1750">
    <cfRule type="expression" dxfId="22" priority="23493">
      <formula>$I1750=0</formula>
    </cfRule>
  </conditionalFormatting>
  <conditionalFormatting sqref="B1751">
    <cfRule type="expression" dxfId="22" priority="23489">
      <formula>$I1751=0</formula>
    </cfRule>
  </conditionalFormatting>
  <conditionalFormatting sqref="C1751:E1751">
    <cfRule type="expression" dxfId="22" priority="23488">
      <formula>$I1751=0</formula>
    </cfRule>
  </conditionalFormatting>
  <conditionalFormatting sqref="D1751:E1751">
    <cfRule type="cellIs" dxfId="23" priority="23486" operator="lessThan">
      <formula>0</formula>
    </cfRule>
    <cfRule type="cellIs" dxfId="24" priority="23487" operator="lessThan">
      <formula>0</formula>
    </cfRule>
  </conditionalFormatting>
  <conditionalFormatting sqref="F1751">
    <cfRule type="expression" dxfId="22" priority="23485">
      <formula>$I1751=0</formula>
    </cfRule>
  </conditionalFormatting>
  <conditionalFormatting sqref="G1751:H1751">
    <cfRule type="cellIs" dxfId="23" priority="23482" operator="lessThan">
      <formula>0</formula>
    </cfRule>
    <cfRule type="cellIs" dxfId="24" priority="23483" operator="lessThan">
      <formula>0</formula>
    </cfRule>
  </conditionalFormatting>
  <conditionalFormatting sqref="I1751">
    <cfRule type="expression" dxfId="22" priority="23481">
      <formula>$I1751=0</formula>
    </cfRule>
  </conditionalFormatting>
  <conditionalFormatting sqref="J1751">
    <cfRule type="expression" dxfId="22" priority="23480">
      <formula>$I1751=0</formula>
    </cfRule>
  </conditionalFormatting>
  <conditionalFormatting sqref="K1751">
    <cfRule type="expression" dxfId="22" priority="23477">
      <formula>$I1751=0</formula>
    </cfRule>
  </conditionalFormatting>
  <conditionalFormatting sqref="M1751">
    <cfRule type="expression" dxfId="22" priority="23473">
      <formula>$I1751=0</formula>
    </cfRule>
  </conditionalFormatting>
  <conditionalFormatting sqref="N1751:P1751">
    <cfRule type="expression" dxfId="22" priority="23472">
      <formula>$I1751=0</formula>
    </cfRule>
  </conditionalFormatting>
  <conditionalFormatting sqref="O1751:P1751">
    <cfRule type="cellIs" dxfId="23" priority="23470" operator="lessThan">
      <formula>0</formula>
    </cfRule>
    <cfRule type="cellIs" dxfId="24" priority="23471" operator="lessThan">
      <formula>0</formula>
    </cfRule>
  </conditionalFormatting>
  <conditionalFormatting sqref="Q1751">
    <cfRule type="expression" dxfId="22" priority="23469">
      <formula>$I1751=0</formula>
    </cfRule>
  </conditionalFormatting>
  <conditionalFormatting sqref="R1751:T1751">
    <cfRule type="expression" dxfId="22" priority="23468">
      <formula>$I1751=0</formula>
    </cfRule>
  </conditionalFormatting>
  <conditionalFormatting sqref="S1751:T1751">
    <cfRule type="cellIs" dxfId="23" priority="23466" operator="lessThan">
      <formula>0</formula>
    </cfRule>
    <cfRule type="cellIs" dxfId="24" priority="23467" operator="lessThan">
      <formula>0</formula>
    </cfRule>
  </conditionalFormatting>
  <conditionalFormatting sqref="U1751">
    <cfRule type="expression" dxfId="22" priority="23465">
      <formula>$I1751=0</formula>
    </cfRule>
  </conditionalFormatting>
  <conditionalFormatting sqref="B1752">
    <cfRule type="expression" dxfId="22" priority="23464">
      <formula>$I1752=0</formula>
    </cfRule>
  </conditionalFormatting>
  <conditionalFormatting sqref="C1752:E1752">
    <cfRule type="expression" dxfId="22" priority="1782">
      <formula>$I1752=0</formula>
    </cfRule>
  </conditionalFormatting>
  <conditionalFormatting sqref="D1752:E1752">
    <cfRule type="cellIs" dxfId="23" priority="1780" operator="lessThan">
      <formula>0</formula>
    </cfRule>
    <cfRule type="cellIs" dxfId="24" priority="1781" operator="lessThan">
      <formula>0</formula>
    </cfRule>
  </conditionalFormatting>
  <conditionalFormatting sqref="F1752">
    <cfRule type="expression" dxfId="22" priority="23463">
      <formula>$I1752=0</formula>
    </cfRule>
  </conditionalFormatting>
  <conditionalFormatting sqref="G1752:H1752">
    <cfRule type="cellIs" dxfId="23" priority="1777" operator="lessThan">
      <formula>0</formula>
    </cfRule>
    <cfRule type="cellIs" dxfId="24" priority="1778" operator="lessThan">
      <formula>0</formula>
    </cfRule>
  </conditionalFormatting>
  <conditionalFormatting sqref="I1752">
    <cfRule type="expression" dxfId="22" priority="23462">
      <formula>$I1752=0</formula>
    </cfRule>
  </conditionalFormatting>
  <conditionalFormatting sqref="J1752">
    <cfRule type="expression" dxfId="22" priority="1776">
      <formula>$I1752=0</formula>
    </cfRule>
  </conditionalFormatting>
  <conditionalFormatting sqref="K1752">
    <cfRule type="expression" dxfId="22" priority="23461">
      <formula>$I1752=0</formula>
    </cfRule>
  </conditionalFormatting>
  <conditionalFormatting sqref="M1752">
    <cfRule type="expression" dxfId="22" priority="23460">
      <formula>$I1752=0</formula>
    </cfRule>
  </conditionalFormatting>
  <conditionalFormatting sqref="N1752:P1752">
    <cfRule type="expression" dxfId="22" priority="1770">
      <formula>$I1752=0</formula>
    </cfRule>
  </conditionalFormatting>
  <conditionalFormatting sqref="O1752:P1752">
    <cfRule type="cellIs" dxfId="23" priority="1768" operator="lessThan">
      <formula>0</formula>
    </cfRule>
    <cfRule type="cellIs" dxfId="24" priority="1769" operator="lessThan">
      <formula>0</formula>
    </cfRule>
  </conditionalFormatting>
  <conditionalFormatting sqref="Q1752">
    <cfRule type="expression" dxfId="22" priority="23459">
      <formula>$I1752=0</formula>
    </cfRule>
  </conditionalFormatting>
  <conditionalFormatting sqref="R1752:T1752">
    <cfRule type="expression" dxfId="22" priority="1767">
      <formula>$I1752=0</formula>
    </cfRule>
  </conditionalFormatting>
  <conditionalFormatting sqref="S1752:T1752">
    <cfRule type="cellIs" dxfId="23" priority="1765" operator="lessThan">
      <formula>0</formula>
    </cfRule>
    <cfRule type="cellIs" dxfId="24" priority="1766" operator="lessThan">
      <formula>0</formula>
    </cfRule>
  </conditionalFormatting>
  <conditionalFormatting sqref="U1752">
    <cfRule type="expression" dxfId="22" priority="23458">
      <formula>$I1752=0</formula>
    </cfRule>
  </conditionalFormatting>
  <conditionalFormatting sqref="B1753">
    <cfRule type="expression" dxfId="22" priority="23454">
      <formula>$I1753=0</formula>
    </cfRule>
  </conditionalFormatting>
  <conditionalFormatting sqref="C1753:E1753">
    <cfRule type="expression" dxfId="22" priority="23453">
      <formula>$I1753=0</formula>
    </cfRule>
  </conditionalFormatting>
  <conditionalFormatting sqref="D1753:E1753">
    <cfRule type="cellIs" dxfId="23" priority="23451" operator="lessThan">
      <formula>0</formula>
    </cfRule>
    <cfRule type="cellIs" dxfId="24" priority="23452" operator="lessThan">
      <formula>0</formula>
    </cfRule>
  </conditionalFormatting>
  <conditionalFormatting sqref="F1753">
    <cfRule type="expression" dxfId="22" priority="23450">
      <formula>$I1753=0</formula>
    </cfRule>
  </conditionalFormatting>
  <conditionalFormatting sqref="G1753:H1753">
    <cfRule type="cellIs" dxfId="23" priority="23447" operator="lessThan">
      <formula>0</formula>
    </cfRule>
    <cfRule type="cellIs" dxfId="24" priority="23448" operator="lessThan">
      <formula>0</formula>
    </cfRule>
  </conditionalFormatting>
  <conditionalFormatting sqref="I1753">
    <cfRule type="expression" dxfId="22" priority="23446">
      <formula>$I1753=0</formula>
    </cfRule>
  </conditionalFormatting>
  <conditionalFormatting sqref="J1753">
    <cfRule type="expression" dxfId="22" priority="23445">
      <formula>$I1753=0</formula>
    </cfRule>
  </conditionalFormatting>
  <conditionalFormatting sqref="K1753">
    <cfRule type="expression" dxfId="22" priority="23442">
      <formula>$I1753=0</formula>
    </cfRule>
  </conditionalFormatting>
  <conditionalFormatting sqref="M1753">
    <cfRule type="expression" dxfId="22" priority="23438">
      <formula>$I1753=0</formula>
    </cfRule>
  </conditionalFormatting>
  <conditionalFormatting sqref="N1753:P1753">
    <cfRule type="expression" dxfId="22" priority="23437">
      <formula>$I1753=0</formula>
    </cfRule>
  </conditionalFormatting>
  <conditionalFormatting sqref="O1753:P1753">
    <cfRule type="cellIs" dxfId="23" priority="23435" operator="lessThan">
      <formula>0</formula>
    </cfRule>
    <cfRule type="cellIs" dxfId="24" priority="23436" operator="lessThan">
      <formula>0</formula>
    </cfRule>
  </conditionalFormatting>
  <conditionalFormatting sqref="Q1753">
    <cfRule type="expression" dxfId="22" priority="23434">
      <formula>$I1753=0</formula>
    </cfRule>
  </conditionalFormatting>
  <conditionalFormatting sqref="R1753:T1753">
    <cfRule type="expression" dxfId="22" priority="23433">
      <formula>$I1753=0</formula>
    </cfRule>
  </conditionalFormatting>
  <conditionalFormatting sqref="S1753:T1753">
    <cfRule type="cellIs" dxfId="23" priority="23431" operator="lessThan">
      <formula>0</formula>
    </cfRule>
    <cfRule type="cellIs" dxfId="24" priority="23432" operator="lessThan">
      <formula>0</formula>
    </cfRule>
  </conditionalFormatting>
  <conditionalFormatting sqref="U1753">
    <cfRule type="expression" dxfId="22" priority="23430">
      <formula>$I1753=0</formula>
    </cfRule>
  </conditionalFormatting>
  <conditionalFormatting sqref="B1754">
    <cfRule type="expression" dxfId="22" priority="23429">
      <formula>$I1754=0</formula>
    </cfRule>
  </conditionalFormatting>
  <conditionalFormatting sqref="C1754:E1754">
    <cfRule type="expression" dxfId="22" priority="1761">
      <formula>$I1754=0</formula>
    </cfRule>
  </conditionalFormatting>
  <conditionalFormatting sqref="D1754:E1754">
    <cfRule type="cellIs" dxfId="23" priority="1759" operator="lessThan">
      <formula>0</formula>
    </cfRule>
    <cfRule type="cellIs" dxfId="24" priority="1760" operator="lessThan">
      <formula>0</formula>
    </cfRule>
  </conditionalFormatting>
  <conditionalFormatting sqref="F1754">
    <cfRule type="expression" dxfId="22" priority="23428">
      <formula>$I1754=0</formula>
    </cfRule>
  </conditionalFormatting>
  <conditionalFormatting sqref="G1754:H1754">
    <cfRule type="cellIs" dxfId="23" priority="1756" operator="lessThan">
      <formula>0</formula>
    </cfRule>
    <cfRule type="cellIs" dxfId="24" priority="1757" operator="lessThan">
      <formula>0</formula>
    </cfRule>
  </conditionalFormatting>
  <conditionalFormatting sqref="I1754">
    <cfRule type="expression" dxfId="22" priority="23427">
      <formula>$I1754=0</formula>
    </cfRule>
  </conditionalFormatting>
  <conditionalFormatting sqref="J1754">
    <cfRule type="expression" dxfId="22" priority="1755">
      <formula>$I1754=0</formula>
    </cfRule>
  </conditionalFormatting>
  <conditionalFormatting sqref="K1754">
    <cfRule type="expression" dxfId="22" priority="23426">
      <formula>$I1754=0</formula>
    </cfRule>
  </conditionalFormatting>
  <conditionalFormatting sqref="M1754">
    <cfRule type="expression" dxfId="22" priority="23425">
      <formula>$I1754=0</formula>
    </cfRule>
  </conditionalFormatting>
  <conditionalFormatting sqref="N1754:P1754">
    <cfRule type="expression" dxfId="22" priority="1749">
      <formula>$I1754=0</formula>
    </cfRule>
  </conditionalFormatting>
  <conditionalFormatting sqref="O1754:P1754">
    <cfRule type="cellIs" dxfId="23" priority="1747" operator="lessThan">
      <formula>0</formula>
    </cfRule>
    <cfRule type="cellIs" dxfId="24" priority="1748" operator="lessThan">
      <formula>0</formula>
    </cfRule>
  </conditionalFormatting>
  <conditionalFormatting sqref="Q1754">
    <cfRule type="expression" dxfId="22" priority="23424">
      <formula>$I1754=0</formula>
    </cfRule>
  </conditionalFormatting>
  <conditionalFormatting sqref="R1754:T1754">
    <cfRule type="expression" dxfId="22" priority="1746">
      <formula>$I1754=0</formula>
    </cfRule>
  </conditionalFormatting>
  <conditionalFormatting sqref="S1754:T1754">
    <cfRule type="cellIs" dxfId="23" priority="1744" operator="lessThan">
      <formula>0</formula>
    </cfRule>
    <cfRule type="cellIs" dxfId="24" priority="1745" operator="lessThan">
      <formula>0</formula>
    </cfRule>
  </conditionalFormatting>
  <conditionalFormatting sqref="U1754">
    <cfRule type="expression" dxfId="22" priority="23423">
      <formula>$I1754=0</formula>
    </cfRule>
  </conditionalFormatting>
  <conditionalFormatting sqref="B1755">
    <cfRule type="expression" dxfId="22" priority="23419">
      <formula>$I1755=0</formula>
    </cfRule>
  </conditionalFormatting>
  <conditionalFormatting sqref="C1755:E1755">
    <cfRule type="expression" dxfId="22" priority="23418">
      <formula>$I1755=0</formula>
    </cfRule>
  </conditionalFormatting>
  <conditionalFormatting sqref="D1755:E1755">
    <cfRule type="cellIs" dxfId="23" priority="23416" operator="lessThan">
      <formula>0</formula>
    </cfRule>
    <cfRule type="cellIs" dxfId="24" priority="23417" operator="lessThan">
      <formula>0</formula>
    </cfRule>
  </conditionalFormatting>
  <conditionalFormatting sqref="F1755">
    <cfRule type="expression" dxfId="22" priority="23415">
      <formula>$I1755=0</formula>
    </cfRule>
  </conditionalFormatting>
  <conditionalFormatting sqref="G1755:H1755">
    <cfRule type="cellIs" dxfId="23" priority="23412" operator="lessThan">
      <formula>0</formula>
    </cfRule>
    <cfRule type="cellIs" dxfId="24" priority="23413" operator="lessThan">
      <formula>0</formula>
    </cfRule>
  </conditionalFormatting>
  <conditionalFormatting sqref="I1755">
    <cfRule type="expression" dxfId="22" priority="23411">
      <formula>$I1755=0</formula>
    </cfRule>
  </conditionalFormatting>
  <conditionalFormatting sqref="J1755">
    <cfRule type="expression" dxfId="22" priority="23410">
      <formula>$I1755=0</formula>
    </cfRule>
  </conditionalFormatting>
  <conditionalFormatting sqref="K1755">
    <cfRule type="expression" dxfId="22" priority="23407">
      <formula>$I1755=0</formula>
    </cfRule>
  </conditionalFormatting>
  <conditionalFormatting sqref="M1755">
    <cfRule type="expression" dxfId="22" priority="23403">
      <formula>$I1755=0</formula>
    </cfRule>
  </conditionalFormatting>
  <conditionalFormatting sqref="N1755:P1755">
    <cfRule type="expression" dxfId="22" priority="23402">
      <formula>$I1755=0</formula>
    </cfRule>
  </conditionalFormatting>
  <conditionalFormatting sqref="O1755:P1755">
    <cfRule type="cellIs" dxfId="23" priority="23400" operator="lessThan">
      <formula>0</formula>
    </cfRule>
    <cfRule type="cellIs" dxfId="24" priority="23401" operator="lessThan">
      <formula>0</formula>
    </cfRule>
  </conditionalFormatting>
  <conditionalFormatting sqref="Q1755">
    <cfRule type="expression" dxfId="22" priority="23399">
      <formula>$I1755=0</formula>
    </cfRule>
  </conditionalFormatting>
  <conditionalFormatting sqref="R1755:T1755">
    <cfRule type="expression" dxfId="22" priority="23398">
      <formula>$I1755=0</formula>
    </cfRule>
  </conditionalFormatting>
  <conditionalFormatting sqref="S1755:T1755">
    <cfRule type="cellIs" dxfId="23" priority="23396" operator="lessThan">
      <formula>0</formula>
    </cfRule>
    <cfRule type="cellIs" dxfId="24" priority="23397" operator="lessThan">
      <formula>0</formula>
    </cfRule>
  </conditionalFormatting>
  <conditionalFormatting sqref="U1755">
    <cfRule type="expression" dxfId="22" priority="23395">
      <formula>$I1755=0</formula>
    </cfRule>
  </conditionalFormatting>
  <conditionalFormatting sqref="B1756">
    <cfRule type="expression" dxfId="22" priority="23394">
      <formula>$I1756=0</formula>
    </cfRule>
  </conditionalFormatting>
  <conditionalFormatting sqref="C1756:E1756">
    <cfRule type="expression" dxfId="22" priority="1740">
      <formula>$I1756=0</formula>
    </cfRule>
  </conditionalFormatting>
  <conditionalFormatting sqref="D1756:E1756">
    <cfRule type="cellIs" dxfId="23" priority="1738" operator="lessThan">
      <formula>0</formula>
    </cfRule>
    <cfRule type="cellIs" dxfId="24" priority="1739" operator="lessThan">
      <formula>0</formula>
    </cfRule>
  </conditionalFormatting>
  <conditionalFormatting sqref="F1756">
    <cfRule type="expression" dxfId="22" priority="23393">
      <formula>$I1756=0</formula>
    </cfRule>
  </conditionalFormatting>
  <conditionalFormatting sqref="G1756:H1756">
    <cfRule type="cellIs" dxfId="23" priority="1735" operator="lessThan">
      <formula>0</formula>
    </cfRule>
    <cfRule type="cellIs" dxfId="24" priority="1736" operator="lessThan">
      <formula>0</formula>
    </cfRule>
  </conditionalFormatting>
  <conditionalFormatting sqref="I1756">
    <cfRule type="expression" dxfId="22" priority="23392">
      <formula>$I1756=0</formula>
    </cfRule>
  </conditionalFormatting>
  <conditionalFormatting sqref="J1756">
    <cfRule type="expression" dxfId="22" priority="1734">
      <formula>$I1756=0</formula>
    </cfRule>
  </conditionalFormatting>
  <conditionalFormatting sqref="K1756">
    <cfRule type="expression" dxfId="22" priority="23391">
      <formula>$I1756=0</formula>
    </cfRule>
  </conditionalFormatting>
  <conditionalFormatting sqref="M1756">
    <cfRule type="expression" dxfId="22" priority="23390">
      <formula>$I1756=0</formula>
    </cfRule>
  </conditionalFormatting>
  <conditionalFormatting sqref="N1756:P1756">
    <cfRule type="expression" dxfId="22" priority="1728">
      <formula>$I1756=0</formula>
    </cfRule>
  </conditionalFormatting>
  <conditionalFormatting sqref="O1756:P1756">
    <cfRule type="cellIs" dxfId="23" priority="1726" operator="lessThan">
      <formula>0</formula>
    </cfRule>
    <cfRule type="cellIs" dxfId="24" priority="1727" operator="lessThan">
      <formula>0</formula>
    </cfRule>
  </conditionalFormatting>
  <conditionalFormatting sqref="Q1756">
    <cfRule type="expression" dxfId="22" priority="23389">
      <formula>$I1756=0</formula>
    </cfRule>
  </conditionalFormatting>
  <conditionalFormatting sqref="R1756:T1756">
    <cfRule type="expression" dxfId="22" priority="1725">
      <formula>$I1756=0</formula>
    </cfRule>
  </conditionalFormatting>
  <conditionalFormatting sqref="S1756:T1756">
    <cfRule type="cellIs" dxfId="23" priority="1723" operator="lessThan">
      <formula>0</formula>
    </cfRule>
    <cfRule type="cellIs" dxfId="24" priority="1724" operator="lessThan">
      <formula>0</formula>
    </cfRule>
  </conditionalFormatting>
  <conditionalFormatting sqref="U1756">
    <cfRule type="expression" dxfId="22" priority="23388">
      <formula>$I1756=0</formula>
    </cfRule>
  </conditionalFormatting>
  <conditionalFormatting sqref="B1757">
    <cfRule type="expression" dxfId="22" priority="23384">
      <formula>$I1757=0</formula>
    </cfRule>
  </conditionalFormatting>
  <conditionalFormatting sqref="C1757:E1757">
    <cfRule type="expression" dxfId="22" priority="23383">
      <formula>$I1757=0</formula>
    </cfRule>
  </conditionalFormatting>
  <conditionalFormatting sqref="D1757:E1757">
    <cfRule type="cellIs" dxfId="23" priority="23381" operator="lessThan">
      <formula>0</formula>
    </cfRule>
    <cfRule type="cellIs" dxfId="24" priority="23382" operator="lessThan">
      <formula>0</formula>
    </cfRule>
  </conditionalFormatting>
  <conditionalFormatting sqref="F1757">
    <cfRule type="expression" dxfId="22" priority="23380">
      <formula>$I1757=0</formula>
    </cfRule>
  </conditionalFormatting>
  <conditionalFormatting sqref="G1757:H1757">
    <cfRule type="cellIs" dxfId="23" priority="23377" operator="lessThan">
      <formula>0</formula>
    </cfRule>
    <cfRule type="cellIs" dxfId="24" priority="23378" operator="lessThan">
      <formula>0</formula>
    </cfRule>
  </conditionalFormatting>
  <conditionalFormatting sqref="I1757">
    <cfRule type="expression" dxfId="22" priority="23376">
      <formula>$I1757=0</formula>
    </cfRule>
  </conditionalFormatting>
  <conditionalFormatting sqref="J1757">
    <cfRule type="expression" dxfId="22" priority="23375">
      <formula>$I1757=0</formula>
    </cfRule>
  </conditionalFormatting>
  <conditionalFormatting sqref="K1757">
    <cfRule type="expression" dxfId="22" priority="23372">
      <formula>$I1757=0</formula>
    </cfRule>
  </conditionalFormatting>
  <conditionalFormatting sqref="M1757">
    <cfRule type="expression" dxfId="22" priority="23368">
      <formula>$I1757=0</formula>
    </cfRule>
  </conditionalFormatting>
  <conditionalFormatting sqref="N1757:P1757">
    <cfRule type="expression" dxfId="22" priority="23367">
      <formula>$I1757=0</formula>
    </cfRule>
  </conditionalFormatting>
  <conditionalFormatting sqref="O1757:P1757">
    <cfRule type="cellIs" dxfId="23" priority="23365" operator="lessThan">
      <formula>0</formula>
    </cfRule>
    <cfRule type="cellIs" dxfId="24" priority="23366" operator="lessThan">
      <formula>0</formula>
    </cfRule>
  </conditionalFormatting>
  <conditionalFormatting sqref="Q1757">
    <cfRule type="expression" dxfId="22" priority="23364">
      <formula>$I1757=0</formula>
    </cfRule>
  </conditionalFormatting>
  <conditionalFormatting sqref="R1757:T1757">
    <cfRule type="expression" dxfId="22" priority="23363">
      <formula>$I1757=0</formula>
    </cfRule>
  </conditionalFormatting>
  <conditionalFormatting sqref="S1757:T1757">
    <cfRule type="cellIs" dxfId="23" priority="23361" operator="lessThan">
      <formula>0</formula>
    </cfRule>
    <cfRule type="cellIs" dxfId="24" priority="23362" operator="lessThan">
      <formula>0</formula>
    </cfRule>
  </conditionalFormatting>
  <conditionalFormatting sqref="U1757">
    <cfRule type="expression" dxfId="22" priority="23360">
      <formula>$I1757=0</formula>
    </cfRule>
  </conditionalFormatting>
  <conditionalFormatting sqref="B1758">
    <cfRule type="expression" dxfId="22" priority="23359">
      <formula>$I1758=0</formula>
    </cfRule>
  </conditionalFormatting>
  <conditionalFormatting sqref="C1758:E1758">
    <cfRule type="expression" dxfId="22" priority="1719">
      <formula>$I1758=0</formula>
    </cfRule>
  </conditionalFormatting>
  <conditionalFormatting sqref="D1758:E1758">
    <cfRule type="cellIs" dxfId="23" priority="1717" operator="lessThan">
      <formula>0</formula>
    </cfRule>
    <cfRule type="cellIs" dxfId="24" priority="1718" operator="lessThan">
      <formula>0</formula>
    </cfRule>
  </conditionalFormatting>
  <conditionalFormatting sqref="F1758">
    <cfRule type="expression" dxfId="22" priority="23358">
      <formula>$I1758=0</formula>
    </cfRule>
  </conditionalFormatting>
  <conditionalFormatting sqref="G1758:H1758">
    <cfRule type="cellIs" dxfId="23" priority="1714" operator="lessThan">
      <formula>0</formula>
    </cfRule>
    <cfRule type="cellIs" dxfId="24" priority="1715" operator="lessThan">
      <formula>0</formula>
    </cfRule>
  </conditionalFormatting>
  <conditionalFormatting sqref="I1758">
    <cfRule type="expression" dxfId="22" priority="23357">
      <formula>$I1758=0</formula>
    </cfRule>
  </conditionalFormatting>
  <conditionalFormatting sqref="J1758">
    <cfRule type="expression" dxfId="22" priority="1713">
      <formula>$I1758=0</formula>
    </cfRule>
  </conditionalFormatting>
  <conditionalFormatting sqref="K1758">
    <cfRule type="expression" dxfId="22" priority="23356">
      <formula>$I1758=0</formula>
    </cfRule>
  </conditionalFormatting>
  <conditionalFormatting sqref="M1758">
    <cfRule type="expression" dxfId="22" priority="23355">
      <formula>$I1758=0</formula>
    </cfRule>
  </conditionalFormatting>
  <conditionalFormatting sqref="N1758:P1758">
    <cfRule type="expression" dxfId="22" priority="1707">
      <formula>$I1758=0</formula>
    </cfRule>
  </conditionalFormatting>
  <conditionalFormatting sqref="O1758:P1758">
    <cfRule type="cellIs" dxfId="23" priority="1705" operator="lessThan">
      <formula>0</formula>
    </cfRule>
    <cfRule type="cellIs" dxfId="24" priority="1706" operator="lessThan">
      <formula>0</formula>
    </cfRule>
  </conditionalFormatting>
  <conditionalFormatting sqref="Q1758">
    <cfRule type="expression" dxfId="22" priority="23354">
      <formula>$I1758=0</formula>
    </cfRule>
  </conditionalFormatting>
  <conditionalFormatting sqref="R1758:T1758">
    <cfRule type="expression" dxfId="22" priority="1704">
      <formula>$I1758=0</formula>
    </cfRule>
  </conditionalFormatting>
  <conditionalFormatting sqref="S1758:T1758">
    <cfRule type="cellIs" dxfId="23" priority="1702" operator="lessThan">
      <formula>0</formula>
    </cfRule>
    <cfRule type="cellIs" dxfId="24" priority="1703" operator="lessThan">
      <formula>0</formula>
    </cfRule>
  </conditionalFormatting>
  <conditionalFormatting sqref="U1758">
    <cfRule type="expression" dxfId="22" priority="23353">
      <formula>$I1758=0</formula>
    </cfRule>
  </conditionalFormatting>
  <conditionalFormatting sqref="B1759">
    <cfRule type="expression" dxfId="22" priority="23349">
      <formula>$I1759=0</formula>
    </cfRule>
  </conditionalFormatting>
  <conditionalFormatting sqref="C1759:E1759">
    <cfRule type="expression" dxfId="22" priority="23348">
      <formula>$I1759=0</formula>
    </cfRule>
  </conditionalFormatting>
  <conditionalFormatting sqref="D1759:E1759">
    <cfRule type="cellIs" dxfId="23" priority="23346" operator="lessThan">
      <formula>0</formula>
    </cfRule>
    <cfRule type="cellIs" dxfId="24" priority="23347" operator="lessThan">
      <formula>0</formula>
    </cfRule>
  </conditionalFormatting>
  <conditionalFormatting sqref="F1759">
    <cfRule type="expression" dxfId="22" priority="23345">
      <formula>$I1759=0</formula>
    </cfRule>
  </conditionalFormatting>
  <conditionalFormatting sqref="G1759:H1759">
    <cfRule type="cellIs" dxfId="23" priority="23342" operator="lessThan">
      <formula>0</formula>
    </cfRule>
    <cfRule type="cellIs" dxfId="24" priority="23343" operator="lessThan">
      <formula>0</formula>
    </cfRule>
  </conditionalFormatting>
  <conditionalFormatting sqref="I1759">
    <cfRule type="expression" dxfId="22" priority="23341">
      <formula>$I1759=0</formula>
    </cfRule>
  </conditionalFormatting>
  <conditionalFormatting sqref="J1759">
    <cfRule type="expression" dxfId="22" priority="23340">
      <formula>$I1759=0</formula>
    </cfRule>
  </conditionalFormatting>
  <conditionalFormatting sqref="K1759">
    <cfRule type="expression" dxfId="22" priority="23337">
      <formula>$I1759=0</formula>
    </cfRule>
  </conditionalFormatting>
  <conditionalFormatting sqref="M1759">
    <cfRule type="expression" dxfId="22" priority="23333">
      <formula>$I1759=0</formula>
    </cfRule>
  </conditionalFormatting>
  <conditionalFormatting sqref="N1759:P1759">
    <cfRule type="expression" dxfId="22" priority="23332">
      <formula>$I1759=0</formula>
    </cfRule>
  </conditionalFormatting>
  <conditionalFormatting sqref="O1759:P1759">
    <cfRule type="cellIs" dxfId="23" priority="23330" operator="lessThan">
      <formula>0</formula>
    </cfRule>
    <cfRule type="cellIs" dxfId="24" priority="23331" operator="lessThan">
      <formula>0</formula>
    </cfRule>
  </conditionalFormatting>
  <conditionalFormatting sqref="Q1759">
    <cfRule type="expression" dxfId="22" priority="23329">
      <formula>$I1759=0</formula>
    </cfRule>
  </conditionalFormatting>
  <conditionalFormatting sqref="R1759:T1759">
    <cfRule type="expression" dxfId="22" priority="23328">
      <formula>$I1759=0</formula>
    </cfRule>
  </conditionalFormatting>
  <conditionalFormatting sqref="S1759:T1759">
    <cfRule type="cellIs" dxfId="23" priority="23326" operator="lessThan">
      <formula>0</formula>
    </cfRule>
    <cfRule type="cellIs" dxfId="24" priority="23327" operator="lessThan">
      <formula>0</formula>
    </cfRule>
  </conditionalFormatting>
  <conditionalFormatting sqref="U1759">
    <cfRule type="expression" dxfId="22" priority="23325">
      <formula>$I1759=0</formula>
    </cfRule>
  </conditionalFormatting>
  <conditionalFormatting sqref="B1760">
    <cfRule type="expression" dxfId="22" priority="23324">
      <formula>$I1760=0</formula>
    </cfRule>
  </conditionalFormatting>
  <conditionalFormatting sqref="C1760:E1760">
    <cfRule type="expression" dxfId="22" priority="1698">
      <formula>$I1760=0</formula>
    </cfRule>
  </conditionalFormatting>
  <conditionalFormatting sqref="D1760:E1760">
    <cfRule type="cellIs" dxfId="23" priority="1696" operator="lessThan">
      <formula>0</formula>
    </cfRule>
    <cfRule type="cellIs" dxfId="24" priority="1697" operator="lessThan">
      <formula>0</formula>
    </cfRule>
  </conditionalFormatting>
  <conditionalFormatting sqref="F1760">
    <cfRule type="expression" dxfId="22" priority="23323">
      <formula>$I1760=0</formula>
    </cfRule>
  </conditionalFormatting>
  <conditionalFormatting sqref="G1760:H1760">
    <cfRule type="cellIs" dxfId="23" priority="1693" operator="lessThan">
      <formula>0</formula>
    </cfRule>
    <cfRule type="cellIs" dxfId="24" priority="1694" operator="lessThan">
      <formula>0</formula>
    </cfRule>
  </conditionalFormatting>
  <conditionalFormatting sqref="I1760">
    <cfRule type="expression" dxfId="22" priority="23322">
      <formula>$I1760=0</formula>
    </cfRule>
  </conditionalFormatting>
  <conditionalFormatting sqref="J1760">
    <cfRule type="expression" dxfId="22" priority="1692">
      <formula>$I1760=0</formula>
    </cfRule>
  </conditionalFormatting>
  <conditionalFormatting sqref="K1760">
    <cfRule type="expression" dxfId="22" priority="23321">
      <formula>$I1760=0</formula>
    </cfRule>
  </conditionalFormatting>
  <conditionalFormatting sqref="M1760">
    <cfRule type="expression" dxfId="22" priority="23320">
      <formula>$I1760=0</formula>
    </cfRule>
  </conditionalFormatting>
  <conditionalFormatting sqref="N1760:P1760">
    <cfRule type="expression" dxfId="22" priority="1686">
      <formula>$I1760=0</formula>
    </cfRule>
  </conditionalFormatting>
  <conditionalFormatting sqref="O1760:P1760">
    <cfRule type="cellIs" dxfId="23" priority="1684" operator="lessThan">
      <formula>0</formula>
    </cfRule>
    <cfRule type="cellIs" dxfId="24" priority="1685" operator="lessThan">
      <formula>0</formula>
    </cfRule>
  </conditionalFormatting>
  <conditionalFormatting sqref="Q1760">
    <cfRule type="expression" dxfId="22" priority="23319">
      <formula>$I1760=0</formula>
    </cfRule>
  </conditionalFormatting>
  <conditionalFormatting sqref="R1760:T1760">
    <cfRule type="expression" dxfId="22" priority="1683">
      <formula>$I1760=0</formula>
    </cfRule>
  </conditionalFormatting>
  <conditionalFormatting sqref="S1760:T1760">
    <cfRule type="cellIs" dxfId="23" priority="1681" operator="lessThan">
      <formula>0</formula>
    </cfRule>
    <cfRule type="cellIs" dxfId="24" priority="1682" operator="lessThan">
      <formula>0</formula>
    </cfRule>
  </conditionalFormatting>
  <conditionalFormatting sqref="U1760">
    <cfRule type="expression" dxfId="22" priority="23318">
      <formula>$I1760=0</formula>
    </cfRule>
  </conditionalFormatting>
  <conditionalFormatting sqref="B1761">
    <cfRule type="expression" dxfId="22" priority="23314">
      <formula>$I1761=0</formula>
    </cfRule>
  </conditionalFormatting>
  <conditionalFormatting sqref="C1761:E1761">
    <cfRule type="expression" dxfId="22" priority="23313">
      <formula>$I1761=0</formula>
    </cfRule>
  </conditionalFormatting>
  <conditionalFormatting sqref="D1761:E1761">
    <cfRule type="cellIs" dxfId="23" priority="23311" operator="lessThan">
      <formula>0</formula>
    </cfRule>
    <cfRule type="cellIs" dxfId="24" priority="23312" operator="lessThan">
      <formula>0</formula>
    </cfRule>
  </conditionalFormatting>
  <conditionalFormatting sqref="F1761">
    <cfRule type="expression" dxfId="22" priority="23310">
      <formula>$I1761=0</formula>
    </cfRule>
  </conditionalFormatting>
  <conditionalFormatting sqref="G1761:H1761">
    <cfRule type="cellIs" dxfId="23" priority="23307" operator="lessThan">
      <formula>0</formula>
    </cfRule>
    <cfRule type="cellIs" dxfId="24" priority="23308" operator="lessThan">
      <formula>0</formula>
    </cfRule>
  </conditionalFormatting>
  <conditionalFormatting sqref="I1761">
    <cfRule type="expression" dxfId="22" priority="23306">
      <formula>$I1761=0</formula>
    </cfRule>
  </conditionalFormatting>
  <conditionalFormatting sqref="J1761">
    <cfRule type="expression" dxfId="22" priority="23305">
      <formula>$I1761=0</formula>
    </cfRule>
  </conditionalFormatting>
  <conditionalFormatting sqref="K1761">
    <cfRule type="expression" dxfId="22" priority="23302">
      <formula>$I1761=0</formula>
    </cfRule>
  </conditionalFormatting>
  <conditionalFormatting sqref="M1761">
    <cfRule type="expression" dxfId="22" priority="23298">
      <formula>$I1761=0</formula>
    </cfRule>
  </conditionalFormatting>
  <conditionalFormatting sqref="N1761:P1761">
    <cfRule type="expression" dxfId="22" priority="23297">
      <formula>$I1761=0</formula>
    </cfRule>
  </conditionalFormatting>
  <conditionalFormatting sqref="O1761:P1761">
    <cfRule type="cellIs" dxfId="23" priority="23295" operator="lessThan">
      <formula>0</formula>
    </cfRule>
    <cfRule type="cellIs" dxfId="24" priority="23296" operator="lessThan">
      <formula>0</formula>
    </cfRule>
  </conditionalFormatting>
  <conditionalFormatting sqref="Q1761">
    <cfRule type="expression" dxfId="22" priority="23294">
      <formula>$I1761=0</formula>
    </cfRule>
  </conditionalFormatting>
  <conditionalFormatting sqref="R1761:T1761">
    <cfRule type="expression" dxfId="22" priority="23293">
      <formula>$I1761=0</formula>
    </cfRule>
  </conditionalFormatting>
  <conditionalFormatting sqref="S1761:T1761">
    <cfRule type="cellIs" dxfId="23" priority="23291" operator="lessThan">
      <formula>0</formula>
    </cfRule>
    <cfRule type="cellIs" dxfId="24" priority="23292" operator="lessThan">
      <formula>0</formula>
    </cfRule>
  </conditionalFormatting>
  <conditionalFormatting sqref="U1761">
    <cfRule type="expression" dxfId="22" priority="23290">
      <formula>$I1761=0</formula>
    </cfRule>
  </conditionalFormatting>
  <conditionalFormatting sqref="B1762">
    <cfRule type="expression" dxfId="22" priority="23289">
      <formula>$I1762=0</formula>
    </cfRule>
  </conditionalFormatting>
  <conditionalFormatting sqref="C1762:E1762">
    <cfRule type="expression" dxfId="22" priority="1677">
      <formula>$I1762=0</formula>
    </cfRule>
  </conditionalFormatting>
  <conditionalFormatting sqref="D1762:E1762">
    <cfRule type="cellIs" dxfId="23" priority="1675" operator="lessThan">
      <formula>0</formula>
    </cfRule>
    <cfRule type="cellIs" dxfId="24" priority="1676" operator="lessThan">
      <formula>0</formula>
    </cfRule>
  </conditionalFormatting>
  <conditionalFormatting sqref="F1762">
    <cfRule type="expression" dxfId="22" priority="23288">
      <formula>$I1762=0</formula>
    </cfRule>
  </conditionalFormatting>
  <conditionalFormatting sqref="G1762:H1762">
    <cfRule type="cellIs" dxfId="23" priority="1672" operator="lessThan">
      <formula>0</formula>
    </cfRule>
    <cfRule type="cellIs" dxfId="24" priority="1673" operator="lessThan">
      <formula>0</formula>
    </cfRule>
  </conditionalFormatting>
  <conditionalFormatting sqref="I1762">
    <cfRule type="expression" dxfId="22" priority="23287">
      <formula>$I1762=0</formula>
    </cfRule>
  </conditionalFormatting>
  <conditionalFormatting sqref="J1762">
    <cfRule type="expression" dxfId="22" priority="1671">
      <formula>$I1762=0</formula>
    </cfRule>
  </conditionalFormatting>
  <conditionalFormatting sqref="K1762">
    <cfRule type="expression" dxfId="22" priority="23286">
      <formula>$I1762=0</formula>
    </cfRule>
  </conditionalFormatting>
  <conditionalFormatting sqref="M1762">
    <cfRule type="expression" dxfId="22" priority="23285">
      <formula>$I1762=0</formula>
    </cfRule>
  </conditionalFormatting>
  <conditionalFormatting sqref="N1762:P1762">
    <cfRule type="expression" dxfId="22" priority="1665">
      <formula>$I1762=0</formula>
    </cfRule>
  </conditionalFormatting>
  <conditionalFormatting sqref="O1762:P1762">
    <cfRule type="cellIs" dxfId="23" priority="1663" operator="lessThan">
      <formula>0</formula>
    </cfRule>
    <cfRule type="cellIs" dxfId="24" priority="1664" operator="lessThan">
      <formula>0</formula>
    </cfRule>
  </conditionalFormatting>
  <conditionalFormatting sqref="Q1762">
    <cfRule type="expression" dxfId="22" priority="23284">
      <formula>$I1762=0</formula>
    </cfRule>
  </conditionalFormatting>
  <conditionalFormatting sqref="R1762:T1762">
    <cfRule type="expression" dxfId="22" priority="1662">
      <formula>$I1762=0</formula>
    </cfRule>
  </conditionalFormatting>
  <conditionalFormatting sqref="S1762:T1762">
    <cfRule type="cellIs" dxfId="23" priority="1660" operator="lessThan">
      <formula>0</formula>
    </cfRule>
    <cfRule type="cellIs" dxfId="24" priority="1661" operator="lessThan">
      <formula>0</formula>
    </cfRule>
  </conditionalFormatting>
  <conditionalFormatting sqref="U1762">
    <cfRule type="expression" dxfId="22" priority="23283">
      <formula>$I1762=0</formula>
    </cfRule>
  </conditionalFormatting>
  <conditionalFormatting sqref="B1763">
    <cfRule type="expression" dxfId="22" priority="23279">
      <formula>$I1763=0</formula>
    </cfRule>
  </conditionalFormatting>
  <conditionalFormatting sqref="C1763:E1763">
    <cfRule type="expression" dxfId="22" priority="23278">
      <formula>$I1763=0</formula>
    </cfRule>
  </conditionalFormatting>
  <conditionalFormatting sqref="D1763:E1763">
    <cfRule type="cellIs" dxfId="23" priority="23276" operator="lessThan">
      <formula>0</formula>
    </cfRule>
    <cfRule type="cellIs" dxfId="24" priority="23277" operator="lessThan">
      <formula>0</formula>
    </cfRule>
  </conditionalFormatting>
  <conditionalFormatting sqref="F1763">
    <cfRule type="expression" dxfId="22" priority="23275">
      <formula>$I1763=0</formula>
    </cfRule>
  </conditionalFormatting>
  <conditionalFormatting sqref="G1763:H1763">
    <cfRule type="cellIs" dxfId="23" priority="23272" operator="lessThan">
      <formula>0</formula>
    </cfRule>
    <cfRule type="cellIs" dxfId="24" priority="23273" operator="lessThan">
      <formula>0</formula>
    </cfRule>
  </conditionalFormatting>
  <conditionalFormatting sqref="I1763">
    <cfRule type="expression" dxfId="22" priority="23271">
      <formula>$I1763=0</formula>
    </cfRule>
  </conditionalFormatting>
  <conditionalFormatting sqref="J1763">
    <cfRule type="expression" dxfId="22" priority="23270">
      <formula>$I1763=0</formula>
    </cfRule>
  </conditionalFormatting>
  <conditionalFormatting sqref="K1763">
    <cfRule type="expression" dxfId="22" priority="23267">
      <formula>$I1763=0</formula>
    </cfRule>
  </conditionalFormatting>
  <conditionalFormatting sqref="M1763">
    <cfRule type="expression" dxfId="22" priority="23263">
      <formula>$I1763=0</formula>
    </cfRule>
  </conditionalFormatting>
  <conditionalFormatting sqref="N1763:P1763">
    <cfRule type="expression" dxfId="22" priority="23262">
      <formula>$I1763=0</formula>
    </cfRule>
  </conditionalFormatting>
  <conditionalFormatting sqref="O1763:P1763">
    <cfRule type="cellIs" dxfId="23" priority="23260" operator="lessThan">
      <formula>0</formula>
    </cfRule>
    <cfRule type="cellIs" dxfId="24" priority="23261" operator="lessThan">
      <formula>0</formula>
    </cfRule>
  </conditionalFormatting>
  <conditionalFormatting sqref="Q1763">
    <cfRule type="expression" dxfId="22" priority="23259">
      <formula>$I1763=0</formula>
    </cfRule>
  </conditionalFormatting>
  <conditionalFormatting sqref="R1763:T1763">
    <cfRule type="expression" dxfId="22" priority="23258">
      <formula>$I1763=0</formula>
    </cfRule>
  </conditionalFormatting>
  <conditionalFormatting sqref="S1763:T1763">
    <cfRule type="cellIs" dxfId="23" priority="23256" operator="lessThan">
      <formula>0</formula>
    </cfRule>
    <cfRule type="cellIs" dxfId="24" priority="23257" operator="lessThan">
      <formula>0</formula>
    </cfRule>
  </conditionalFormatting>
  <conditionalFormatting sqref="U1763">
    <cfRule type="expression" dxfId="22" priority="23255">
      <formula>$I1763=0</formula>
    </cfRule>
  </conditionalFormatting>
  <conditionalFormatting sqref="B1764">
    <cfRule type="expression" dxfId="22" priority="23254">
      <formula>$I1764=0</formula>
    </cfRule>
  </conditionalFormatting>
  <conditionalFormatting sqref="C1764:E1764">
    <cfRule type="expression" dxfId="22" priority="1656">
      <formula>$I1764=0</formula>
    </cfRule>
  </conditionalFormatting>
  <conditionalFormatting sqref="D1764:E1764">
    <cfRule type="cellIs" dxfId="23" priority="1654" operator="lessThan">
      <formula>0</formula>
    </cfRule>
    <cfRule type="cellIs" dxfId="24" priority="1655" operator="lessThan">
      <formula>0</formula>
    </cfRule>
  </conditionalFormatting>
  <conditionalFormatting sqref="F1764">
    <cfRule type="expression" dxfId="22" priority="23253">
      <formula>$I1764=0</formula>
    </cfRule>
  </conditionalFormatting>
  <conditionalFormatting sqref="G1764:H1764">
    <cfRule type="cellIs" dxfId="23" priority="1651" operator="lessThan">
      <formula>0</formula>
    </cfRule>
    <cfRule type="cellIs" dxfId="24" priority="1652" operator="lessThan">
      <formula>0</formula>
    </cfRule>
  </conditionalFormatting>
  <conditionalFormatting sqref="I1764">
    <cfRule type="expression" dxfId="22" priority="23252">
      <formula>$I1764=0</formula>
    </cfRule>
  </conditionalFormatting>
  <conditionalFormatting sqref="J1764">
    <cfRule type="expression" dxfId="22" priority="1650">
      <formula>$I1764=0</formula>
    </cfRule>
  </conditionalFormatting>
  <conditionalFormatting sqref="K1764">
    <cfRule type="expression" dxfId="22" priority="23251">
      <formula>$I1764=0</formula>
    </cfRule>
  </conditionalFormatting>
  <conditionalFormatting sqref="M1764">
    <cfRule type="expression" dxfId="22" priority="23250">
      <formula>$I1764=0</formula>
    </cfRule>
  </conditionalFormatting>
  <conditionalFormatting sqref="N1764:P1764">
    <cfRule type="expression" dxfId="22" priority="1644">
      <formula>$I1764=0</formula>
    </cfRule>
  </conditionalFormatting>
  <conditionalFormatting sqref="O1764:P1764">
    <cfRule type="cellIs" dxfId="23" priority="1642" operator="lessThan">
      <formula>0</formula>
    </cfRule>
    <cfRule type="cellIs" dxfId="24" priority="1643" operator="lessThan">
      <formula>0</formula>
    </cfRule>
  </conditionalFormatting>
  <conditionalFormatting sqref="Q1764">
    <cfRule type="expression" dxfId="22" priority="23249">
      <formula>$I1764=0</formula>
    </cfRule>
  </conditionalFormatting>
  <conditionalFormatting sqref="R1764:T1764">
    <cfRule type="expression" dxfId="22" priority="1641">
      <formula>$I1764=0</formula>
    </cfRule>
  </conditionalFormatting>
  <conditionalFormatting sqref="S1764:T1764">
    <cfRule type="cellIs" dxfId="23" priority="1639" operator="lessThan">
      <formula>0</formula>
    </cfRule>
    <cfRule type="cellIs" dxfId="24" priority="1640" operator="lessThan">
      <formula>0</formula>
    </cfRule>
  </conditionalFormatting>
  <conditionalFormatting sqref="U1764">
    <cfRule type="expression" dxfId="22" priority="23248">
      <formula>$I1764=0</formula>
    </cfRule>
  </conditionalFormatting>
  <conditionalFormatting sqref="B1765">
    <cfRule type="expression" dxfId="22" priority="23244">
      <formula>$I1765=0</formula>
    </cfRule>
  </conditionalFormatting>
  <conditionalFormatting sqref="C1765:E1765">
    <cfRule type="expression" dxfId="22" priority="23243">
      <formula>$I1765=0</formula>
    </cfRule>
  </conditionalFormatting>
  <conditionalFormatting sqref="D1765:E1765">
    <cfRule type="cellIs" dxfId="23" priority="23241" operator="lessThan">
      <formula>0</formula>
    </cfRule>
    <cfRule type="cellIs" dxfId="24" priority="23242" operator="lessThan">
      <formula>0</formula>
    </cfRule>
  </conditionalFormatting>
  <conditionalFormatting sqref="F1765">
    <cfRule type="expression" dxfId="22" priority="23240">
      <formula>$I1765=0</formula>
    </cfRule>
  </conditionalFormatting>
  <conditionalFormatting sqref="G1765:H1765">
    <cfRule type="cellIs" dxfId="23" priority="23237" operator="lessThan">
      <formula>0</formula>
    </cfRule>
    <cfRule type="cellIs" dxfId="24" priority="23238" operator="lessThan">
      <formula>0</formula>
    </cfRule>
  </conditionalFormatting>
  <conditionalFormatting sqref="I1765">
    <cfRule type="expression" dxfId="22" priority="23236">
      <formula>$I1765=0</formula>
    </cfRule>
  </conditionalFormatting>
  <conditionalFormatting sqref="J1765">
    <cfRule type="expression" dxfId="22" priority="23235">
      <formula>$I1765=0</formula>
    </cfRule>
  </conditionalFormatting>
  <conditionalFormatting sqref="K1765">
    <cfRule type="expression" dxfId="22" priority="23232">
      <formula>$I1765=0</formula>
    </cfRule>
  </conditionalFormatting>
  <conditionalFormatting sqref="M1765">
    <cfRule type="expression" dxfId="22" priority="23228">
      <formula>$I1765=0</formula>
    </cfRule>
  </conditionalFormatting>
  <conditionalFormatting sqref="N1765:P1765">
    <cfRule type="expression" dxfId="22" priority="23227">
      <formula>$I1765=0</formula>
    </cfRule>
  </conditionalFormatting>
  <conditionalFormatting sqref="O1765:P1765">
    <cfRule type="cellIs" dxfId="23" priority="23225" operator="lessThan">
      <formula>0</formula>
    </cfRule>
    <cfRule type="cellIs" dxfId="24" priority="23226" operator="lessThan">
      <formula>0</formula>
    </cfRule>
  </conditionalFormatting>
  <conditionalFormatting sqref="Q1765">
    <cfRule type="expression" dxfId="22" priority="23224">
      <formula>$I1765=0</formula>
    </cfRule>
  </conditionalFormatting>
  <conditionalFormatting sqref="R1765:T1765">
    <cfRule type="expression" dxfId="22" priority="23223">
      <formula>$I1765=0</formula>
    </cfRule>
  </conditionalFormatting>
  <conditionalFormatting sqref="S1765:T1765">
    <cfRule type="cellIs" dxfId="23" priority="23221" operator="lessThan">
      <formula>0</formula>
    </cfRule>
    <cfRule type="cellIs" dxfId="24" priority="23222" operator="lessThan">
      <formula>0</formula>
    </cfRule>
  </conditionalFormatting>
  <conditionalFormatting sqref="U1765">
    <cfRule type="expression" dxfId="22" priority="23220">
      <formula>$I1765=0</formula>
    </cfRule>
  </conditionalFormatting>
  <conditionalFormatting sqref="B1766">
    <cfRule type="expression" dxfId="22" priority="23219">
      <formula>$I1766=0</formula>
    </cfRule>
  </conditionalFormatting>
  <conditionalFormatting sqref="C1766:E1766">
    <cfRule type="expression" dxfId="22" priority="1635">
      <formula>$I1766=0</formula>
    </cfRule>
  </conditionalFormatting>
  <conditionalFormatting sqref="D1766:E1766">
    <cfRule type="cellIs" dxfId="23" priority="1633" operator="lessThan">
      <formula>0</formula>
    </cfRule>
    <cfRule type="cellIs" dxfId="24" priority="1634" operator="lessThan">
      <formula>0</formula>
    </cfRule>
  </conditionalFormatting>
  <conditionalFormatting sqref="F1766">
    <cfRule type="expression" dxfId="22" priority="23218">
      <formula>$I1766=0</formula>
    </cfRule>
  </conditionalFormatting>
  <conditionalFormatting sqref="G1766:H1766">
    <cfRule type="cellIs" dxfId="23" priority="1630" operator="lessThan">
      <formula>0</formula>
    </cfRule>
    <cfRule type="cellIs" dxfId="24" priority="1631" operator="lessThan">
      <formula>0</formula>
    </cfRule>
  </conditionalFormatting>
  <conditionalFormatting sqref="I1766">
    <cfRule type="expression" dxfId="22" priority="23217">
      <formula>$I1766=0</formula>
    </cfRule>
  </conditionalFormatting>
  <conditionalFormatting sqref="J1766">
    <cfRule type="expression" dxfId="22" priority="1629">
      <formula>$I1766=0</formula>
    </cfRule>
  </conditionalFormatting>
  <conditionalFormatting sqref="K1766">
    <cfRule type="expression" dxfId="22" priority="23216">
      <formula>$I1766=0</formula>
    </cfRule>
  </conditionalFormatting>
  <conditionalFormatting sqref="M1766">
    <cfRule type="expression" dxfId="22" priority="23215">
      <formula>$I1766=0</formula>
    </cfRule>
  </conditionalFormatting>
  <conditionalFormatting sqref="N1766:P1766">
    <cfRule type="expression" dxfId="22" priority="1623">
      <formula>$I1766=0</formula>
    </cfRule>
  </conditionalFormatting>
  <conditionalFormatting sqref="O1766:P1766">
    <cfRule type="cellIs" dxfId="23" priority="1621" operator="lessThan">
      <formula>0</formula>
    </cfRule>
    <cfRule type="cellIs" dxfId="24" priority="1622" operator="lessThan">
      <formula>0</formula>
    </cfRule>
  </conditionalFormatting>
  <conditionalFormatting sqref="Q1766">
    <cfRule type="expression" dxfId="22" priority="23214">
      <formula>$I1766=0</formula>
    </cfRule>
  </conditionalFormatting>
  <conditionalFormatting sqref="R1766:T1766">
    <cfRule type="expression" dxfId="22" priority="1620">
      <formula>$I1766=0</formula>
    </cfRule>
  </conditionalFormatting>
  <conditionalFormatting sqref="S1766:T1766">
    <cfRule type="cellIs" dxfId="23" priority="1618" operator="lessThan">
      <formula>0</formula>
    </cfRule>
    <cfRule type="cellIs" dxfId="24" priority="1619" operator="lessThan">
      <formula>0</formula>
    </cfRule>
  </conditionalFormatting>
  <conditionalFormatting sqref="U1766">
    <cfRule type="expression" dxfId="22" priority="23213">
      <formula>$I1766=0</formula>
    </cfRule>
  </conditionalFormatting>
  <conditionalFormatting sqref="B1767">
    <cfRule type="expression" dxfId="22" priority="23209">
      <formula>$I1767=0</formula>
    </cfRule>
  </conditionalFormatting>
  <conditionalFormatting sqref="C1767:E1767">
    <cfRule type="expression" dxfId="22" priority="23208">
      <formula>$I1767=0</formula>
    </cfRule>
  </conditionalFormatting>
  <conditionalFormatting sqref="D1767:E1767">
    <cfRule type="cellIs" dxfId="23" priority="23206" operator="lessThan">
      <formula>0</formula>
    </cfRule>
    <cfRule type="cellIs" dxfId="24" priority="23207" operator="lessThan">
      <formula>0</formula>
    </cfRule>
  </conditionalFormatting>
  <conditionalFormatting sqref="F1767">
    <cfRule type="expression" dxfId="22" priority="23205">
      <formula>$I1767=0</formula>
    </cfRule>
  </conditionalFormatting>
  <conditionalFormatting sqref="G1767:H1767">
    <cfRule type="cellIs" dxfId="23" priority="23202" operator="lessThan">
      <formula>0</formula>
    </cfRule>
    <cfRule type="cellIs" dxfId="24" priority="23203" operator="lessThan">
      <formula>0</formula>
    </cfRule>
  </conditionalFormatting>
  <conditionalFormatting sqref="I1767">
    <cfRule type="expression" dxfId="22" priority="23201">
      <formula>$I1767=0</formula>
    </cfRule>
  </conditionalFormatting>
  <conditionalFormatting sqref="J1767">
    <cfRule type="expression" dxfId="22" priority="23200">
      <formula>$I1767=0</formula>
    </cfRule>
  </conditionalFormatting>
  <conditionalFormatting sqref="K1767">
    <cfRule type="expression" dxfId="22" priority="23197">
      <formula>$I1767=0</formula>
    </cfRule>
  </conditionalFormatting>
  <conditionalFormatting sqref="M1767">
    <cfRule type="expression" dxfId="22" priority="23193">
      <formula>$I1767=0</formula>
    </cfRule>
  </conditionalFormatting>
  <conditionalFormatting sqref="N1767:P1767">
    <cfRule type="expression" dxfId="22" priority="23192">
      <formula>$I1767=0</formula>
    </cfRule>
  </conditionalFormatting>
  <conditionalFormatting sqref="O1767:P1767">
    <cfRule type="cellIs" dxfId="23" priority="23190" operator="lessThan">
      <formula>0</formula>
    </cfRule>
    <cfRule type="cellIs" dxfId="24" priority="23191" operator="lessThan">
      <formula>0</formula>
    </cfRule>
  </conditionalFormatting>
  <conditionalFormatting sqref="Q1767">
    <cfRule type="expression" dxfId="22" priority="23189">
      <formula>$I1767=0</formula>
    </cfRule>
  </conditionalFormatting>
  <conditionalFormatting sqref="R1767:T1767">
    <cfRule type="expression" dxfId="22" priority="23188">
      <formula>$I1767=0</formula>
    </cfRule>
  </conditionalFormatting>
  <conditionalFormatting sqref="S1767:T1767">
    <cfRule type="cellIs" dxfId="23" priority="23186" operator="lessThan">
      <formula>0</formula>
    </cfRule>
    <cfRule type="cellIs" dxfId="24" priority="23187" operator="lessThan">
      <formula>0</formula>
    </cfRule>
  </conditionalFormatting>
  <conditionalFormatting sqref="U1767">
    <cfRule type="expression" dxfId="22" priority="23185">
      <formula>$I1767=0</formula>
    </cfRule>
  </conditionalFormatting>
  <conditionalFormatting sqref="B1768">
    <cfRule type="expression" dxfId="22" priority="23184">
      <formula>$I1768=0</formula>
    </cfRule>
  </conditionalFormatting>
  <conditionalFormatting sqref="C1768:E1768">
    <cfRule type="expression" dxfId="22" priority="1614">
      <formula>$I1768=0</formula>
    </cfRule>
  </conditionalFormatting>
  <conditionalFormatting sqref="D1768:E1768">
    <cfRule type="cellIs" dxfId="23" priority="1612" operator="lessThan">
      <formula>0</formula>
    </cfRule>
    <cfRule type="cellIs" dxfId="24" priority="1613" operator="lessThan">
      <formula>0</formula>
    </cfRule>
  </conditionalFormatting>
  <conditionalFormatting sqref="F1768">
    <cfRule type="expression" dxfId="22" priority="23183">
      <formula>$I1768=0</formula>
    </cfRule>
  </conditionalFormatting>
  <conditionalFormatting sqref="G1768:H1768">
    <cfRule type="cellIs" dxfId="23" priority="1609" operator="lessThan">
      <formula>0</formula>
    </cfRule>
    <cfRule type="cellIs" dxfId="24" priority="1610" operator="lessThan">
      <formula>0</formula>
    </cfRule>
  </conditionalFormatting>
  <conditionalFormatting sqref="I1768">
    <cfRule type="expression" dxfId="22" priority="23182">
      <formula>$I1768=0</formula>
    </cfRule>
  </conditionalFormatting>
  <conditionalFormatting sqref="J1768">
    <cfRule type="expression" dxfId="22" priority="1608">
      <formula>$I1768=0</formula>
    </cfRule>
  </conditionalFormatting>
  <conditionalFormatting sqref="K1768">
    <cfRule type="expression" dxfId="22" priority="23181">
      <formula>$I1768=0</formula>
    </cfRule>
  </conditionalFormatting>
  <conditionalFormatting sqref="M1768">
    <cfRule type="expression" dxfId="22" priority="23180">
      <formula>$I1768=0</formula>
    </cfRule>
  </conditionalFormatting>
  <conditionalFormatting sqref="N1768:P1768">
    <cfRule type="expression" dxfId="22" priority="1602">
      <formula>$I1768=0</formula>
    </cfRule>
  </conditionalFormatting>
  <conditionalFormatting sqref="O1768:P1768">
    <cfRule type="cellIs" dxfId="23" priority="1600" operator="lessThan">
      <formula>0</formula>
    </cfRule>
    <cfRule type="cellIs" dxfId="24" priority="1601" operator="lessThan">
      <formula>0</formula>
    </cfRule>
  </conditionalFormatting>
  <conditionalFormatting sqref="Q1768">
    <cfRule type="expression" dxfId="22" priority="23179">
      <formula>$I1768=0</formula>
    </cfRule>
  </conditionalFormatting>
  <conditionalFormatting sqref="R1768:T1768">
    <cfRule type="expression" dxfId="22" priority="1599">
      <formula>$I1768=0</formula>
    </cfRule>
  </conditionalFormatting>
  <conditionalFormatting sqref="S1768:T1768">
    <cfRule type="cellIs" dxfId="23" priority="1597" operator="lessThan">
      <formula>0</formula>
    </cfRule>
    <cfRule type="cellIs" dxfId="24" priority="1598" operator="lessThan">
      <formula>0</formula>
    </cfRule>
  </conditionalFormatting>
  <conditionalFormatting sqref="U1768">
    <cfRule type="expression" dxfId="22" priority="23178">
      <formula>$I1768=0</formula>
    </cfRule>
  </conditionalFormatting>
  <conditionalFormatting sqref="B1769">
    <cfRule type="expression" dxfId="22" priority="23174">
      <formula>$I1769=0</formula>
    </cfRule>
  </conditionalFormatting>
  <conditionalFormatting sqref="C1769:E1769">
    <cfRule type="expression" dxfId="22" priority="23173">
      <formula>$I1769=0</formula>
    </cfRule>
  </conditionalFormatting>
  <conditionalFormatting sqref="D1769:E1769">
    <cfRule type="cellIs" dxfId="23" priority="23171" operator="lessThan">
      <formula>0</formula>
    </cfRule>
    <cfRule type="cellIs" dxfId="24" priority="23172" operator="lessThan">
      <formula>0</formula>
    </cfRule>
  </conditionalFormatting>
  <conditionalFormatting sqref="F1769">
    <cfRule type="expression" dxfId="22" priority="23170">
      <formula>$I1769=0</formula>
    </cfRule>
  </conditionalFormatting>
  <conditionalFormatting sqref="G1769:H1769">
    <cfRule type="cellIs" dxfId="23" priority="23167" operator="lessThan">
      <formula>0</formula>
    </cfRule>
    <cfRule type="cellIs" dxfId="24" priority="23168" operator="lessThan">
      <formula>0</formula>
    </cfRule>
  </conditionalFormatting>
  <conditionalFormatting sqref="I1769">
    <cfRule type="expression" dxfId="22" priority="23166">
      <formula>$I1769=0</formula>
    </cfRule>
  </conditionalFormatting>
  <conditionalFormatting sqref="J1769">
    <cfRule type="expression" dxfId="22" priority="23165">
      <formula>$I1769=0</formula>
    </cfRule>
  </conditionalFormatting>
  <conditionalFormatting sqref="K1769">
    <cfRule type="expression" dxfId="22" priority="23162">
      <formula>$I1769=0</formula>
    </cfRule>
  </conditionalFormatting>
  <conditionalFormatting sqref="M1769">
    <cfRule type="expression" dxfId="22" priority="23158">
      <formula>$I1769=0</formula>
    </cfRule>
  </conditionalFormatting>
  <conditionalFormatting sqref="N1769:P1769">
    <cfRule type="expression" dxfId="22" priority="23157">
      <formula>$I1769=0</formula>
    </cfRule>
  </conditionalFormatting>
  <conditionalFormatting sqref="O1769:P1769">
    <cfRule type="cellIs" dxfId="23" priority="23155" operator="lessThan">
      <formula>0</formula>
    </cfRule>
    <cfRule type="cellIs" dxfId="24" priority="23156" operator="lessThan">
      <formula>0</formula>
    </cfRule>
  </conditionalFormatting>
  <conditionalFormatting sqref="Q1769">
    <cfRule type="expression" dxfId="22" priority="23154">
      <formula>$I1769=0</formula>
    </cfRule>
  </conditionalFormatting>
  <conditionalFormatting sqref="R1769:T1769">
    <cfRule type="expression" dxfId="22" priority="23153">
      <formula>$I1769=0</formula>
    </cfRule>
  </conditionalFormatting>
  <conditionalFormatting sqref="S1769:T1769">
    <cfRule type="cellIs" dxfId="23" priority="23151" operator="lessThan">
      <formula>0</formula>
    </cfRule>
    <cfRule type="cellIs" dxfId="24" priority="23152" operator="lessThan">
      <formula>0</formula>
    </cfRule>
  </conditionalFormatting>
  <conditionalFormatting sqref="U1769">
    <cfRule type="expression" dxfId="22" priority="23150">
      <formula>$I1769=0</formula>
    </cfRule>
  </conditionalFormatting>
  <conditionalFormatting sqref="B1770">
    <cfRule type="expression" dxfId="22" priority="23149">
      <formula>$I1770=0</formula>
    </cfRule>
  </conditionalFormatting>
  <conditionalFormatting sqref="C1770:E1770">
    <cfRule type="expression" dxfId="22" priority="1593">
      <formula>$I1770=0</formula>
    </cfRule>
  </conditionalFormatting>
  <conditionalFormatting sqref="D1770:E1770">
    <cfRule type="cellIs" dxfId="23" priority="1591" operator="lessThan">
      <formula>0</formula>
    </cfRule>
    <cfRule type="cellIs" dxfId="24" priority="1592" operator="lessThan">
      <formula>0</formula>
    </cfRule>
  </conditionalFormatting>
  <conditionalFormatting sqref="F1770">
    <cfRule type="expression" dxfId="22" priority="23148">
      <formula>$I1770=0</formula>
    </cfRule>
  </conditionalFormatting>
  <conditionalFormatting sqref="G1770:H1770">
    <cfRule type="cellIs" dxfId="23" priority="1588" operator="lessThan">
      <formula>0</formula>
    </cfRule>
    <cfRule type="cellIs" dxfId="24" priority="1589" operator="lessThan">
      <formula>0</formula>
    </cfRule>
  </conditionalFormatting>
  <conditionalFormatting sqref="I1770">
    <cfRule type="expression" dxfId="22" priority="23147">
      <formula>$I1770=0</formula>
    </cfRule>
  </conditionalFormatting>
  <conditionalFormatting sqref="J1770">
    <cfRule type="expression" dxfId="22" priority="1587">
      <formula>$I1770=0</formula>
    </cfRule>
  </conditionalFormatting>
  <conditionalFormatting sqref="K1770">
    <cfRule type="expression" dxfId="22" priority="23146">
      <formula>$I1770=0</formula>
    </cfRule>
  </conditionalFormatting>
  <conditionalFormatting sqref="M1770">
    <cfRule type="expression" dxfId="22" priority="23145">
      <formula>$I1770=0</formula>
    </cfRule>
  </conditionalFormatting>
  <conditionalFormatting sqref="N1770:P1770">
    <cfRule type="expression" dxfId="22" priority="1581">
      <formula>$I1770=0</formula>
    </cfRule>
  </conditionalFormatting>
  <conditionalFormatting sqref="O1770:P1770">
    <cfRule type="cellIs" dxfId="23" priority="1579" operator="lessThan">
      <formula>0</formula>
    </cfRule>
    <cfRule type="cellIs" dxfId="24" priority="1580" operator="lessThan">
      <formula>0</formula>
    </cfRule>
  </conditionalFormatting>
  <conditionalFormatting sqref="Q1770">
    <cfRule type="expression" dxfId="22" priority="23144">
      <formula>$I1770=0</formula>
    </cfRule>
  </conditionalFormatting>
  <conditionalFormatting sqref="R1770:T1770">
    <cfRule type="expression" dxfId="22" priority="1578">
      <formula>$I1770=0</formula>
    </cfRule>
  </conditionalFormatting>
  <conditionalFormatting sqref="S1770:T1770">
    <cfRule type="cellIs" dxfId="23" priority="1576" operator="lessThan">
      <formula>0</formula>
    </cfRule>
    <cfRule type="cellIs" dxfId="24" priority="1577" operator="lessThan">
      <formula>0</formula>
    </cfRule>
  </conditionalFormatting>
  <conditionalFormatting sqref="U1770">
    <cfRule type="expression" dxfId="22" priority="23143">
      <formula>$I1770=0</formula>
    </cfRule>
  </conditionalFormatting>
  <conditionalFormatting sqref="B1771">
    <cfRule type="expression" dxfId="22" priority="23139">
      <formula>$I1771=0</formula>
    </cfRule>
  </conditionalFormatting>
  <conditionalFormatting sqref="C1771:E1771">
    <cfRule type="expression" dxfId="22" priority="23138">
      <formula>$I1771=0</formula>
    </cfRule>
  </conditionalFormatting>
  <conditionalFormatting sqref="D1771:E1771">
    <cfRule type="cellIs" dxfId="23" priority="23136" operator="lessThan">
      <formula>0</formula>
    </cfRule>
    <cfRule type="cellIs" dxfId="24" priority="23137" operator="lessThan">
      <formula>0</formula>
    </cfRule>
  </conditionalFormatting>
  <conditionalFormatting sqref="F1771">
    <cfRule type="expression" dxfId="22" priority="23135">
      <formula>$I1771=0</formula>
    </cfRule>
  </conditionalFormatting>
  <conditionalFormatting sqref="G1771:H1771">
    <cfRule type="cellIs" dxfId="23" priority="23132" operator="lessThan">
      <formula>0</formula>
    </cfRule>
    <cfRule type="cellIs" dxfId="24" priority="23133" operator="lessThan">
      <formula>0</formula>
    </cfRule>
  </conditionalFormatting>
  <conditionalFormatting sqref="I1771">
    <cfRule type="expression" dxfId="22" priority="23131">
      <formula>$I1771=0</formula>
    </cfRule>
  </conditionalFormatting>
  <conditionalFormatting sqref="J1771">
    <cfRule type="expression" dxfId="22" priority="23130">
      <formula>$I1771=0</formula>
    </cfRule>
  </conditionalFormatting>
  <conditionalFormatting sqref="K1771">
    <cfRule type="expression" dxfId="22" priority="23127">
      <formula>$I1771=0</formula>
    </cfRule>
  </conditionalFormatting>
  <conditionalFormatting sqref="M1771">
    <cfRule type="expression" dxfId="22" priority="23123">
      <formula>$I1771=0</formula>
    </cfRule>
  </conditionalFormatting>
  <conditionalFormatting sqref="N1771:P1771">
    <cfRule type="expression" dxfId="22" priority="23122">
      <formula>$I1771=0</formula>
    </cfRule>
  </conditionalFormatting>
  <conditionalFormatting sqref="O1771:P1771">
    <cfRule type="cellIs" dxfId="23" priority="23120" operator="lessThan">
      <formula>0</formula>
    </cfRule>
    <cfRule type="cellIs" dxfId="24" priority="23121" operator="lessThan">
      <formula>0</formula>
    </cfRule>
  </conditionalFormatting>
  <conditionalFormatting sqref="Q1771">
    <cfRule type="expression" dxfId="22" priority="23119">
      <formula>$I1771=0</formula>
    </cfRule>
  </conditionalFormatting>
  <conditionalFormatting sqref="R1771:T1771">
    <cfRule type="expression" dxfId="22" priority="23118">
      <formula>$I1771=0</formula>
    </cfRule>
  </conditionalFormatting>
  <conditionalFormatting sqref="S1771:T1771">
    <cfRule type="cellIs" dxfId="23" priority="23116" operator="lessThan">
      <formula>0</formula>
    </cfRule>
    <cfRule type="cellIs" dxfId="24" priority="23117" operator="lessThan">
      <formula>0</formula>
    </cfRule>
  </conditionalFormatting>
  <conditionalFormatting sqref="U1771">
    <cfRule type="expression" dxfId="22" priority="23115">
      <formula>$I1771=0</formula>
    </cfRule>
  </conditionalFormatting>
  <conditionalFormatting sqref="B1772">
    <cfRule type="expression" dxfId="22" priority="23114">
      <formula>$I1772=0</formula>
    </cfRule>
  </conditionalFormatting>
  <conditionalFormatting sqref="C1772:E1772">
    <cfRule type="expression" dxfId="22" priority="1572">
      <formula>$I1772=0</formula>
    </cfRule>
  </conditionalFormatting>
  <conditionalFormatting sqref="D1772:E1772">
    <cfRule type="cellIs" dxfId="23" priority="1570" operator="lessThan">
      <formula>0</formula>
    </cfRule>
    <cfRule type="cellIs" dxfId="24" priority="1571" operator="lessThan">
      <formula>0</formula>
    </cfRule>
  </conditionalFormatting>
  <conditionalFormatting sqref="F1772">
    <cfRule type="expression" dxfId="22" priority="23113">
      <formula>$I1772=0</formula>
    </cfRule>
  </conditionalFormatting>
  <conditionalFormatting sqref="G1772:H1772">
    <cfRule type="cellIs" dxfId="23" priority="1567" operator="lessThan">
      <formula>0</formula>
    </cfRule>
    <cfRule type="cellIs" dxfId="24" priority="1568" operator="lessThan">
      <formula>0</formula>
    </cfRule>
  </conditionalFormatting>
  <conditionalFormatting sqref="I1772">
    <cfRule type="expression" dxfId="22" priority="23112">
      <formula>$I1772=0</formula>
    </cfRule>
  </conditionalFormatting>
  <conditionalFormatting sqref="J1772">
    <cfRule type="expression" dxfId="22" priority="1566">
      <formula>$I1772=0</formula>
    </cfRule>
  </conditionalFormatting>
  <conditionalFormatting sqref="K1772">
    <cfRule type="expression" dxfId="22" priority="23111">
      <formula>$I1772=0</formula>
    </cfRule>
  </conditionalFormatting>
  <conditionalFormatting sqref="M1772">
    <cfRule type="expression" dxfId="22" priority="23110">
      <formula>$I1772=0</formula>
    </cfRule>
  </conditionalFormatting>
  <conditionalFormatting sqref="N1772:P1772">
    <cfRule type="expression" dxfId="22" priority="1560">
      <formula>$I1772=0</formula>
    </cfRule>
  </conditionalFormatting>
  <conditionalFormatting sqref="O1772:P1772">
    <cfRule type="cellIs" dxfId="23" priority="1558" operator="lessThan">
      <formula>0</formula>
    </cfRule>
    <cfRule type="cellIs" dxfId="24" priority="1559" operator="lessThan">
      <formula>0</formula>
    </cfRule>
  </conditionalFormatting>
  <conditionalFormatting sqref="Q1772">
    <cfRule type="expression" dxfId="22" priority="23109">
      <formula>$I1772=0</formula>
    </cfRule>
  </conditionalFormatting>
  <conditionalFormatting sqref="R1772:T1772">
    <cfRule type="expression" dxfId="22" priority="1557">
      <formula>$I1772=0</formula>
    </cfRule>
  </conditionalFormatting>
  <conditionalFormatting sqref="S1772:T1772">
    <cfRule type="cellIs" dxfId="23" priority="1555" operator="lessThan">
      <formula>0</formula>
    </cfRule>
    <cfRule type="cellIs" dxfId="24" priority="1556" operator="lessThan">
      <formula>0</formula>
    </cfRule>
  </conditionalFormatting>
  <conditionalFormatting sqref="U1772">
    <cfRule type="expression" dxfId="22" priority="23108">
      <formula>$I1772=0</formula>
    </cfRule>
  </conditionalFormatting>
  <conditionalFormatting sqref="B1773">
    <cfRule type="expression" dxfId="22" priority="23104">
      <formula>$I1773=0</formula>
    </cfRule>
  </conditionalFormatting>
  <conditionalFormatting sqref="C1773:E1773">
    <cfRule type="expression" dxfId="22" priority="23103">
      <formula>$I1773=0</formula>
    </cfRule>
  </conditionalFormatting>
  <conditionalFormatting sqref="D1773:E1773">
    <cfRule type="cellIs" dxfId="23" priority="23101" operator="lessThan">
      <formula>0</formula>
    </cfRule>
    <cfRule type="cellIs" dxfId="24" priority="23102" operator="lessThan">
      <formula>0</formula>
    </cfRule>
  </conditionalFormatting>
  <conditionalFormatting sqref="F1773">
    <cfRule type="expression" dxfId="22" priority="23100">
      <formula>$I1773=0</formula>
    </cfRule>
  </conditionalFormatting>
  <conditionalFormatting sqref="G1773:H1773">
    <cfRule type="cellIs" dxfId="23" priority="23097" operator="lessThan">
      <formula>0</formula>
    </cfRule>
    <cfRule type="cellIs" dxfId="24" priority="23098" operator="lessThan">
      <formula>0</formula>
    </cfRule>
  </conditionalFormatting>
  <conditionalFormatting sqref="I1773">
    <cfRule type="expression" dxfId="22" priority="23096">
      <formula>$I1773=0</formula>
    </cfRule>
  </conditionalFormatting>
  <conditionalFormatting sqref="J1773">
    <cfRule type="expression" dxfId="22" priority="23095">
      <formula>$I1773=0</formula>
    </cfRule>
  </conditionalFormatting>
  <conditionalFormatting sqref="K1773">
    <cfRule type="expression" dxfId="22" priority="23092">
      <formula>$I1773=0</formula>
    </cfRule>
  </conditionalFormatting>
  <conditionalFormatting sqref="M1773">
    <cfRule type="expression" dxfId="22" priority="23088">
      <formula>$I1773=0</formula>
    </cfRule>
  </conditionalFormatting>
  <conditionalFormatting sqref="N1773:P1773">
    <cfRule type="expression" dxfId="22" priority="23087">
      <formula>$I1773=0</formula>
    </cfRule>
  </conditionalFormatting>
  <conditionalFormatting sqref="O1773:P1773">
    <cfRule type="cellIs" dxfId="23" priority="23085" operator="lessThan">
      <formula>0</formula>
    </cfRule>
    <cfRule type="cellIs" dxfId="24" priority="23086" operator="lessThan">
      <formula>0</formula>
    </cfRule>
  </conditionalFormatting>
  <conditionalFormatting sqref="Q1773">
    <cfRule type="expression" dxfId="22" priority="23084">
      <formula>$I1773=0</formula>
    </cfRule>
  </conditionalFormatting>
  <conditionalFormatting sqref="R1773:T1773">
    <cfRule type="expression" dxfId="22" priority="23083">
      <formula>$I1773=0</formula>
    </cfRule>
  </conditionalFormatting>
  <conditionalFormatting sqref="S1773:T1773">
    <cfRule type="cellIs" dxfId="23" priority="23081" operator="lessThan">
      <formula>0</formula>
    </cfRule>
    <cfRule type="cellIs" dxfId="24" priority="23082" operator="lessThan">
      <formula>0</formula>
    </cfRule>
  </conditionalFormatting>
  <conditionalFormatting sqref="U1773">
    <cfRule type="expression" dxfId="22" priority="23080">
      <formula>$I1773=0</formula>
    </cfRule>
  </conditionalFormatting>
  <conditionalFormatting sqref="B1774">
    <cfRule type="expression" dxfId="22" priority="23079">
      <formula>$I1774=0</formula>
    </cfRule>
  </conditionalFormatting>
  <conditionalFormatting sqref="C1774:E1774">
    <cfRule type="expression" dxfId="22" priority="1551">
      <formula>$I1774=0</formula>
    </cfRule>
  </conditionalFormatting>
  <conditionalFormatting sqref="D1774:E1774">
    <cfRule type="cellIs" dxfId="23" priority="1549" operator="lessThan">
      <formula>0</formula>
    </cfRule>
    <cfRule type="cellIs" dxfId="24" priority="1550" operator="lessThan">
      <formula>0</formula>
    </cfRule>
  </conditionalFormatting>
  <conditionalFormatting sqref="F1774">
    <cfRule type="expression" dxfId="22" priority="23078">
      <formula>$I1774=0</formula>
    </cfRule>
  </conditionalFormatting>
  <conditionalFormatting sqref="G1774:H1774">
    <cfRule type="cellIs" dxfId="23" priority="1546" operator="lessThan">
      <formula>0</formula>
    </cfRule>
    <cfRule type="cellIs" dxfId="24" priority="1547" operator="lessThan">
      <formula>0</formula>
    </cfRule>
  </conditionalFormatting>
  <conditionalFormatting sqref="I1774">
    <cfRule type="expression" dxfId="22" priority="23077">
      <formula>$I1774=0</formula>
    </cfRule>
  </conditionalFormatting>
  <conditionalFormatting sqref="J1774">
    <cfRule type="expression" dxfId="22" priority="1545">
      <formula>$I1774=0</formula>
    </cfRule>
  </conditionalFormatting>
  <conditionalFormatting sqref="K1774">
    <cfRule type="expression" dxfId="22" priority="23076">
      <formula>$I1774=0</formula>
    </cfRule>
  </conditionalFormatting>
  <conditionalFormatting sqref="M1774">
    <cfRule type="expression" dxfId="22" priority="23075">
      <formula>$I1774=0</formula>
    </cfRule>
  </conditionalFormatting>
  <conditionalFormatting sqref="N1774:P1774">
    <cfRule type="expression" dxfId="22" priority="1539">
      <formula>$I1774=0</formula>
    </cfRule>
  </conditionalFormatting>
  <conditionalFormatting sqref="O1774:P1774">
    <cfRule type="cellIs" dxfId="23" priority="1537" operator="lessThan">
      <formula>0</formula>
    </cfRule>
    <cfRule type="cellIs" dxfId="24" priority="1538" operator="lessThan">
      <formula>0</formula>
    </cfRule>
  </conditionalFormatting>
  <conditionalFormatting sqref="Q1774">
    <cfRule type="expression" dxfId="22" priority="23074">
      <formula>$I1774=0</formula>
    </cfRule>
  </conditionalFormatting>
  <conditionalFormatting sqref="R1774:T1774">
    <cfRule type="expression" dxfId="22" priority="1536">
      <formula>$I1774=0</formula>
    </cfRule>
  </conditionalFormatting>
  <conditionalFormatting sqref="S1774:T1774">
    <cfRule type="cellIs" dxfId="23" priority="1534" operator="lessThan">
      <formula>0</formula>
    </cfRule>
    <cfRule type="cellIs" dxfId="24" priority="1535" operator="lessThan">
      <formula>0</formula>
    </cfRule>
  </conditionalFormatting>
  <conditionalFormatting sqref="U1774">
    <cfRule type="expression" dxfId="22" priority="23073">
      <formula>$I1774=0</formula>
    </cfRule>
  </conditionalFormatting>
  <conditionalFormatting sqref="B1775">
    <cfRule type="expression" dxfId="22" priority="23069">
      <formula>$I1775=0</formula>
    </cfRule>
  </conditionalFormatting>
  <conditionalFormatting sqref="C1775:E1775">
    <cfRule type="expression" dxfId="22" priority="23068">
      <formula>$I1775=0</formula>
    </cfRule>
  </conditionalFormatting>
  <conditionalFormatting sqref="D1775:E1775">
    <cfRule type="cellIs" dxfId="23" priority="23066" operator="lessThan">
      <formula>0</formula>
    </cfRule>
    <cfRule type="cellIs" dxfId="24" priority="23067" operator="lessThan">
      <formula>0</formula>
    </cfRule>
  </conditionalFormatting>
  <conditionalFormatting sqref="F1775">
    <cfRule type="expression" dxfId="22" priority="23065">
      <formula>$I1775=0</formula>
    </cfRule>
  </conditionalFormatting>
  <conditionalFormatting sqref="G1775:H1775">
    <cfRule type="cellIs" dxfId="23" priority="23062" operator="lessThan">
      <formula>0</formula>
    </cfRule>
    <cfRule type="cellIs" dxfId="24" priority="23063" operator="lessThan">
      <formula>0</formula>
    </cfRule>
  </conditionalFormatting>
  <conditionalFormatting sqref="I1775">
    <cfRule type="expression" dxfId="22" priority="23061">
      <formula>$I1775=0</formula>
    </cfRule>
  </conditionalFormatting>
  <conditionalFormatting sqref="J1775">
    <cfRule type="expression" dxfId="22" priority="23060">
      <formula>$I1775=0</formula>
    </cfRule>
  </conditionalFormatting>
  <conditionalFormatting sqref="K1775">
    <cfRule type="expression" dxfId="22" priority="23057">
      <formula>$I1775=0</formula>
    </cfRule>
  </conditionalFormatting>
  <conditionalFormatting sqref="M1775">
    <cfRule type="expression" dxfId="22" priority="23053">
      <formula>$I1775=0</formula>
    </cfRule>
  </conditionalFormatting>
  <conditionalFormatting sqref="N1775:P1775">
    <cfRule type="expression" dxfId="22" priority="23052">
      <formula>$I1775=0</formula>
    </cfRule>
  </conditionalFormatting>
  <conditionalFormatting sqref="O1775:P1775">
    <cfRule type="cellIs" dxfId="23" priority="23050" operator="lessThan">
      <formula>0</formula>
    </cfRule>
    <cfRule type="cellIs" dxfId="24" priority="23051" operator="lessThan">
      <formula>0</formula>
    </cfRule>
  </conditionalFormatting>
  <conditionalFormatting sqref="Q1775">
    <cfRule type="expression" dxfId="22" priority="23049">
      <formula>$I1775=0</formula>
    </cfRule>
  </conditionalFormatting>
  <conditionalFormatting sqref="R1775:T1775">
    <cfRule type="expression" dxfId="22" priority="23048">
      <formula>$I1775=0</formula>
    </cfRule>
  </conditionalFormatting>
  <conditionalFormatting sqref="S1775:T1775">
    <cfRule type="cellIs" dxfId="23" priority="23046" operator="lessThan">
      <formula>0</formula>
    </cfRule>
    <cfRule type="cellIs" dxfId="24" priority="23047" operator="lessThan">
      <formula>0</formula>
    </cfRule>
  </conditionalFormatting>
  <conditionalFormatting sqref="U1775">
    <cfRule type="expression" dxfId="22" priority="23045">
      <formula>$I1775=0</formula>
    </cfRule>
  </conditionalFormatting>
  <conditionalFormatting sqref="B1776">
    <cfRule type="expression" dxfId="22" priority="23044">
      <formula>$I1776=0</formula>
    </cfRule>
  </conditionalFormatting>
  <conditionalFormatting sqref="C1776:E1776">
    <cfRule type="expression" dxfId="22" priority="1530">
      <formula>$I1776=0</formula>
    </cfRule>
  </conditionalFormatting>
  <conditionalFormatting sqref="D1776:E1776">
    <cfRule type="cellIs" dxfId="23" priority="1528" operator="lessThan">
      <formula>0</formula>
    </cfRule>
    <cfRule type="cellIs" dxfId="24" priority="1529" operator="lessThan">
      <formula>0</formula>
    </cfRule>
  </conditionalFormatting>
  <conditionalFormatting sqref="F1776">
    <cfRule type="expression" dxfId="22" priority="23043">
      <formula>$I1776=0</formula>
    </cfRule>
  </conditionalFormatting>
  <conditionalFormatting sqref="G1776:H1776">
    <cfRule type="cellIs" dxfId="23" priority="1525" operator="lessThan">
      <formula>0</formula>
    </cfRule>
    <cfRule type="cellIs" dxfId="24" priority="1526" operator="lessThan">
      <formula>0</formula>
    </cfRule>
  </conditionalFormatting>
  <conditionalFormatting sqref="I1776">
    <cfRule type="expression" dxfId="22" priority="23042">
      <formula>$I1776=0</formula>
    </cfRule>
  </conditionalFormatting>
  <conditionalFormatting sqref="J1776">
    <cfRule type="expression" dxfId="22" priority="1524">
      <formula>$I1776=0</formula>
    </cfRule>
  </conditionalFormatting>
  <conditionalFormatting sqref="K1776">
    <cfRule type="expression" dxfId="22" priority="23041">
      <formula>$I1776=0</formula>
    </cfRule>
  </conditionalFormatting>
  <conditionalFormatting sqref="M1776">
    <cfRule type="expression" dxfId="22" priority="23040">
      <formula>$I1776=0</formula>
    </cfRule>
  </conditionalFormatting>
  <conditionalFormatting sqref="N1776:P1776">
    <cfRule type="expression" dxfId="22" priority="1518">
      <formula>$I1776=0</formula>
    </cfRule>
  </conditionalFormatting>
  <conditionalFormatting sqref="O1776:P1776">
    <cfRule type="cellIs" dxfId="23" priority="1516" operator="lessThan">
      <formula>0</formula>
    </cfRule>
    <cfRule type="cellIs" dxfId="24" priority="1517" operator="lessThan">
      <formula>0</formula>
    </cfRule>
  </conditionalFormatting>
  <conditionalFormatting sqref="Q1776">
    <cfRule type="expression" dxfId="22" priority="23039">
      <formula>$I1776=0</formula>
    </cfRule>
  </conditionalFormatting>
  <conditionalFormatting sqref="R1776:T1776">
    <cfRule type="expression" dxfId="22" priority="1515">
      <formula>$I1776=0</formula>
    </cfRule>
  </conditionalFormatting>
  <conditionalFormatting sqref="S1776:T1776">
    <cfRule type="cellIs" dxfId="23" priority="1513" operator="lessThan">
      <formula>0</formula>
    </cfRule>
    <cfRule type="cellIs" dxfId="24" priority="1514" operator="lessThan">
      <formula>0</formula>
    </cfRule>
  </conditionalFormatting>
  <conditionalFormatting sqref="U1776">
    <cfRule type="expression" dxfId="22" priority="23038">
      <formula>$I1776=0</formula>
    </cfRule>
  </conditionalFormatting>
  <conditionalFormatting sqref="B1777">
    <cfRule type="expression" dxfId="22" priority="23034">
      <formula>$I1777=0</formula>
    </cfRule>
  </conditionalFormatting>
  <conditionalFormatting sqref="C1777:E1777">
    <cfRule type="expression" dxfId="22" priority="23033">
      <formula>$I1777=0</formula>
    </cfRule>
  </conditionalFormatting>
  <conditionalFormatting sqref="D1777:E1777">
    <cfRule type="cellIs" dxfId="23" priority="23031" operator="lessThan">
      <formula>0</formula>
    </cfRule>
    <cfRule type="cellIs" dxfId="24" priority="23032" operator="lessThan">
      <formula>0</formula>
    </cfRule>
  </conditionalFormatting>
  <conditionalFormatting sqref="F1777">
    <cfRule type="expression" dxfId="22" priority="23030">
      <formula>$I1777=0</formula>
    </cfRule>
  </conditionalFormatting>
  <conditionalFormatting sqref="G1777:H1777">
    <cfRule type="cellIs" dxfId="23" priority="23027" operator="lessThan">
      <formula>0</formula>
    </cfRule>
    <cfRule type="cellIs" dxfId="24" priority="23028" operator="lessThan">
      <formula>0</formula>
    </cfRule>
  </conditionalFormatting>
  <conditionalFormatting sqref="I1777">
    <cfRule type="expression" dxfId="22" priority="23026">
      <formula>$I1777=0</formula>
    </cfRule>
  </conditionalFormatting>
  <conditionalFormatting sqref="J1777">
    <cfRule type="expression" dxfId="22" priority="23025">
      <formula>$I1777=0</formula>
    </cfRule>
  </conditionalFormatting>
  <conditionalFormatting sqref="K1777">
    <cfRule type="expression" dxfId="22" priority="23022">
      <formula>$I1777=0</formula>
    </cfRule>
  </conditionalFormatting>
  <conditionalFormatting sqref="M1777">
    <cfRule type="expression" dxfId="22" priority="23018">
      <formula>$I1777=0</formula>
    </cfRule>
  </conditionalFormatting>
  <conditionalFormatting sqref="N1777:P1777">
    <cfRule type="expression" dxfId="22" priority="23017">
      <formula>$I1777=0</formula>
    </cfRule>
  </conditionalFormatting>
  <conditionalFormatting sqref="O1777:P1777">
    <cfRule type="cellIs" dxfId="23" priority="23015" operator="lessThan">
      <formula>0</formula>
    </cfRule>
    <cfRule type="cellIs" dxfId="24" priority="23016" operator="lessThan">
      <formula>0</formula>
    </cfRule>
  </conditionalFormatting>
  <conditionalFormatting sqref="Q1777">
    <cfRule type="expression" dxfId="22" priority="23014">
      <formula>$I1777=0</formula>
    </cfRule>
  </conditionalFormatting>
  <conditionalFormatting sqref="R1777:T1777">
    <cfRule type="expression" dxfId="22" priority="23013">
      <formula>$I1777=0</formula>
    </cfRule>
  </conditionalFormatting>
  <conditionalFormatting sqref="S1777:T1777">
    <cfRule type="cellIs" dxfId="23" priority="23011" operator="lessThan">
      <formula>0</formula>
    </cfRule>
    <cfRule type="cellIs" dxfId="24" priority="23012" operator="lessThan">
      <formula>0</formula>
    </cfRule>
  </conditionalFormatting>
  <conditionalFormatting sqref="U1777">
    <cfRule type="expression" dxfId="22" priority="23010">
      <formula>$I1777=0</formula>
    </cfRule>
  </conditionalFormatting>
  <conditionalFormatting sqref="B1778">
    <cfRule type="expression" dxfId="22" priority="23009">
      <formula>$I1778=0</formula>
    </cfRule>
  </conditionalFormatting>
  <conditionalFormatting sqref="C1778:E1778">
    <cfRule type="expression" dxfId="22" priority="1509">
      <formula>$I1778=0</formula>
    </cfRule>
  </conditionalFormatting>
  <conditionalFormatting sqref="D1778:E1778">
    <cfRule type="cellIs" dxfId="23" priority="1507" operator="lessThan">
      <formula>0</formula>
    </cfRule>
    <cfRule type="cellIs" dxfId="24" priority="1508" operator="lessThan">
      <formula>0</formula>
    </cfRule>
  </conditionalFormatting>
  <conditionalFormatting sqref="F1778">
    <cfRule type="expression" dxfId="22" priority="23008">
      <formula>$I1778=0</formula>
    </cfRule>
  </conditionalFormatting>
  <conditionalFormatting sqref="G1778:H1778">
    <cfRule type="cellIs" dxfId="23" priority="1504" operator="lessThan">
      <formula>0</formula>
    </cfRule>
    <cfRule type="cellIs" dxfId="24" priority="1505" operator="lessThan">
      <formula>0</formula>
    </cfRule>
  </conditionalFormatting>
  <conditionalFormatting sqref="I1778">
    <cfRule type="expression" dxfId="22" priority="23007">
      <formula>$I1778=0</formula>
    </cfRule>
  </conditionalFormatting>
  <conditionalFormatting sqref="J1778">
    <cfRule type="expression" dxfId="22" priority="1503">
      <formula>$I1778=0</formula>
    </cfRule>
  </conditionalFormatting>
  <conditionalFormatting sqref="K1778">
    <cfRule type="expression" dxfId="22" priority="23006">
      <formula>$I1778=0</formula>
    </cfRule>
  </conditionalFormatting>
  <conditionalFormatting sqref="M1778">
    <cfRule type="expression" dxfId="22" priority="23005">
      <formula>$I1778=0</formula>
    </cfRule>
  </conditionalFormatting>
  <conditionalFormatting sqref="N1778:P1778">
    <cfRule type="expression" dxfId="22" priority="1497">
      <formula>$I1778=0</formula>
    </cfRule>
  </conditionalFormatting>
  <conditionalFormatting sqref="O1778:P1778">
    <cfRule type="cellIs" dxfId="23" priority="1495" operator="lessThan">
      <formula>0</formula>
    </cfRule>
    <cfRule type="cellIs" dxfId="24" priority="1496" operator="lessThan">
      <formula>0</formula>
    </cfRule>
  </conditionalFormatting>
  <conditionalFormatting sqref="Q1778">
    <cfRule type="expression" dxfId="22" priority="23004">
      <formula>$I1778=0</formula>
    </cfRule>
  </conditionalFormatting>
  <conditionalFormatting sqref="R1778:T1778">
    <cfRule type="expression" dxfId="22" priority="1494">
      <formula>$I1778=0</formula>
    </cfRule>
  </conditionalFormatting>
  <conditionalFormatting sqref="S1778:T1778">
    <cfRule type="cellIs" dxfId="23" priority="1492" operator="lessThan">
      <formula>0</formula>
    </cfRule>
    <cfRule type="cellIs" dxfId="24" priority="1493" operator="lessThan">
      <formula>0</formula>
    </cfRule>
  </conditionalFormatting>
  <conditionalFormatting sqref="U1778">
    <cfRule type="expression" dxfId="22" priority="23003">
      <formula>$I1778=0</formula>
    </cfRule>
  </conditionalFormatting>
  <conditionalFormatting sqref="B1779">
    <cfRule type="expression" dxfId="22" priority="22999">
      <formula>$I1779=0</formula>
    </cfRule>
  </conditionalFormatting>
  <conditionalFormatting sqref="C1779:E1779">
    <cfRule type="expression" dxfId="22" priority="22998">
      <formula>$I1779=0</formula>
    </cfRule>
  </conditionalFormatting>
  <conditionalFormatting sqref="D1779:E1779">
    <cfRule type="cellIs" dxfId="23" priority="22996" operator="lessThan">
      <formula>0</formula>
    </cfRule>
    <cfRule type="cellIs" dxfId="24" priority="22997" operator="lessThan">
      <formula>0</formula>
    </cfRule>
  </conditionalFormatting>
  <conditionalFormatting sqref="F1779">
    <cfRule type="expression" dxfId="22" priority="22995">
      <formula>$I1779=0</formula>
    </cfRule>
  </conditionalFormatting>
  <conditionalFormatting sqref="G1779:H1779">
    <cfRule type="cellIs" dxfId="23" priority="22992" operator="lessThan">
      <formula>0</formula>
    </cfRule>
    <cfRule type="cellIs" dxfId="24" priority="22993" operator="lessThan">
      <formula>0</formula>
    </cfRule>
  </conditionalFormatting>
  <conditionalFormatting sqref="I1779">
    <cfRule type="expression" dxfId="22" priority="22991">
      <formula>$I1779=0</formula>
    </cfRule>
  </conditionalFormatting>
  <conditionalFormatting sqref="J1779">
    <cfRule type="expression" dxfId="22" priority="22990">
      <formula>$I1779=0</formula>
    </cfRule>
  </conditionalFormatting>
  <conditionalFormatting sqref="K1779">
    <cfRule type="expression" dxfId="22" priority="22987">
      <formula>$I1779=0</formula>
    </cfRule>
  </conditionalFormatting>
  <conditionalFormatting sqref="M1779">
    <cfRule type="expression" dxfId="22" priority="22983">
      <formula>$I1779=0</formula>
    </cfRule>
  </conditionalFormatting>
  <conditionalFormatting sqref="N1779:P1779">
    <cfRule type="expression" dxfId="22" priority="22982">
      <formula>$I1779=0</formula>
    </cfRule>
  </conditionalFormatting>
  <conditionalFormatting sqref="O1779:P1779">
    <cfRule type="cellIs" dxfId="23" priority="22980" operator="lessThan">
      <formula>0</formula>
    </cfRule>
    <cfRule type="cellIs" dxfId="24" priority="22981" operator="lessThan">
      <formula>0</formula>
    </cfRule>
  </conditionalFormatting>
  <conditionalFormatting sqref="Q1779">
    <cfRule type="expression" dxfId="22" priority="22979">
      <formula>$I1779=0</formula>
    </cfRule>
  </conditionalFormatting>
  <conditionalFormatting sqref="R1779:T1779">
    <cfRule type="expression" dxfId="22" priority="22978">
      <formula>$I1779=0</formula>
    </cfRule>
  </conditionalFormatting>
  <conditionalFormatting sqref="S1779:T1779">
    <cfRule type="cellIs" dxfId="23" priority="22976" operator="lessThan">
      <formula>0</formula>
    </cfRule>
    <cfRule type="cellIs" dxfId="24" priority="22977" operator="lessThan">
      <formula>0</formula>
    </cfRule>
  </conditionalFormatting>
  <conditionalFormatting sqref="U1779">
    <cfRule type="expression" dxfId="22" priority="22975">
      <formula>$I1779=0</formula>
    </cfRule>
  </conditionalFormatting>
  <conditionalFormatting sqref="B1780">
    <cfRule type="expression" dxfId="22" priority="22974">
      <formula>$I1780=0</formula>
    </cfRule>
  </conditionalFormatting>
  <conditionalFormatting sqref="C1780:E1780">
    <cfRule type="expression" dxfId="22" priority="1488">
      <formula>$I1780=0</formula>
    </cfRule>
  </conditionalFormatting>
  <conditionalFormatting sqref="D1780:E1780">
    <cfRule type="cellIs" dxfId="23" priority="1486" operator="lessThan">
      <formula>0</formula>
    </cfRule>
    <cfRule type="cellIs" dxfId="24" priority="1487" operator="lessThan">
      <formula>0</formula>
    </cfRule>
  </conditionalFormatting>
  <conditionalFormatting sqref="F1780">
    <cfRule type="expression" dxfId="22" priority="22973">
      <formula>$I1780=0</formula>
    </cfRule>
  </conditionalFormatting>
  <conditionalFormatting sqref="G1780:H1780">
    <cfRule type="cellIs" dxfId="23" priority="1483" operator="lessThan">
      <formula>0</formula>
    </cfRule>
    <cfRule type="cellIs" dxfId="24" priority="1484" operator="lessThan">
      <formula>0</formula>
    </cfRule>
  </conditionalFormatting>
  <conditionalFormatting sqref="I1780">
    <cfRule type="expression" dxfId="22" priority="22972">
      <formula>$I1780=0</formula>
    </cfRule>
  </conditionalFormatting>
  <conditionalFormatting sqref="J1780">
    <cfRule type="expression" dxfId="22" priority="1482">
      <formula>$I1780=0</formula>
    </cfRule>
  </conditionalFormatting>
  <conditionalFormatting sqref="K1780">
    <cfRule type="expression" dxfId="22" priority="22971">
      <formula>$I1780=0</formula>
    </cfRule>
  </conditionalFormatting>
  <conditionalFormatting sqref="M1780">
    <cfRule type="expression" dxfId="22" priority="22970">
      <formula>$I1780=0</formula>
    </cfRule>
  </conditionalFormatting>
  <conditionalFormatting sqref="N1780:P1780">
    <cfRule type="expression" dxfId="22" priority="1476">
      <formula>$I1780=0</formula>
    </cfRule>
  </conditionalFormatting>
  <conditionalFormatting sqref="O1780:P1780">
    <cfRule type="cellIs" dxfId="23" priority="1474" operator="lessThan">
      <formula>0</formula>
    </cfRule>
    <cfRule type="cellIs" dxfId="24" priority="1475" operator="lessThan">
      <formula>0</formula>
    </cfRule>
  </conditionalFormatting>
  <conditionalFormatting sqref="Q1780">
    <cfRule type="expression" dxfId="22" priority="22969">
      <formula>$I1780=0</formula>
    </cfRule>
  </conditionalFormatting>
  <conditionalFormatting sqref="R1780:T1780">
    <cfRule type="expression" dxfId="22" priority="1473">
      <formula>$I1780=0</formula>
    </cfRule>
  </conditionalFormatting>
  <conditionalFormatting sqref="S1780:T1780">
    <cfRule type="cellIs" dxfId="23" priority="1471" operator="lessThan">
      <formula>0</formula>
    </cfRule>
    <cfRule type="cellIs" dxfId="24" priority="1472" operator="lessThan">
      <formula>0</formula>
    </cfRule>
  </conditionalFormatting>
  <conditionalFormatting sqref="U1780">
    <cfRule type="expression" dxfId="22" priority="22968">
      <formula>$I1780=0</formula>
    </cfRule>
  </conditionalFormatting>
  <conditionalFormatting sqref="B1781">
    <cfRule type="expression" dxfId="22" priority="22964">
      <formula>$I1781=0</formula>
    </cfRule>
  </conditionalFormatting>
  <conditionalFormatting sqref="C1781:E1781">
    <cfRule type="expression" dxfId="22" priority="22963">
      <formula>$I1781=0</formula>
    </cfRule>
  </conditionalFormatting>
  <conditionalFormatting sqref="D1781:E1781">
    <cfRule type="cellIs" dxfId="23" priority="22961" operator="lessThan">
      <formula>0</formula>
    </cfRule>
    <cfRule type="cellIs" dxfId="24" priority="22962" operator="lessThan">
      <formula>0</formula>
    </cfRule>
  </conditionalFormatting>
  <conditionalFormatting sqref="F1781">
    <cfRule type="expression" dxfId="22" priority="22960">
      <formula>$I1781=0</formula>
    </cfRule>
  </conditionalFormatting>
  <conditionalFormatting sqref="G1781:H1781">
    <cfRule type="cellIs" dxfId="23" priority="22957" operator="lessThan">
      <formula>0</formula>
    </cfRule>
    <cfRule type="cellIs" dxfId="24" priority="22958" operator="lessThan">
      <formula>0</formula>
    </cfRule>
  </conditionalFormatting>
  <conditionalFormatting sqref="I1781">
    <cfRule type="expression" dxfId="22" priority="22956">
      <formula>$I1781=0</formula>
    </cfRule>
  </conditionalFormatting>
  <conditionalFormatting sqref="J1781">
    <cfRule type="expression" dxfId="22" priority="22955">
      <formula>$I1781=0</formula>
    </cfRule>
  </conditionalFormatting>
  <conditionalFormatting sqref="K1781">
    <cfRule type="expression" dxfId="22" priority="22952">
      <formula>$I1781=0</formula>
    </cfRule>
  </conditionalFormatting>
  <conditionalFormatting sqref="M1781">
    <cfRule type="expression" dxfId="22" priority="22948">
      <formula>$I1781=0</formula>
    </cfRule>
  </conditionalFormatting>
  <conditionalFormatting sqref="N1781:P1781">
    <cfRule type="expression" dxfId="22" priority="22947">
      <formula>$I1781=0</formula>
    </cfRule>
  </conditionalFormatting>
  <conditionalFormatting sqref="O1781:P1781">
    <cfRule type="cellIs" dxfId="23" priority="22945" operator="lessThan">
      <formula>0</formula>
    </cfRule>
    <cfRule type="cellIs" dxfId="24" priority="22946" operator="lessThan">
      <formula>0</formula>
    </cfRule>
  </conditionalFormatting>
  <conditionalFormatting sqref="Q1781">
    <cfRule type="expression" dxfId="22" priority="22944">
      <formula>$I1781=0</formula>
    </cfRule>
  </conditionalFormatting>
  <conditionalFormatting sqref="R1781:T1781">
    <cfRule type="expression" dxfId="22" priority="22943">
      <formula>$I1781=0</formula>
    </cfRule>
  </conditionalFormatting>
  <conditionalFormatting sqref="S1781:T1781">
    <cfRule type="cellIs" dxfId="23" priority="22941" operator="lessThan">
      <formula>0</formula>
    </cfRule>
    <cfRule type="cellIs" dxfId="24" priority="22942" operator="lessThan">
      <formula>0</formula>
    </cfRule>
  </conditionalFormatting>
  <conditionalFormatting sqref="U1781">
    <cfRule type="expression" dxfId="22" priority="22940">
      <formula>$I1781=0</formula>
    </cfRule>
  </conditionalFormatting>
  <conditionalFormatting sqref="B1782">
    <cfRule type="expression" dxfId="22" priority="22939">
      <formula>$I1782=0</formula>
    </cfRule>
  </conditionalFormatting>
  <conditionalFormatting sqref="C1782:E1782">
    <cfRule type="expression" dxfId="22" priority="1467">
      <formula>$I1782=0</formula>
    </cfRule>
  </conditionalFormatting>
  <conditionalFormatting sqref="D1782:E1782">
    <cfRule type="cellIs" dxfId="23" priority="1465" operator="lessThan">
      <formula>0</formula>
    </cfRule>
    <cfRule type="cellIs" dxfId="24" priority="1466" operator="lessThan">
      <formula>0</formula>
    </cfRule>
  </conditionalFormatting>
  <conditionalFormatting sqref="F1782">
    <cfRule type="expression" dxfId="22" priority="22938">
      <formula>$I1782=0</formula>
    </cfRule>
  </conditionalFormatting>
  <conditionalFormatting sqref="G1782:H1782">
    <cfRule type="cellIs" dxfId="23" priority="1462" operator="lessThan">
      <formula>0</formula>
    </cfRule>
    <cfRule type="cellIs" dxfId="24" priority="1463" operator="lessThan">
      <formula>0</formula>
    </cfRule>
  </conditionalFormatting>
  <conditionalFormatting sqref="I1782">
    <cfRule type="expression" dxfId="22" priority="22937">
      <formula>$I1782=0</formula>
    </cfRule>
  </conditionalFormatting>
  <conditionalFormatting sqref="J1782">
    <cfRule type="expression" dxfId="22" priority="1461">
      <formula>$I1782=0</formula>
    </cfRule>
  </conditionalFormatting>
  <conditionalFormatting sqref="K1782">
    <cfRule type="expression" dxfId="22" priority="22936">
      <formula>$I1782=0</formula>
    </cfRule>
  </conditionalFormatting>
  <conditionalFormatting sqref="M1782">
    <cfRule type="expression" dxfId="22" priority="22935">
      <formula>$I1782=0</formula>
    </cfRule>
  </conditionalFormatting>
  <conditionalFormatting sqref="N1782:P1782">
    <cfRule type="expression" dxfId="22" priority="1455">
      <formula>$I1782=0</formula>
    </cfRule>
  </conditionalFormatting>
  <conditionalFormatting sqref="O1782:P1782">
    <cfRule type="cellIs" dxfId="23" priority="1453" operator="lessThan">
      <formula>0</formula>
    </cfRule>
    <cfRule type="cellIs" dxfId="24" priority="1454" operator="lessThan">
      <formula>0</formula>
    </cfRule>
  </conditionalFormatting>
  <conditionalFormatting sqref="Q1782">
    <cfRule type="expression" dxfId="22" priority="22934">
      <formula>$I1782=0</formula>
    </cfRule>
  </conditionalFormatting>
  <conditionalFormatting sqref="R1782:T1782">
    <cfRule type="expression" dxfId="22" priority="1452">
      <formula>$I1782=0</formula>
    </cfRule>
  </conditionalFormatting>
  <conditionalFormatting sqref="S1782:T1782">
    <cfRule type="cellIs" dxfId="23" priority="1450" operator="lessThan">
      <formula>0</formula>
    </cfRule>
    <cfRule type="cellIs" dxfId="24" priority="1451" operator="lessThan">
      <formula>0</formula>
    </cfRule>
  </conditionalFormatting>
  <conditionalFormatting sqref="U1782">
    <cfRule type="expression" dxfId="22" priority="22933">
      <formula>$I1782=0</formula>
    </cfRule>
  </conditionalFormatting>
  <conditionalFormatting sqref="B1783">
    <cfRule type="expression" dxfId="22" priority="22929">
      <formula>$I1783=0</formula>
    </cfRule>
  </conditionalFormatting>
  <conditionalFormatting sqref="C1783:E1783">
    <cfRule type="expression" dxfId="22" priority="22928">
      <formula>$I1783=0</formula>
    </cfRule>
  </conditionalFormatting>
  <conditionalFormatting sqref="D1783:E1783">
    <cfRule type="cellIs" dxfId="23" priority="22926" operator="lessThan">
      <formula>0</formula>
    </cfRule>
    <cfRule type="cellIs" dxfId="24" priority="22927" operator="lessThan">
      <formula>0</formula>
    </cfRule>
  </conditionalFormatting>
  <conditionalFormatting sqref="F1783">
    <cfRule type="expression" dxfId="22" priority="22925">
      <formula>$I1783=0</formula>
    </cfRule>
  </conditionalFormatting>
  <conditionalFormatting sqref="G1783:H1783">
    <cfRule type="cellIs" dxfId="23" priority="22922" operator="lessThan">
      <formula>0</formula>
    </cfRule>
    <cfRule type="cellIs" dxfId="24" priority="22923" operator="lessThan">
      <formula>0</formula>
    </cfRule>
  </conditionalFormatting>
  <conditionalFormatting sqref="I1783">
    <cfRule type="expression" dxfId="22" priority="22921">
      <formula>$I1783=0</formula>
    </cfRule>
  </conditionalFormatting>
  <conditionalFormatting sqref="J1783">
    <cfRule type="expression" dxfId="22" priority="22920">
      <formula>$I1783=0</formula>
    </cfRule>
  </conditionalFormatting>
  <conditionalFormatting sqref="K1783">
    <cfRule type="expression" dxfId="22" priority="22917">
      <formula>$I1783=0</formula>
    </cfRule>
  </conditionalFormatting>
  <conditionalFormatting sqref="M1783">
    <cfRule type="expression" dxfId="22" priority="22913">
      <formula>$I1783=0</formula>
    </cfRule>
  </conditionalFormatting>
  <conditionalFormatting sqref="N1783:P1783">
    <cfRule type="expression" dxfId="22" priority="22912">
      <formula>$I1783=0</formula>
    </cfRule>
  </conditionalFormatting>
  <conditionalFormatting sqref="O1783:P1783">
    <cfRule type="cellIs" dxfId="23" priority="22910" operator="lessThan">
      <formula>0</formula>
    </cfRule>
    <cfRule type="cellIs" dxfId="24" priority="22911" operator="lessThan">
      <formula>0</formula>
    </cfRule>
  </conditionalFormatting>
  <conditionalFormatting sqref="Q1783">
    <cfRule type="expression" dxfId="22" priority="22909">
      <formula>$I1783=0</formula>
    </cfRule>
  </conditionalFormatting>
  <conditionalFormatting sqref="R1783:T1783">
    <cfRule type="expression" dxfId="22" priority="22908">
      <formula>$I1783=0</formula>
    </cfRule>
  </conditionalFormatting>
  <conditionalFormatting sqref="S1783:T1783">
    <cfRule type="cellIs" dxfId="23" priority="22906" operator="lessThan">
      <formula>0</formula>
    </cfRule>
    <cfRule type="cellIs" dxfId="24" priority="22907" operator="lessThan">
      <formula>0</formula>
    </cfRule>
  </conditionalFormatting>
  <conditionalFormatting sqref="U1783">
    <cfRule type="expression" dxfId="22" priority="22905">
      <formula>$I1783=0</formula>
    </cfRule>
  </conditionalFormatting>
  <conditionalFormatting sqref="B1784">
    <cfRule type="expression" dxfId="22" priority="22904">
      <formula>$I1784=0</formula>
    </cfRule>
  </conditionalFormatting>
  <conditionalFormatting sqref="C1784:E1784">
    <cfRule type="expression" dxfId="22" priority="1446">
      <formula>$I1784=0</formula>
    </cfRule>
  </conditionalFormatting>
  <conditionalFormatting sqref="D1784:E1784">
    <cfRule type="cellIs" dxfId="23" priority="1444" operator="lessThan">
      <formula>0</formula>
    </cfRule>
    <cfRule type="cellIs" dxfId="24" priority="1445" operator="lessThan">
      <formula>0</formula>
    </cfRule>
  </conditionalFormatting>
  <conditionalFormatting sqref="F1784">
    <cfRule type="expression" dxfId="22" priority="22903">
      <formula>$I1784=0</formula>
    </cfRule>
  </conditionalFormatting>
  <conditionalFormatting sqref="G1784:H1784">
    <cfRule type="cellIs" dxfId="23" priority="1441" operator="lessThan">
      <formula>0</formula>
    </cfRule>
    <cfRule type="cellIs" dxfId="24" priority="1442" operator="lessThan">
      <formula>0</formula>
    </cfRule>
  </conditionalFormatting>
  <conditionalFormatting sqref="I1784">
    <cfRule type="expression" dxfId="22" priority="22902">
      <formula>$I1784=0</formula>
    </cfRule>
  </conditionalFormatting>
  <conditionalFormatting sqref="J1784">
    <cfRule type="expression" dxfId="22" priority="1440">
      <formula>$I1784=0</formula>
    </cfRule>
  </conditionalFormatting>
  <conditionalFormatting sqref="K1784">
    <cfRule type="expression" dxfId="22" priority="22901">
      <formula>$I1784=0</formula>
    </cfRule>
  </conditionalFormatting>
  <conditionalFormatting sqref="M1784">
    <cfRule type="expression" dxfId="22" priority="22900">
      <formula>$I1784=0</formula>
    </cfRule>
  </conditionalFormatting>
  <conditionalFormatting sqref="N1784:P1784">
    <cfRule type="expression" dxfId="22" priority="1434">
      <formula>$I1784=0</formula>
    </cfRule>
  </conditionalFormatting>
  <conditionalFormatting sqref="O1784:P1784">
    <cfRule type="cellIs" dxfId="23" priority="1432" operator="lessThan">
      <formula>0</formula>
    </cfRule>
    <cfRule type="cellIs" dxfId="24" priority="1433" operator="lessThan">
      <formula>0</formula>
    </cfRule>
  </conditionalFormatting>
  <conditionalFormatting sqref="Q1784">
    <cfRule type="expression" dxfId="22" priority="22899">
      <formula>$I1784=0</formula>
    </cfRule>
  </conditionalFormatting>
  <conditionalFormatting sqref="R1784:T1784">
    <cfRule type="expression" dxfId="22" priority="1431">
      <formula>$I1784=0</formula>
    </cfRule>
  </conditionalFormatting>
  <conditionalFormatting sqref="S1784:T1784">
    <cfRule type="cellIs" dxfId="23" priority="1429" operator="lessThan">
      <formula>0</formula>
    </cfRule>
    <cfRule type="cellIs" dxfId="24" priority="1430" operator="lessThan">
      <formula>0</formula>
    </cfRule>
  </conditionalFormatting>
  <conditionalFormatting sqref="U1784">
    <cfRule type="expression" dxfId="22" priority="22898">
      <formula>$I1784=0</formula>
    </cfRule>
  </conditionalFormatting>
  <conditionalFormatting sqref="B1785">
    <cfRule type="expression" dxfId="22" priority="22894">
      <formula>$I1785=0</formula>
    </cfRule>
  </conditionalFormatting>
  <conditionalFormatting sqref="C1785:E1785">
    <cfRule type="expression" dxfId="22" priority="22893">
      <formula>$I1785=0</formula>
    </cfRule>
  </conditionalFormatting>
  <conditionalFormatting sqref="D1785:E1785">
    <cfRule type="cellIs" dxfId="23" priority="22891" operator="lessThan">
      <formula>0</formula>
    </cfRule>
    <cfRule type="cellIs" dxfId="24" priority="22892" operator="lessThan">
      <formula>0</formula>
    </cfRule>
  </conditionalFormatting>
  <conditionalFormatting sqref="F1785">
    <cfRule type="expression" dxfId="22" priority="22890">
      <formula>$I1785=0</formula>
    </cfRule>
  </conditionalFormatting>
  <conditionalFormatting sqref="G1785:H1785">
    <cfRule type="cellIs" dxfId="23" priority="22887" operator="lessThan">
      <formula>0</formula>
    </cfRule>
    <cfRule type="cellIs" dxfId="24" priority="22888" operator="lessThan">
      <formula>0</formula>
    </cfRule>
  </conditionalFormatting>
  <conditionalFormatting sqref="I1785">
    <cfRule type="expression" dxfId="22" priority="22886">
      <formula>$I1785=0</formula>
    </cfRule>
  </conditionalFormatting>
  <conditionalFormatting sqref="J1785">
    <cfRule type="expression" dxfId="22" priority="22885">
      <formula>$I1785=0</formula>
    </cfRule>
  </conditionalFormatting>
  <conditionalFormatting sqref="K1785">
    <cfRule type="expression" dxfId="22" priority="22882">
      <formula>$I1785=0</formula>
    </cfRule>
  </conditionalFormatting>
  <conditionalFormatting sqref="M1785">
    <cfRule type="expression" dxfId="22" priority="22878">
      <formula>$I1785=0</formula>
    </cfRule>
  </conditionalFormatting>
  <conditionalFormatting sqref="N1785:P1785">
    <cfRule type="expression" dxfId="22" priority="22877">
      <formula>$I1785=0</formula>
    </cfRule>
  </conditionalFormatting>
  <conditionalFormatting sqref="O1785:P1785">
    <cfRule type="cellIs" dxfId="23" priority="22875" operator="lessThan">
      <formula>0</formula>
    </cfRule>
    <cfRule type="cellIs" dxfId="24" priority="22876" operator="lessThan">
      <formula>0</formula>
    </cfRule>
  </conditionalFormatting>
  <conditionalFormatting sqref="Q1785">
    <cfRule type="expression" dxfId="22" priority="22874">
      <formula>$I1785=0</formula>
    </cfRule>
  </conditionalFormatting>
  <conditionalFormatting sqref="R1785:T1785">
    <cfRule type="expression" dxfId="22" priority="22873">
      <formula>$I1785=0</formula>
    </cfRule>
  </conditionalFormatting>
  <conditionalFormatting sqref="S1785:T1785">
    <cfRule type="cellIs" dxfId="23" priority="22871" operator="lessThan">
      <formula>0</formula>
    </cfRule>
    <cfRule type="cellIs" dxfId="24" priority="22872" operator="lessThan">
      <formula>0</formula>
    </cfRule>
  </conditionalFormatting>
  <conditionalFormatting sqref="U1785">
    <cfRule type="expression" dxfId="22" priority="22870">
      <formula>$I1785=0</formula>
    </cfRule>
  </conditionalFormatting>
  <conditionalFormatting sqref="B1786">
    <cfRule type="expression" dxfId="22" priority="22869">
      <formula>$I1786=0</formula>
    </cfRule>
  </conditionalFormatting>
  <conditionalFormatting sqref="C1786:E1786">
    <cfRule type="expression" dxfId="22" priority="1425">
      <formula>$I1786=0</formula>
    </cfRule>
  </conditionalFormatting>
  <conditionalFormatting sqref="D1786:E1786">
    <cfRule type="cellIs" dxfId="23" priority="1423" operator="lessThan">
      <formula>0</formula>
    </cfRule>
    <cfRule type="cellIs" dxfId="24" priority="1424" operator="lessThan">
      <formula>0</formula>
    </cfRule>
  </conditionalFormatting>
  <conditionalFormatting sqref="F1786">
    <cfRule type="expression" dxfId="22" priority="22868">
      <formula>$I1786=0</formula>
    </cfRule>
  </conditionalFormatting>
  <conditionalFormatting sqref="G1786:H1786">
    <cfRule type="cellIs" dxfId="23" priority="1420" operator="lessThan">
      <formula>0</formula>
    </cfRule>
    <cfRule type="cellIs" dxfId="24" priority="1421" operator="lessThan">
      <formula>0</formula>
    </cfRule>
  </conditionalFormatting>
  <conditionalFormatting sqref="I1786">
    <cfRule type="expression" dxfId="22" priority="22867">
      <formula>$I1786=0</formula>
    </cfRule>
  </conditionalFormatting>
  <conditionalFormatting sqref="J1786">
    <cfRule type="expression" dxfId="22" priority="1419">
      <formula>$I1786=0</formula>
    </cfRule>
  </conditionalFormatting>
  <conditionalFormatting sqref="K1786">
    <cfRule type="expression" dxfId="22" priority="22866">
      <formula>$I1786=0</formula>
    </cfRule>
  </conditionalFormatting>
  <conditionalFormatting sqref="M1786">
    <cfRule type="expression" dxfId="22" priority="22865">
      <formula>$I1786=0</formula>
    </cfRule>
  </conditionalFormatting>
  <conditionalFormatting sqref="N1786:P1786">
    <cfRule type="expression" dxfId="22" priority="1413">
      <formula>$I1786=0</formula>
    </cfRule>
  </conditionalFormatting>
  <conditionalFormatting sqref="O1786:P1786">
    <cfRule type="cellIs" dxfId="23" priority="1411" operator="lessThan">
      <formula>0</formula>
    </cfRule>
    <cfRule type="cellIs" dxfId="24" priority="1412" operator="lessThan">
      <formula>0</formula>
    </cfRule>
  </conditionalFormatting>
  <conditionalFormatting sqref="Q1786">
    <cfRule type="expression" dxfId="22" priority="22864">
      <formula>$I1786=0</formula>
    </cfRule>
  </conditionalFormatting>
  <conditionalFormatting sqref="R1786:T1786">
    <cfRule type="expression" dxfId="22" priority="1410">
      <formula>$I1786=0</formula>
    </cfRule>
  </conditionalFormatting>
  <conditionalFormatting sqref="S1786:T1786">
    <cfRule type="cellIs" dxfId="23" priority="1408" operator="lessThan">
      <formula>0</formula>
    </cfRule>
    <cfRule type="cellIs" dxfId="24" priority="1409" operator="lessThan">
      <formula>0</formula>
    </cfRule>
  </conditionalFormatting>
  <conditionalFormatting sqref="U1786">
    <cfRule type="expression" dxfId="22" priority="22863">
      <formula>$I1786=0</formula>
    </cfRule>
  </conditionalFormatting>
  <conditionalFormatting sqref="B1787">
    <cfRule type="expression" dxfId="22" priority="22859">
      <formula>$I1787=0</formula>
    </cfRule>
  </conditionalFormatting>
  <conditionalFormatting sqref="C1787:E1787">
    <cfRule type="expression" dxfId="22" priority="22858">
      <formula>$I1787=0</formula>
    </cfRule>
  </conditionalFormatting>
  <conditionalFormatting sqref="D1787:E1787">
    <cfRule type="cellIs" dxfId="23" priority="22856" operator="lessThan">
      <formula>0</formula>
    </cfRule>
    <cfRule type="cellIs" dxfId="24" priority="22857" operator="lessThan">
      <formula>0</formula>
    </cfRule>
  </conditionalFormatting>
  <conditionalFormatting sqref="F1787">
    <cfRule type="expression" dxfId="22" priority="22855">
      <formula>$I1787=0</formula>
    </cfRule>
  </conditionalFormatting>
  <conditionalFormatting sqref="G1787:H1787">
    <cfRule type="cellIs" dxfId="23" priority="22852" operator="lessThan">
      <formula>0</formula>
    </cfRule>
    <cfRule type="cellIs" dxfId="24" priority="22853" operator="lessThan">
      <formula>0</formula>
    </cfRule>
  </conditionalFormatting>
  <conditionalFormatting sqref="I1787">
    <cfRule type="expression" dxfId="22" priority="22851">
      <formula>$I1787=0</formula>
    </cfRule>
  </conditionalFormatting>
  <conditionalFormatting sqref="J1787">
    <cfRule type="expression" dxfId="22" priority="22850">
      <formula>$I1787=0</formula>
    </cfRule>
  </conditionalFormatting>
  <conditionalFormatting sqref="K1787">
    <cfRule type="expression" dxfId="22" priority="22847">
      <formula>$I1787=0</formula>
    </cfRule>
  </conditionalFormatting>
  <conditionalFormatting sqref="M1787">
    <cfRule type="expression" dxfId="22" priority="22843">
      <formula>$I1787=0</formula>
    </cfRule>
  </conditionalFormatting>
  <conditionalFormatting sqref="N1787:P1787">
    <cfRule type="expression" dxfId="22" priority="22842">
      <formula>$I1787=0</formula>
    </cfRule>
  </conditionalFormatting>
  <conditionalFormatting sqref="O1787:P1787">
    <cfRule type="cellIs" dxfId="23" priority="22840" operator="lessThan">
      <formula>0</formula>
    </cfRule>
    <cfRule type="cellIs" dxfId="24" priority="22841" operator="lessThan">
      <formula>0</formula>
    </cfRule>
  </conditionalFormatting>
  <conditionalFormatting sqref="Q1787">
    <cfRule type="expression" dxfId="22" priority="22839">
      <formula>$I1787=0</formula>
    </cfRule>
  </conditionalFormatting>
  <conditionalFormatting sqref="R1787:T1787">
    <cfRule type="expression" dxfId="22" priority="22838">
      <formula>$I1787=0</formula>
    </cfRule>
  </conditionalFormatting>
  <conditionalFormatting sqref="S1787:T1787">
    <cfRule type="cellIs" dxfId="23" priority="22836" operator="lessThan">
      <formula>0</formula>
    </cfRule>
    <cfRule type="cellIs" dxfId="24" priority="22837" operator="lessThan">
      <formula>0</formula>
    </cfRule>
  </conditionalFormatting>
  <conditionalFormatting sqref="U1787">
    <cfRule type="expression" dxfId="22" priority="22835">
      <formula>$I1787=0</formula>
    </cfRule>
  </conditionalFormatting>
  <conditionalFormatting sqref="B1788">
    <cfRule type="expression" dxfId="22" priority="22834">
      <formula>$I1788=0</formula>
    </cfRule>
  </conditionalFormatting>
  <conditionalFormatting sqref="C1788:E1788">
    <cfRule type="expression" dxfId="22" priority="1404">
      <formula>$I1788=0</formula>
    </cfRule>
  </conditionalFormatting>
  <conditionalFormatting sqref="D1788:E1788">
    <cfRule type="cellIs" dxfId="23" priority="1402" operator="lessThan">
      <formula>0</formula>
    </cfRule>
    <cfRule type="cellIs" dxfId="24" priority="1403" operator="lessThan">
      <formula>0</formula>
    </cfRule>
  </conditionalFormatting>
  <conditionalFormatting sqref="F1788">
    <cfRule type="expression" dxfId="22" priority="22833">
      <formula>$I1788=0</formula>
    </cfRule>
  </conditionalFormatting>
  <conditionalFormatting sqref="G1788:H1788">
    <cfRule type="cellIs" dxfId="23" priority="1399" operator="lessThan">
      <formula>0</formula>
    </cfRule>
    <cfRule type="cellIs" dxfId="24" priority="1400" operator="lessThan">
      <formula>0</formula>
    </cfRule>
  </conditionalFormatting>
  <conditionalFormatting sqref="I1788">
    <cfRule type="expression" dxfId="22" priority="22832">
      <formula>$I1788=0</formula>
    </cfRule>
  </conditionalFormatting>
  <conditionalFormatting sqref="J1788">
    <cfRule type="expression" dxfId="22" priority="1398">
      <formula>$I1788=0</formula>
    </cfRule>
  </conditionalFormatting>
  <conditionalFormatting sqref="K1788">
    <cfRule type="expression" dxfId="22" priority="22831">
      <formula>$I1788=0</formula>
    </cfRule>
  </conditionalFormatting>
  <conditionalFormatting sqref="M1788">
    <cfRule type="expression" dxfId="22" priority="22830">
      <formula>$I1788=0</formula>
    </cfRule>
  </conditionalFormatting>
  <conditionalFormatting sqref="N1788:P1788">
    <cfRule type="expression" dxfId="22" priority="1392">
      <formula>$I1788=0</formula>
    </cfRule>
  </conditionalFormatting>
  <conditionalFormatting sqref="O1788:P1788">
    <cfRule type="cellIs" dxfId="23" priority="1390" operator="lessThan">
      <formula>0</formula>
    </cfRule>
    <cfRule type="cellIs" dxfId="24" priority="1391" operator="lessThan">
      <formula>0</formula>
    </cfRule>
  </conditionalFormatting>
  <conditionalFormatting sqref="Q1788">
    <cfRule type="expression" dxfId="22" priority="22829">
      <formula>$I1788=0</formula>
    </cfRule>
  </conditionalFormatting>
  <conditionalFormatting sqref="R1788:T1788">
    <cfRule type="expression" dxfId="22" priority="1389">
      <formula>$I1788=0</formula>
    </cfRule>
  </conditionalFormatting>
  <conditionalFormatting sqref="S1788:T1788">
    <cfRule type="cellIs" dxfId="23" priority="1387" operator="lessThan">
      <formula>0</formula>
    </cfRule>
    <cfRule type="cellIs" dxfId="24" priority="1388" operator="lessThan">
      <formula>0</formula>
    </cfRule>
  </conditionalFormatting>
  <conditionalFormatting sqref="U1788">
    <cfRule type="expression" dxfId="22" priority="22828">
      <formula>$I1788=0</formula>
    </cfRule>
  </conditionalFormatting>
  <conditionalFormatting sqref="B1789">
    <cfRule type="expression" dxfId="22" priority="22824">
      <formula>$I1789=0</formula>
    </cfRule>
  </conditionalFormatting>
  <conditionalFormatting sqref="C1789:E1789">
    <cfRule type="expression" dxfId="22" priority="22823">
      <formula>$I1789=0</formula>
    </cfRule>
  </conditionalFormatting>
  <conditionalFormatting sqref="D1789:E1789">
    <cfRule type="cellIs" dxfId="23" priority="22821" operator="lessThan">
      <formula>0</formula>
    </cfRule>
    <cfRule type="cellIs" dxfId="24" priority="22822" operator="lessThan">
      <formula>0</formula>
    </cfRule>
  </conditionalFormatting>
  <conditionalFormatting sqref="F1789">
    <cfRule type="expression" dxfId="22" priority="22820">
      <formula>$I1789=0</formula>
    </cfRule>
  </conditionalFormatting>
  <conditionalFormatting sqref="G1789:H1789">
    <cfRule type="cellIs" dxfId="23" priority="22817" operator="lessThan">
      <formula>0</formula>
    </cfRule>
    <cfRule type="cellIs" dxfId="24" priority="22818" operator="lessThan">
      <formula>0</formula>
    </cfRule>
  </conditionalFormatting>
  <conditionalFormatting sqref="I1789">
    <cfRule type="expression" dxfId="22" priority="22816">
      <formula>$I1789=0</formula>
    </cfRule>
  </conditionalFormatting>
  <conditionalFormatting sqref="J1789">
    <cfRule type="expression" dxfId="22" priority="22815">
      <formula>$I1789=0</formula>
    </cfRule>
  </conditionalFormatting>
  <conditionalFormatting sqref="K1789">
    <cfRule type="expression" dxfId="22" priority="22812">
      <formula>$I1789=0</formula>
    </cfRule>
  </conditionalFormatting>
  <conditionalFormatting sqref="M1789">
    <cfRule type="expression" dxfId="22" priority="22808">
      <formula>$I1789=0</formula>
    </cfRule>
  </conditionalFormatting>
  <conditionalFormatting sqref="N1789:P1789">
    <cfRule type="expression" dxfId="22" priority="22807">
      <formula>$I1789=0</formula>
    </cfRule>
  </conditionalFormatting>
  <conditionalFormatting sqref="O1789:P1789">
    <cfRule type="cellIs" dxfId="23" priority="22805" operator="lessThan">
      <formula>0</formula>
    </cfRule>
    <cfRule type="cellIs" dxfId="24" priority="22806" operator="lessThan">
      <formula>0</formula>
    </cfRule>
  </conditionalFormatting>
  <conditionalFormatting sqref="Q1789">
    <cfRule type="expression" dxfId="22" priority="22804">
      <formula>$I1789=0</formula>
    </cfRule>
  </conditionalFormatting>
  <conditionalFormatting sqref="R1789:T1789">
    <cfRule type="expression" dxfId="22" priority="22803">
      <formula>$I1789=0</formula>
    </cfRule>
  </conditionalFormatting>
  <conditionalFormatting sqref="S1789:T1789">
    <cfRule type="cellIs" dxfId="23" priority="22801" operator="lessThan">
      <formula>0</formula>
    </cfRule>
    <cfRule type="cellIs" dxfId="24" priority="22802" operator="lessThan">
      <formula>0</formula>
    </cfRule>
  </conditionalFormatting>
  <conditionalFormatting sqref="U1789">
    <cfRule type="expression" dxfId="22" priority="22800">
      <formula>$I1789=0</formula>
    </cfRule>
  </conditionalFormatting>
  <conditionalFormatting sqref="B1790">
    <cfRule type="expression" dxfId="22" priority="22799">
      <formula>$I1790=0</formula>
    </cfRule>
  </conditionalFormatting>
  <conditionalFormatting sqref="C1790:E1790">
    <cfRule type="expression" dxfId="22" priority="1383">
      <formula>$I1790=0</formula>
    </cfRule>
  </conditionalFormatting>
  <conditionalFormatting sqref="D1790:E1790">
    <cfRule type="cellIs" dxfId="23" priority="1381" operator="lessThan">
      <formula>0</formula>
    </cfRule>
    <cfRule type="cellIs" dxfId="24" priority="1382" operator="lessThan">
      <formula>0</formula>
    </cfRule>
  </conditionalFormatting>
  <conditionalFormatting sqref="F1790">
    <cfRule type="expression" dxfId="22" priority="22798">
      <formula>$I1790=0</formula>
    </cfRule>
  </conditionalFormatting>
  <conditionalFormatting sqref="G1790:H1790">
    <cfRule type="cellIs" dxfId="23" priority="1378" operator="lessThan">
      <formula>0</formula>
    </cfRule>
    <cfRule type="cellIs" dxfId="24" priority="1379" operator="lessThan">
      <formula>0</formula>
    </cfRule>
  </conditionalFormatting>
  <conditionalFormatting sqref="I1790">
    <cfRule type="expression" dxfId="22" priority="22797">
      <formula>$I1790=0</formula>
    </cfRule>
  </conditionalFormatting>
  <conditionalFormatting sqref="J1790">
    <cfRule type="expression" dxfId="22" priority="1377">
      <formula>$I1790=0</formula>
    </cfRule>
  </conditionalFormatting>
  <conditionalFormatting sqref="K1790">
    <cfRule type="expression" dxfId="22" priority="22796">
      <formula>$I1790=0</formula>
    </cfRule>
  </conditionalFormatting>
  <conditionalFormatting sqref="M1790">
    <cfRule type="expression" dxfId="22" priority="22795">
      <formula>$I1790=0</formula>
    </cfRule>
  </conditionalFormatting>
  <conditionalFormatting sqref="N1790:P1790">
    <cfRule type="expression" dxfId="22" priority="1371">
      <formula>$I1790=0</formula>
    </cfRule>
  </conditionalFormatting>
  <conditionalFormatting sqref="O1790:P1790">
    <cfRule type="cellIs" dxfId="23" priority="1369" operator="lessThan">
      <formula>0</formula>
    </cfRule>
    <cfRule type="cellIs" dxfId="24" priority="1370" operator="lessThan">
      <formula>0</formula>
    </cfRule>
  </conditionalFormatting>
  <conditionalFormatting sqref="Q1790">
    <cfRule type="expression" dxfId="22" priority="22794">
      <formula>$I1790=0</formula>
    </cfRule>
  </conditionalFormatting>
  <conditionalFormatting sqref="R1790:T1790">
    <cfRule type="expression" dxfId="22" priority="1368">
      <formula>$I1790=0</formula>
    </cfRule>
  </conditionalFormatting>
  <conditionalFormatting sqref="S1790:T1790">
    <cfRule type="cellIs" dxfId="23" priority="1366" operator="lessThan">
      <formula>0</formula>
    </cfRule>
    <cfRule type="cellIs" dxfId="24" priority="1367" operator="lessThan">
      <formula>0</formula>
    </cfRule>
  </conditionalFormatting>
  <conditionalFormatting sqref="U1790">
    <cfRule type="expression" dxfId="22" priority="22793">
      <formula>$I1790=0</formula>
    </cfRule>
  </conditionalFormatting>
  <conditionalFormatting sqref="B1791">
    <cfRule type="expression" dxfId="22" priority="22789">
      <formula>$I1791=0</formula>
    </cfRule>
  </conditionalFormatting>
  <conditionalFormatting sqref="C1791:E1791">
    <cfRule type="expression" dxfId="22" priority="22788">
      <formula>$I1791=0</formula>
    </cfRule>
  </conditionalFormatting>
  <conditionalFormatting sqref="D1791:E1791">
    <cfRule type="cellIs" dxfId="23" priority="22786" operator="lessThan">
      <formula>0</formula>
    </cfRule>
    <cfRule type="cellIs" dxfId="24" priority="22787" operator="lessThan">
      <formula>0</formula>
    </cfRule>
  </conditionalFormatting>
  <conditionalFormatting sqref="F1791">
    <cfRule type="expression" dxfId="22" priority="22785">
      <formula>$I1791=0</formula>
    </cfRule>
  </conditionalFormatting>
  <conditionalFormatting sqref="G1791:H1791">
    <cfRule type="cellIs" dxfId="23" priority="22782" operator="lessThan">
      <formula>0</formula>
    </cfRule>
    <cfRule type="cellIs" dxfId="24" priority="22783" operator="lessThan">
      <formula>0</formula>
    </cfRule>
  </conditionalFormatting>
  <conditionalFormatting sqref="I1791">
    <cfRule type="expression" dxfId="22" priority="22781">
      <formula>$I1791=0</formula>
    </cfRule>
  </conditionalFormatting>
  <conditionalFormatting sqref="J1791">
    <cfRule type="expression" dxfId="22" priority="22780">
      <formula>$I1791=0</formula>
    </cfRule>
  </conditionalFormatting>
  <conditionalFormatting sqref="K1791">
    <cfRule type="expression" dxfId="22" priority="22777">
      <formula>$I1791=0</formula>
    </cfRule>
  </conditionalFormatting>
  <conditionalFormatting sqref="M1791">
    <cfRule type="expression" dxfId="22" priority="22773">
      <formula>$I1791=0</formula>
    </cfRule>
  </conditionalFormatting>
  <conditionalFormatting sqref="N1791:P1791">
    <cfRule type="expression" dxfId="22" priority="22772">
      <formula>$I1791=0</formula>
    </cfRule>
  </conditionalFormatting>
  <conditionalFormatting sqref="O1791:P1791">
    <cfRule type="cellIs" dxfId="23" priority="22770" operator="lessThan">
      <formula>0</formula>
    </cfRule>
    <cfRule type="cellIs" dxfId="24" priority="22771" operator="lessThan">
      <formula>0</formula>
    </cfRule>
  </conditionalFormatting>
  <conditionalFormatting sqref="Q1791">
    <cfRule type="expression" dxfId="22" priority="22769">
      <formula>$I1791=0</formula>
    </cfRule>
  </conditionalFormatting>
  <conditionalFormatting sqref="R1791:T1791">
    <cfRule type="expression" dxfId="22" priority="22768">
      <formula>$I1791=0</formula>
    </cfRule>
  </conditionalFormatting>
  <conditionalFormatting sqref="S1791:T1791">
    <cfRule type="cellIs" dxfId="23" priority="22766" operator="lessThan">
      <formula>0</formula>
    </cfRule>
    <cfRule type="cellIs" dxfId="24" priority="22767" operator="lessThan">
      <formula>0</formula>
    </cfRule>
  </conditionalFormatting>
  <conditionalFormatting sqref="U1791">
    <cfRule type="expression" dxfId="22" priority="22765">
      <formula>$I1791=0</formula>
    </cfRule>
  </conditionalFormatting>
  <conditionalFormatting sqref="B1792">
    <cfRule type="expression" dxfId="22" priority="22764">
      <formula>$I1792=0</formula>
    </cfRule>
  </conditionalFormatting>
  <conditionalFormatting sqref="C1792:E1792">
    <cfRule type="expression" dxfId="22" priority="1362">
      <formula>$I1792=0</formula>
    </cfRule>
  </conditionalFormatting>
  <conditionalFormatting sqref="D1792:E1792">
    <cfRule type="cellIs" dxfId="23" priority="1360" operator="lessThan">
      <formula>0</formula>
    </cfRule>
    <cfRule type="cellIs" dxfId="24" priority="1361" operator="lessThan">
      <formula>0</formula>
    </cfRule>
  </conditionalFormatting>
  <conditionalFormatting sqref="F1792">
    <cfRule type="expression" dxfId="22" priority="22763">
      <formula>$I1792=0</formula>
    </cfRule>
  </conditionalFormatting>
  <conditionalFormatting sqref="G1792:H1792">
    <cfRule type="cellIs" dxfId="23" priority="1357" operator="lessThan">
      <formula>0</formula>
    </cfRule>
    <cfRule type="cellIs" dxfId="24" priority="1358" operator="lessThan">
      <formula>0</formula>
    </cfRule>
  </conditionalFormatting>
  <conditionalFormatting sqref="I1792">
    <cfRule type="expression" dxfId="22" priority="22762">
      <formula>$I1792=0</formula>
    </cfRule>
  </conditionalFormatting>
  <conditionalFormatting sqref="J1792">
    <cfRule type="expression" dxfId="22" priority="1356">
      <formula>$I1792=0</formula>
    </cfRule>
  </conditionalFormatting>
  <conditionalFormatting sqref="K1792">
    <cfRule type="expression" dxfId="22" priority="22761">
      <formula>$I1792=0</formula>
    </cfRule>
  </conditionalFormatting>
  <conditionalFormatting sqref="M1792">
    <cfRule type="expression" dxfId="22" priority="22760">
      <formula>$I1792=0</formula>
    </cfRule>
  </conditionalFormatting>
  <conditionalFormatting sqref="N1792:P1792">
    <cfRule type="expression" dxfId="22" priority="1350">
      <formula>$I1792=0</formula>
    </cfRule>
  </conditionalFormatting>
  <conditionalFormatting sqref="O1792:P1792">
    <cfRule type="cellIs" dxfId="23" priority="1348" operator="lessThan">
      <formula>0</formula>
    </cfRule>
    <cfRule type="cellIs" dxfId="24" priority="1349" operator="lessThan">
      <formula>0</formula>
    </cfRule>
  </conditionalFormatting>
  <conditionalFormatting sqref="Q1792">
    <cfRule type="expression" dxfId="22" priority="22759">
      <formula>$I1792=0</formula>
    </cfRule>
  </conditionalFormatting>
  <conditionalFormatting sqref="R1792:T1792">
    <cfRule type="expression" dxfId="22" priority="1347">
      <formula>$I1792=0</formula>
    </cfRule>
  </conditionalFormatting>
  <conditionalFormatting sqref="S1792:T1792">
    <cfRule type="cellIs" dxfId="23" priority="1345" operator="lessThan">
      <formula>0</formula>
    </cfRule>
    <cfRule type="cellIs" dxfId="24" priority="1346" operator="lessThan">
      <formula>0</formula>
    </cfRule>
  </conditionalFormatting>
  <conditionalFormatting sqref="U1792">
    <cfRule type="expression" dxfId="22" priority="22758">
      <formula>$I1792=0</formula>
    </cfRule>
  </conditionalFormatting>
  <conditionalFormatting sqref="B1793">
    <cfRule type="expression" dxfId="22" priority="22754">
      <formula>$I1793=0</formula>
    </cfRule>
  </conditionalFormatting>
  <conditionalFormatting sqref="C1793:E1793">
    <cfRule type="expression" dxfId="22" priority="22753">
      <formula>$I1793=0</formula>
    </cfRule>
  </conditionalFormatting>
  <conditionalFormatting sqref="D1793:E1793">
    <cfRule type="cellIs" dxfId="23" priority="22751" operator="lessThan">
      <formula>0</formula>
    </cfRule>
    <cfRule type="cellIs" dxfId="24" priority="22752" operator="lessThan">
      <formula>0</formula>
    </cfRule>
  </conditionalFormatting>
  <conditionalFormatting sqref="F1793">
    <cfRule type="expression" dxfId="22" priority="22750">
      <formula>$I1793=0</formula>
    </cfRule>
  </conditionalFormatting>
  <conditionalFormatting sqref="G1793:H1793">
    <cfRule type="cellIs" dxfId="23" priority="22747" operator="lessThan">
      <formula>0</formula>
    </cfRule>
    <cfRule type="cellIs" dxfId="24" priority="22748" operator="lessThan">
      <formula>0</formula>
    </cfRule>
  </conditionalFormatting>
  <conditionalFormatting sqref="I1793">
    <cfRule type="expression" dxfId="22" priority="22746">
      <formula>$I1793=0</formula>
    </cfRule>
  </conditionalFormatting>
  <conditionalFormatting sqref="J1793">
    <cfRule type="expression" dxfId="22" priority="22745">
      <formula>$I1793=0</formula>
    </cfRule>
  </conditionalFormatting>
  <conditionalFormatting sqref="K1793">
    <cfRule type="expression" dxfId="22" priority="22742">
      <formula>$I1793=0</formula>
    </cfRule>
  </conditionalFormatting>
  <conditionalFormatting sqref="M1793">
    <cfRule type="expression" dxfId="22" priority="22738">
      <formula>$I1793=0</formula>
    </cfRule>
  </conditionalFormatting>
  <conditionalFormatting sqref="N1793:P1793">
    <cfRule type="expression" dxfId="22" priority="22737">
      <formula>$I1793=0</formula>
    </cfRule>
  </conditionalFormatting>
  <conditionalFormatting sqref="O1793:P1793">
    <cfRule type="cellIs" dxfId="23" priority="22735" operator="lessThan">
      <formula>0</formula>
    </cfRule>
    <cfRule type="cellIs" dxfId="24" priority="22736" operator="lessThan">
      <formula>0</formula>
    </cfRule>
  </conditionalFormatting>
  <conditionalFormatting sqref="Q1793">
    <cfRule type="expression" dxfId="22" priority="22734">
      <formula>$I1793=0</formula>
    </cfRule>
  </conditionalFormatting>
  <conditionalFormatting sqref="R1793:T1793">
    <cfRule type="expression" dxfId="22" priority="22733">
      <formula>$I1793=0</formula>
    </cfRule>
  </conditionalFormatting>
  <conditionalFormatting sqref="S1793:T1793">
    <cfRule type="cellIs" dxfId="23" priority="22731" operator="lessThan">
      <formula>0</formula>
    </cfRule>
    <cfRule type="cellIs" dxfId="24" priority="22732" operator="lessThan">
      <formula>0</formula>
    </cfRule>
  </conditionalFormatting>
  <conditionalFormatting sqref="U1793">
    <cfRule type="expression" dxfId="22" priority="22730">
      <formula>$I1793=0</formula>
    </cfRule>
  </conditionalFormatting>
  <conditionalFormatting sqref="B1794">
    <cfRule type="expression" dxfId="22" priority="22729">
      <formula>$I1794=0</formula>
    </cfRule>
  </conditionalFormatting>
  <conditionalFormatting sqref="C1794:E1794">
    <cfRule type="expression" dxfId="22" priority="1341">
      <formula>$I1794=0</formula>
    </cfRule>
  </conditionalFormatting>
  <conditionalFormatting sqref="D1794:E1794">
    <cfRule type="cellIs" dxfId="23" priority="1339" operator="lessThan">
      <formula>0</formula>
    </cfRule>
    <cfRule type="cellIs" dxfId="24" priority="1340" operator="lessThan">
      <formula>0</formula>
    </cfRule>
  </conditionalFormatting>
  <conditionalFormatting sqref="F1794">
    <cfRule type="expression" dxfId="22" priority="22728">
      <formula>$I1794=0</formula>
    </cfRule>
  </conditionalFormatting>
  <conditionalFormatting sqref="G1794:H1794">
    <cfRule type="cellIs" dxfId="23" priority="1336" operator="lessThan">
      <formula>0</formula>
    </cfRule>
    <cfRule type="cellIs" dxfId="24" priority="1337" operator="lessThan">
      <formula>0</formula>
    </cfRule>
  </conditionalFormatting>
  <conditionalFormatting sqref="I1794">
    <cfRule type="expression" dxfId="22" priority="22727">
      <formula>$I1794=0</formula>
    </cfRule>
  </conditionalFormatting>
  <conditionalFormatting sqref="J1794">
    <cfRule type="expression" dxfId="22" priority="1335">
      <formula>$I1794=0</formula>
    </cfRule>
  </conditionalFormatting>
  <conditionalFormatting sqref="K1794">
    <cfRule type="expression" dxfId="22" priority="22726">
      <formula>$I1794=0</formula>
    </cfRule>
  </conditionalFormatting>
  <conditionalFormatting sqref="M1794">
    <cfRule type="expression" dxfId="22" priority="22725">
      <formula>$I1794=0</formula>
    </cfRule>
  </conditionalFormatting>
  <conditionalFormatting sqref="N1794:P1794">
    <cfRule type="expression" dxfId="22" priority="1329">
      <formula>$I1794=0</formula>
    </cfRule>
  </conditionalFormatting>
  <conditionalFormatting sqref="O1794:P1794">
    <cfRule type="cellIs" dxfId="23" priority="1327" operator="lessThan">
      <formula>0</formula>
    </cfRule>
    <cfRule type="cellIs" dxfId="24" priority="1328" operator="lessThan">
      <formula>0</formula>
    </cfRule>
  </conditionalFormatting>
  <conditionalFormatting sqref="Q1794">
    <cfRule type="expression" dxfId="22" priority="22724">
      <formula>$I1794=0</formula>
    </cfRule>
  </conditionalFormatting>
  <conditionalFormatting sqref="R1794:T1794">
    <cfRule type="expression" dxfId="22" priority="1326">
      <formula>$I1794=0</formula>
    </cfRule>
  </conditionalFormatting>
  <conditionalFormatting sqref="S1794:T1794">
    <cfRule type="cellIs" dxfId="23" priority="1324" operator="lessThan">
      <formula>0</formula>
    </cfRule>
    <cfRule type="cellIs" dxfId="24" priority="1325" operator="lessThan">
      <formula>0</formula>
    </cfRule>
  </conditionalFormatting>
  <conditionalFormatting sqref="U1794">
    <cfRule type="expression" dxfId="22" priority="22723">
      <formula>$I1794=0</formula>
    </cfRule>
  </conditionalFormatting>
  <conditionalFormatting sqref="B1795">
    <cfRule type="expression" dxfId="22" priority="22719">
      <formula>$I1795=0</formula>
    </cfRule>
  </conditionalFormatting>
  <conditionalFormatting sqref="C1795:E1795">
    <cfRule type="expression" dxfId="22" priority="22718">
      <formula>$I1795=0</formula>
    </cfRule>
  </conditionalFormatting>
  <conditionalFormatting sqref="D1795:E1795">
    <cfRule type="cellIs" dxfId="23" priority="22716" operator="lessThan">
      <formula>0</formula>
    </cfRule>
    <cfRule type="cellIs" dxfId="24" priority="22717" operator="lessThan">
      <formula>0</formula>
    </cfRule>
  </conditionalFormatting>
  <conditionalFormatting sqref="F1795">
    <cfRule type="expression" dxfId="22" priority="22715">
      <formula>$I1795=0</formula>
    </cfRule>
  </conditionalFormatting>
  <conditionalFormatting sqref="G1795:H1795">
    <cfRule type="cellIs" dxfId="23" priority="22712" operator="lessThan">
      <formula>0</formula>
    </cfRule>
    <cfRule type="cellIs" dxfId="24" priority="22713" operator="lessThan">
      <formula>0</formula>
    </cfRule>
  </conditionalFormatting>
  <conditionalFormatting sqref="I1795">
    <cfRule type="expression" dxfId="22" priority="22711">
      <formula>$I1795=0</formula>
    </cfRule>
  </conditionalFormatting>
  <conditionalFormatting sqref="J1795">
    <cfRule type="expression" dxfId="22" priority="22710">
      <formula>$I1795=0</formula>
    </cfRule>
  </conditionalFormatting>
  <conditionalFormatting sqref="K1795">
    <cfRule type="expression" dxfId="22" priority="22707">
      <formula>$I1795=0</formula>
    </cfRule>
  </conditionalFormatting>
  <conditionalFormatting sqref="M1795">
    <cfRule type="expression" dxfId="22" priority="22703">
      <formula>$I1795=0</formula>
    </cfRule>
  </conditionalFormatting>
  <conditionalFormatting sqref="N1795:P1795">
    <cfRule type="expression" dxfId="22" priority="22702">
      <formula>$I1795=0</formula>
    </cfRule>
  </conditionalFormatting>
  <conditionalFormatting sqref="O1795:P1795">
    <cfRule type="cellIs" dxfId="23" priority="22700" operator="lessThan">
      <formula>0</formula>
    </cfRule>
    <cfRule type="cellIs" dxfId="24" priority="22701" operator="lessThan">
      <formula>0</formula>
    </cfRule>
  </conditionalFormatting>
  <conditionalFormatting sqref="Q1795">
    <cfRule type="expression" dxfId="22" priority="22699">
      <formula>$I1795=0</formula>
    </cfRule>
  </conditionalFormatting>
  <conditionalFormatting sqref="R1795:T1795">
    <cfRule type="expression" dxfId="22" priority="22698">
      <formula>$I1795=0</formula>
    </cfRule>
  </conditionalFormatting>
  <conditionalFormatting sqref="S1795:T1795">
    <cfRule type="cellIs" dxfId="23" priority="22696" operator="lessThan">
      <formula>0</formula>
    </cfRule>
    <cfRule type="cellIs" dxfId="24" priority="22697" operator="lessThan">
      <formula>0</formula>
    </cfRule>
  </conditionalFormatting>
  <conditionalFormatting sqref="U1795">
    <cfRule type="expression" dxfId="22" priority="22695">
      <formula>$I1795=0</formula>
    </cfRule>
  </conditionalFormatting>
  <conditionalFormatting sqref="B1796">
    <cfRule type="expression" dxfId="22" priority="22694">
      <formula>$I1796=0</formula>
    </cfRule>
  </conditionalFormatting>
  <conditionalFormatting sqref="C1796:E1796">
    <cfRule type="expression" dxfId="22" priority="1320">
      <formula>$I1796=0</formula>
    </cfRule>
  </conditionalFormatting>
  <conditionalFormatting sqref="D1796:E1796">
    <cfRule type="cellIs" dxfId="23" priority="1318" operator="lessThan">
      <formula>0</formula>
    </cfRule>
    <cfRule type="cellIs" dxfId="24" priority="1319" operator="lessThan">
      <formula>0</formula>
    </cfRule>
  </conditionalFormatting>
  <conditionalFormatting sqref="F1796">
    <cfRule type="expression" dxfId="22" priority="22693">
      <formula>$I1796=0</formula>
    </cfRule>
  </conditionalFormatting>
  <conditionalFormatting sqref="G1796:H1796">
    <cfRule type="cellIs" dxfId="23" priority="1315" operator="lessThan">
      <formula>0</formula>
    </cfRule>
    <cfRule type="cellIs" dxfId="24" priority="1316" operator="lessThan">
      <formula>0</formula>
    </cfRule>
  </conditionalFormatting>
  <conditionalFormatting sqref="I1796">
    <cfRule type="expression" dxfId="22" priority="22692">
      <formula>$I1796=0</formula>
    </cfRule>
  </conditionalFormatting>
  <conditionalFormatting sqref="J1796">
    <cfRule type="expression" dxfId="22" priority="1314">
      <formula>$I1796=0</formula>
    </cfRule>
  </conditionalFormatting>
  <conditionalFormatting sqref="K1796">
    <cfRule type="expression" dxfId="22" priority="22691">
      <formula>$I1796=0</formula>
    </cfRule>
  </conditionalFormatting>
  <conditionalFormatting sqref="M1796">
    <cfRule type="expression" dxfId="22" priority="22690">
      <formula>$I1796=0</formula>
    </cfRule>
  </conditionalFormatting>
  <conditionalFormatting sqref="N1796:P1796">
    <cfRule type="expression" dxfId="22" priority="1308">
      <formula>$I1796=0</formula>
    </cfRule>
  </conditionalFormatting>
  <conditionalFormatting sqref="O1796:P1796">
    <cfRule type="cellIs" dxfId="23" priority="1306" operator="lessThan">
      <formula>0</formula>
    </cfRule>
    <cfRule type="cellIs" dxfId="24" priority="1307" operator="lessThan">
      <formula>0</formula>
    </cfRule>
  </conditionalFormatting>
  <conditionalFormatting sqref="Q1796">
    <cfRule type="expression" dxfId="22" priority="22689">
      <formula>$I1796=0</formula>
    </cfRule>
  </conditionalFormatting>
  <conditionalFormatting sqref="R1796:T1796">
    <cfRule type="expression" dxfId="22" priority="1305">
      <formula>$I1796=0</formula>
    </cfRule>
  </conditionalFormatting>
  <conditionalFormatting sqref="S1796:T1796">
    <cfRule type="cellIs" dxfId="23" priority="1303" operator="lessThan">
      <formula>0</formula>
    </cfRule>
    <cfRule type="cellIs" dxfId="24" priority="1304" operator="lessThan">
      <formula>0</formula>
    </cfRule>
  </conditionalFormatting>
  <conditionalFormatting sqref="U1796">
    <cfRule type="expression" dxfId="22" priority="22688">
      <formula>$I1796=0</formula>
    </cfRule>
  </conditionalFormatting>
  <conditionalFormatting sqref="B1797">
    <cfRule type="expression" dxfId="22" priority="22684">
      <formula>$I1797=0</formula>
    </cfRule>
  </conditionalFormatting>
  <conditionalFormatting sqref="C1797:E1797">
    <cfRule type="expression" dxfId="22" priority="22683">
      <formula>$I1797=0</formula>
    </cfRule>
  </conditionalFormatting>
  <conditionalFormatting sqref="D1797:E1797">
    <cfRule type="cellIs" dxfId="23" priority="22681" operator="lessThan">
      <formula>0</formula>
    </cfRule>
    <cfRule type="cellIs" dxfId="24" priority="22682" operator="lessThan">
      <formula>0</formula>
    </cfRule>
  </conditionalFormatting>
  <conditionalFormatting sqref="F1797">
    <cfRule type="expression" dxfId="22" priority="22680">
      <formula>$I1797=0</formula>
    </cfRule>
  </conditionalFormatting>
  <conditionalFormatting sqref="G1797:H1797">
    <cfRule type="cellIs" dxfId="23" priority="22677" operator="lessThan">
      <formula>0</formula>
    </cfRule>
    <cfRule type="cellIs" dxfId="24" priority="22678" operator="lessThan">
      <formula>0</formula>
    </cfRule>
  </conditionalFormatting>
  <conditionalFormatting sqref="I1797">
    <cfRule type="expression" dxfId="22" priority="22676">
      <formula>$I1797=0</formula>
    </cfRule>
  </conditionalFormatting>
  <conditionalFormatting sqref="J1797">
    <cfRule type="expression" dxfId="22" priority="22675">
      <formula>$I1797=0</formula>
    </cfRule>
  </conditionalFormatting>
  <conditionalFormatting sqref="K1797">
    <cfRule type="expression" dxfId="22" priority="22672">
      <formula>$I1797=0</formula>
    </cfRule>
  </conditionalFormatting>
  <conditionalFormatting sqref="M1797">
    <cfRule type="expression" dxfId="22" priority="22668">
      <formula>$I1797=0</formula>
    </cfRule>
  </conditionalFormatting>
  <conditionalFormatting sqref="N1797:P1797">
    <cfRule type="expression" dxfId="22" priority="22667">
      <formula>$I1797=0</formula>
    </cfRule>
  </conditionalFormatting>
  <conditionalFormatting sqref="O1797:P1797">
    <cfRule type="cellIs" dxfId="23" priority="22665" operator="lessThan">
      <formula>0</formula>
    </cfRule>
    <cfRule type="cellIs" dxfId="24" priority="22666" operator="lessThan">
      <formula>0</formula>
    </cfRule>
  </conditionalFormatting>
  <conditionalFormatting sqref="Q1797">
    <cfRule type="expression" dxfId="22" priority="22664">
      <formula>$I1797=0</formula>
    </cfRule>
  </conditionalFormatting>
  <conditionalFormatting sqref="R1797:T1797">
    <cfRule type="expression" dxfId="22" priority="22663">
      <formula>$I1797=0</formula>
    </cfRule>
  </conditionalFormatting>
  <conditionalFormatting sqref="S1797:T1797">
    <cfRule type="cellIs" dxfId="23" priority="22661" operator="lessThan">
      <formula>0</formula>
    </cfRule>
    <cfRule type="cellIs" dxfId="24" priority="22662" operator="lessThan">
      <formula>0</formula>
    </cfRule>
  </conditionalFormatting>
  <conditionalFormatting sqref="U1797">
    <cfRule type="expression" dxfId="22" priority="22660">
      <formula>$I1797=0</formula>
    </cfRule>
  </conditionalFormatting>
  <conditionalFormatting sqref="B1798">
    <cfRule type="expression" dxfId="22" priority="22659">
      <formula>$I1798=0</formula>
    </cfRule>
  </conditionalFormatting>
  <conditionalFormatting sqref="C1798:E1798">
    <cfRule type="expression" dxfId="22" priority="1299">
      <formula>$I1798=0</formula>
    </cfRule>
  </conditionalFormatting>
  <conditionalFormatting sqref="D1798:E1798">
    <cfRule type="cellIs" dxfId="23" priority="1297" operator="lessThan">
      <formula>0</formula>
    </cfRule>
    <cfRule type="cellIs" dxfId="24" priority="1298" operator="lessThan">
      <formula>0</formula>
    </cfRule>
  </conditionalFormatting>
  <conditionalFormatting sqref="F1798">
    <cfRule type="expression" dxfId="22" priority="22658">
      <formula>$I1798=0</formula>
    </cfRule>
  </conditionalFormatting>
  <conditionalFormatting sqref="G1798:H1798">
    <cfRule type="cellIs" dxfId="23" priority="1294" operator="lessThan">
      <formula>0</formula>
    </cfRule>
    <cfRule type="cellIs" dxfId="24" priority="1295" operator="lessThan">
      <formula>0</formula>
    </cfRule>
  </conditionalFormatting>
  <conditionalFormatting sqref="I1798">
    <cfRule type="expression" dxfId="22" priority="22657">
      <formula>$I1798=0</formula>
    </cfRule>
  </conditionalFormatting>
  <conditionalFormatting sqref="J1798">
    <cfRule type="expression" dxfId="22" priority="1293">
      <formula>$I1798=0</formula>
    </cfRule>
  </conditionalFormatting>
  <conditionalFormatting sqref="K1798">
    <cfRule type="expression" dxfId="22" priority="22656">
      <formula>$I1798=0</formula>
    </cfRule>
  </conditionalFormatting>
  <conditionalFormatting sqref="M1798">
    <cfRule type="expression" dxfId="22" priority="22655">
      <formula>$I1798=0</formula>
    </cfRule>
  </conditionalFormatting>
  <conditionalFormatting sqref="N1798:P1798">
    <cfRule type="expression" dxfId="22" priority="1287">
      <formula>$I1798=0</formula>
    </cfRule>
  </conditionalFormatting>
  <conditionalFormatting sqref="O1798:P1798">
    <cfRule type="cellIs" dxfId="23" priority="1285" operator="lessThan">
      <formula>0</formula>
    </cfRule>
    <cfRule type="cellIs" dxfId="24" priority="1286" operator="lessThan">
      <formula>0</formula>
    </cfRule>
  </conditionalFormatting>
  <conditionalFormatting sqref="Q1798">
    <cfRule type="expression" dxfId="22" priority="22654">
      <formula>$I1798=0</formula>
    </cfRule>
  </conditionalFormatting>
  <conditionalFormatting sqref="R1798:T1798">
    <cfRule type="expression" dxfId="22" priority="1284">
      <formula>$I1798=0</formula>
    </cfRule>
  </conditionalFormatting>
  <conditionalFormatting sqref="S1798:T1798">
    <cfRule type="cellIs" dxfId="23" priority="1282" operator="lessThan">
      <formula>0</formula>
    </cfRule>
    <cfRule type="cellIs" dxfId="24" priority="1283" operator="lessThan">
      <formula>0</formula>
    </cfRule>
  </conditionalFormatting>
  <conditionalFormatting sqref="U1798">
    <cfRule type="expression" dxfId="22" priority="22653">
      <formula>$I1798=0</formula>
    </cfRule>
  </conditionalFormatting>
  <conditionalFormatting sqref="B1799">
    <cfRule type="expression" dxfId="22" priority="22649">
      <formula>$I1799=0</formula>
    </cfRule>
  </conditionalFormatting>
  <conditionalFormatting sqref="C1799:E1799">
    <cfRule type="expression" dxfId="22" priority="22648">
      <formula>$I1799=0</formula>
    </cfRule>
  </conditionalFormatting>
  <conditionalFormatting sqref="D1799:E1799">
    <cfRule type="cellIs" dxfId="23" priority="22646" operator="lessThan">
      <formula>0</formula>
    </cfRule>
    <cfRule type="cellIs" dxfId="24" priority="22647" operator="lessThan">
      <formula>0</formula>
    </cfRule>
  </conditionalFormatting>
  <conditionalFormatting sqref="F1799">
    <cfRule type="expression" dxfId="22" priority="22645">
      <formula>$I1799=0</formula>
    </cfRule>
  </conditionalFormatting>
  <conditionalFormatting sqref="G1799:H1799">
    <cfRule type="cellIs" dxfId="23" priority="22642" operator="lessThan">
      <formula>0</formula>
    </cfRule>
    <cfRule type="cellIs" dxfId="24" priority="22643" operator="lessThan">
      <formula>0</formula>
    </cfRule>
  </conditionalFormatting>
  <conditionalFormatting sqref="I1799">
    <cfRule type="expression" dxfId="22" priority="22641">
      <formula>$I1799=0</formula>
    </cfRule>
  </conditionalFormatting>
  <conditionalFormatting sqref="J1799">
    <cfRule type="expression" dxfId="22" priority="22640">
      <formula>$I1799=0</formula>
    </cfRule>
  </conditionalFormatting>
  <conditionalFormatting sqref="K1799">
    <cfRule type="expression" dxfId="22" priority="22637">
      <formula>$I1799=0</formula>
    </cfRule>
  </conditionalFormatting>
  <conditionalFormatting sqref="M1799">
    <cfRule type="expression" dxfId="22" priority="22633">
      <formula>$I1799=0</formula>
    </cfRule>
  </conditionalFormatting>
  <conditionalFormatting sqref="N1799:P1799">
    <cfRule type="expression" dxfId="22" priority="22632">
      <formula>$I1799=0</formula>
    </cfRule>
  </conditionalFormatting>
  <conditionalFormatting sqref="O1799:P1799">
    <cfRule type="cellIs" dxfId="23" priority="22630" operator="lessThan">
      <formula>0</formula>
    </cfRule>
    <cfRule type="cellIs" dxfId="24" priority="22631" operator="lessThan">
      <formula>0</formula>
    </cfRule>
  </conditionalFormatting>
  <conditionalFormatting sqref="Q1799">
    <cfRule type="expression" dxfId="22" priority="22629">
      <formula>$I1799=0</formula>
    </cfRule>
  </conditionalFormatting>
  <conditionalFormatting sqref="R1799:T1799">
    <cfRule type="expression" dxfId="22" priority="22628">
      <formula>$I1799=0</formula>
    </cfRule>
  </conditionalFormatting>
  <conditionalFormatting sqref="S1799:T1799">
    <cfRule type="cellIs" dxfId="23" priority="22626" operator="lessThan">
      <formula>0</formula>
    </cfRule>
    <cfRule type="cellIs" dxfId="24" priority="22627" operator="lessThan">
      <formula>0</formula>
    </cfRule>
  </conditionalFormatting>
  <conditionalFormatting sqref="U1799">
    <cfRule type="expression" dxfId="22" priority="22625">
      <formula>$I1799=0</formula>
    </cfRule>
  </conditionalFormatting>
  <conditionalFormatting sqref="B1800">
    <cfRule type="expression" dxfId="22" priority="22624">
      <formula>$I1800=0</formula>
    </cfRule>
  </conditionalFormatting>
  <conditionalFormatting sqref="C1800:E1800">
    <cfRule type="expression" dxfId="22" priority="1278">
      <formula>$I1800=0</formula>
    </cfRule>
  </conditionalFormatting>
  <conditionalFormatting sqref="D1800:E1800">
    <cfRule type="cellIs" dxfId="23" priority="1276" operator="lessThan">
      <formula>0</formula>
    </cfRule>
    <cfRule type="cellIs" dxfId="24" priority="1277" operator="lessThan">
      <formula>0</formula>
    </cfRule>
  </conditionalFormatting>
  <conditionalFormatting sqref="F1800">
    <cfRule type="expression" dxfId="22" priority="22623">
      <formula>$I1800=0</formula>
    </cfRule>
  </conditionalFormatting>
  <conditionalFormatting sqref="G1800:H1800">
    <cfRule type="cellIs" dxfId="23" priority="1273" operator="lessThan">
      <formula>0</formula>
    </cfRule>
    <cfRule type="cellIs" dxfId="24" priority="1274" operator="lessThan">
      <formula>0</formula>
    </cfRule>
  </conditionalFormatting>
  <conditionalFormatting sqref="I1800">
    <cfRule type="expression" dxfId="22" priority="22622">
      <formula>$I1800=0</formula>
    </cfRule>
  </conditionalFormatting>
  <conditionalFormatting sqref="J1800">
    <cfRule type="expression" dxfId="22" priority="1272">
      <formula>$I1800=0</formula>
    </cfRule>
  </conditionalFormatting>
  <conditionalFormatting sqref="K1800">
    <cfRule type="expression" dxfId="22" priority="22621">
      <formula>$I1800=0</formula>
    </cfRule>
  </conditionalFormatting>
  <conditionalFormatting sqref="M1800">
    <cfRule type="expression" dxfId="22" priority="22620">
      <formula>$I1800=0</formula>
    </cfRule>
  </conditionalFormatting>
  <conditionalFormatting sqref="N1800:P1800">
    <cfRule type="expression" dxfId="22" priority="1266">
      <formula>$I1800=0</formula>
    </cfRule>
  </conditionalFormatting>
  <conditionalFormatting sqref="O1800:P1800">
    <cfRule type="cellIs" dxfId="23" priority="1264" operator="lessThan">
      <formula>0</formula>
    </cfRule>
    <cfRule type="cellIs" dxfId="24" priority="1265" operator="lessThan">
      <formula>0</formula>
    </cfRule>
  </conditionalFormatting>
  <conditionalFormatting sqref="Q1800">
    <cfRule type="expression" dxfId="22" priority="22619">
      <formula>$I1800=0</formula>
    </cfRule>
  </conditionalFormatting>
  <conditionalFormatting sqref="R1800:T1800">
    <cfRule type="expression" dxfId="22" priority="1263">
      <formula>$I1800=0</formula>
    </cfRule>
  </conditionalFormatting>
  <conditionalFormatting sqref="S1800:T1800">
    <cfRule type="cellIs" dxfId="23" priority="1261" operator="lessThan">
      <formula>0</formula>
    </cfRule>
    <cfRule type="cellIs" dxfId="24" priority="1262" operator="lessThan">
      <formula>0</formula>
    </cfRule>
  </conditionalFormatting>
  <conditionalFormatting sqref="U1800">
    <cfRule type="expression" dxfId="22" priority="22618">
      <formula>$I1800=0</formula>
    </cfRule>
  </conditionalFormatting>
  <conditionalFormatting sqref="B1801">
    <cfRule type="expression" dxfId="22" priority="22614">
      <formula>$I1801=0</formula>
    </cfRule>
  </conditionalFormatting>
  <conditionalFormatting sqref="C1801:E1801">
    <cfRule type="expression" dxfId="22" priority="22613">
      <formula>$I1801=0</formula>
    </cfRule>
  </conditionalFormatting>
  <conditionalFormatting sqref="D1801:E1801">
    <cfRule type="cellIs" dxfId="23" priority="22611" operator="lessThan">
      <formula>0</formula>
    </cfRule>
    <cfRule type="cellIs" dxfId="24" priority="22612" operator="lessThan">
      <formula>0</formula>
    </cfRule>
  </conditionalFormatting>
  <conditionalFormatting sqref="F1801">
    <cfRule type="expression" dxfId="22" priority="22610">
      <formula>$I1801=0</formula>
    </cfRule>
  </conditionalFormatting>
  <conditionalFormatting sqref="G1801:H1801">
    <cfRule type="cellIs" dxfId="23" priority="22607" operator="lessThan">
      <formula>0</formula>
    </cfRule>
    <cfRule type="cellIs" dxfId="24" priority="22608" operator="lessThan">
      <formula>0</formula>
    </cfRule>
  </conditionalFormatting>
  <conditionalFormatting sqref="I1801">
    <cfRule type="expression" dxfId="22" priority="22606">
      <formula>$I1801=0</formula>
    </cfRule>
  </conditionalFormatting>
  <conditionalFormatting sqref="J1801">
    <cfRule type="expression" dxfId="22" priority="22605">
      <formula>$I1801=0</formula>
    </cfRule>
  </conditionalFormatting>
  <conditionalFormatting sqref="K1801">
    <cfRule type="expression" dxfId="22" priority="22602">
      <formula>$I1801=0</formula>
    </cfRule>
  </conditionalFormatting>
  <conditionalFormatting sqref="M1801">
    <cfRule type="expression" dxfId="22" priority="22598">
      <formula>$I1801=0</formula>
    </cfRule>
  </conditionalFormatting>
  <conditionalFormatting sqref="N1801:P1801">
    <cfRule type="expression" dxfId="22" priority="22597">
      <formula>$I1801=0</formula>
    </cfRule>
  </conditionalFormatting>
  <conditionalFormatting sqref="O1801:P1801">
    <cfRule type="cellIs" dxfId="23" priority="22595" operator="lessThan">
      <formula>0</formula>
    </cfRule>
    <cfRule type="cellIs" dxfId="24" priority="22596" operator="lessThan">
      <formula>0</formula>
    </cfRule>
  </conditionalFormatting>
  <conditionalFormatting sqref="Q1801">
    <cfRule type="expression" dxfId="22" priority="22594">
      <formula>$I1801=0</formula>
    </cfRule>
  </conditionalFormatting>
  <conditionalFormatting sqref="R1801:T1801">
    <cfRule type="expression" dxfId="22" priority="22593">
      <formula>$I1801=0</formula>
    </cfRule>
  </conditionalFormatting>
  <conditionalFormatting sqref="S1801:T1801">
    <cfRule type="cellIs" dxfId="23" priority="22591" operator="lessThan">
      <formula>0</formula>
    </cfRule>
    <cfRule type="cellIs" dxfId="24" priority="22592" operator="lessThan">
      <formula>0</formula>
    </cfRule>
  </conditionalFormatting>
  <conditionalFormatting sqref="U1801">
    <cfRule type="expression" dxfId="22" priority="22590">
      <formula>$I1801=0</formula>
    </cfRule>
  </conditionalFormatting>
  <conditionalFormatting sqref="B1802">
    <cfRule type="expression" dxfId="22" priority="22589">
      <formula>$I1802=0</formula>
    </cfRule>
  </conditionalFormatting>
  <conditionalFormatting sqref="C1802:E1802">
    <cfRule type="expression" dxfId="22" priority="1257">
      <formula>$I1802=0</formula>
    </cfRule>
  </conditionalFormatting>
  <conditionalFormatting sqref="D1802:E1802">
    <cfRule type="cellIs" dxfId="23" priority="1255" operator="lessThan">
      <formula>0</formula>
    </cfRule>
    <cfRule type="cellIs" dxfId="24" priority="1256" operator="lessThan">
      <formula>0</formula>
    </cfRule>
  </conditionalFormatting>
  <conditionalFormatting sqref="F1802">
    <cfRule type="expression" dxfId="22" priority="22588">
      <formula>$I1802=0</formula>
    </cfRule>
  </conditionalFormatting>
  <conditionalFormatting sqref="G1802:H1802">
    <cfRule type="cellIs" dxfId="23" priority="1252" operator="lessThan">
      <formula>0</formula>
    </cfRule>
    <cfRule type="cellIs" dxfId="24" priority="1253" operator="lessThan">
      <formula>0</formula>
    </cfRule>
  </conditionalFormatting>
  <conditionalFormatting sqref="I1802">
    <cfRule type="expression" dxfId="22" priority="22587">
      <formula>$I1802=0</formula>
    </cfRule>
  </conditionalFormatting>
  <conditionalFormatting sqref="J1802">
    <cfRule type="expression" dxfId="22" priority="1251">
      <formula>$I1802=0</formula>
    </cfRule>
  </conditionalFormatting>
  <conditionalFormatting sqref="K1802">
    <cfRule type="expression" dxfId="22" priority="22586">
      <formula>$I1802=0</formula>
    </cfRule>
  </conditionalFormatting>
  <conditionalFormatting sqref="M1802">
    <cfRule type="expression" dxfId="22" priority="22585">
      <formula>$I1802=0</formula>
    </cfRule>
  </conditionalFormatting>
  <conditionalFormatting sqref="N1802:P1802">
    <cfRule type="expression" dxfId="22" priority="1245">
      <formula>$I1802=0</formula>
    </cfRule>
  </conditionalFormatting>
  <conditionalFormatting sqref="O1802:P1802">
    <cfRule type="cellIs" dxfId="23" priority="1243" operator="lessThan">
      <formula>0</formula>
    </cfRule>
    <cfRule type="cellIs" dxfId="24" priority="1244" operator="lessThan">
      <formula>0</formula>
    </cfRule>
  </conditionalFormatting>
  <conditionalFormatting sqref="Q1802">
    <cfRule type="expression" dxfId="22" priority="22584">
      <formula>$I1802=0</formula>
    </cfRule>
  </conditionalFormatting>
  <conditionalFormatting sqref="R1802:T1802">
    <cfRule type="expression" dxfId="22" priority="1242">
      <formula>$I1802=0</formula>
    </cfRule>
  </conditionalFormatting>
  <conditionalFormatting sqref="S1802:T1802">
    <cfRule type="cellIs" dxfId="23" priority="1240" operator="lessThan">
      <formula>0</formula>
    </cfRule>
    <cfRule type="cellIs" dxfId="24" priority="1241" operator="lessThan">
      <formula>0</formula>
    </cfRule>
  </conditionalFormatting>
  <conditionalFormatting sqref="U1802">
    <cfRule type="expression" dxfId="22" priority="22583">
      <formula>$I1802=0</formula>
    </cfRule>
  </conditionalFormatting>
  <conditionalFormatting sqref="B1803">
    <cfRule type="expression" dxfId="22" priority="22579">
      <formula>$I1803=0</formula>
    </cfRule>
  </conditionalFormatting>
  <conditionalFormatting sqref="C1803:E1803">
    <cfRule type="expression" dxfId="22" priority="22578">
      <formula>$I1803=0</formula>
    </cfRule>
  </conditionalFormatting>
  <conditionalFormatting sqref="D1803:E1803">
    <cfRule type="cellIs" dxfId="23" priority="22576" operator="lessThan">
      <formula>0</formula>
    </cfRule>
    <cfRule type="cellIs" dxfId="24" priority="22577" operator="lessThan">
      <formula>0</formula>
    </cfRule>
  </conditionalFormatting>
  <conditionalFormatting sqref="F1803">
    <cfRule type="expression" dxfId="22" priority="22575">
      <formula>$I1803=0</formula>
    </cfRule>
  </conditionalFormatting>
  <conditionalFormatting sqref="G1803:H1803">
    <cfRule type="cellIs" dxfId="23" priority="22572" operator="lessThan">
      <formula>0</formula>
    </cfRule>
    <cfRule type="cellIs" dxfId="24" priority="22573" operator="lessThan">
      <formula>0</formula>
    </cfRule>
  </conditionalFormatting>
  <conditionalFormatting sqref="I1803">
    <cfRule type="expression" dxfId="22" priority="22571">
      <formula>$I1803=0</formula>
    </cfRule>
  </conditionalFormatting>
  <conditionalFormatting sqref="J1803">
    <cfRule type="expression" dxfId="22" priority="22570">
      <formula>$I1803=0</formula>
    </cfRule>
  </conditionalFormatting>
  <conditionalFormatting sqref="K1803">
    <cfRule type="expression" dxfId="22" priority="22567">
      <formula>$I1803=0</formula>
    </cfRule>
  </conditionalFormatting>
  <conditionalFormatting sqref="M1803">
    <cfRule type="expression" dxfId="22" priority="22563">
      <formula>$I1803=0</formula>
    </cfRule>
  </conditionalFormatting>
  <conditionalFormatting sqref="N1803:P1803">
    <cfRule type="expression" dxfId="22" priority="22562">
      <formula>$I1803=0</formula>
    </cfRule>
  </conditionalFormatting>
  <conditionalFormatting sqref="O1803:P1803">
    <cfRule type="cellIs" dxfId="23" priority="22560" operator="lessThan">
      <formula>0</formula>
    </cfRule>
    <cfRule type="cellIs" dxfId="24" priority="22561" operator="lessThan">
      <formula>0</formula>
    </cfRule>
  </conditionalFormatting>
  <conditionalFormatting sqref="Q1803">
    <cfRule type="expression" dxfId="22" priority="22559">
      <formula>$I1803=0</formula>
    </cfRule>
  </conditionalFormatting>
  <conditionalFormatting sqref="R1803:T1803">
    <cfRule type="expression" dxfId="22" priority="22558">
      <formula>$I1803=0</formula>
    </cfRule>
  </conditionalFormatting>
  <conditionalFormatting sqref="S1803:T1803">
    <cfRule type="cellIs" dxfId="23" priority="22556" operator="lessThan">
      <formula>0</formula>
    </cfRule>
    <cfRule type="cellIs" dxfId="24" priority="22557" operator="lessThan">
      <formula>0</formula>
    </cfRule>
  </conditionalFormatting>
  <conditionalFormatting sqref="U1803">
    <cfRule type="expression" dxfId="22" priority="22555">
      <formula>$I1803=0</formula>
    </cfRule>
  </conditionalFormatting>
  <conditionalFormatting sqref="B1804">
    <cfRule type="expression" dxfId="22" priority="22554">
      <formula>$I1804=0</formula>
    </cfRule>
  </conditionalFormatting>
  <conditionalFormatting sqref="C1804:E1804">
    <cfRule type="expression" dxfId="22" priority="1236">
      <formula>$I1804=0</formula>
    </cfRule>
  </conditionalFormatting>
  <conditionalFormatting sqref="D1804:E1804">
    <cfRule type="cellIs" dxfId="23" priority="1234" operator="lessThan">
      <formula>0</formula>
    </cfRule>
    <cfRule type="cellIs" dxfId="24" priority="1235" operator="lessThan">
      <formula>0</formula>
    </cfRule>
  </conditionalFormatting>
  <conditionalFormatting sqref="F1804">
    <cfRule type="expression" dxfId="22" priority="22553">
      <formula>$I1804=0</formula>
    </cfRule>
  </conditionalFormatting>
  <conditionalFormatting sqref="G1804:H1804">
    <cfRule type="cellIs" dxfId="23" priority="1231" operator="lessThan">
      <formula>0</formula>
    </cfRule>
    <cfRule type="cellIs" dxfId="24" priority="1232" operator="lessThan">
      <formula>0</formula>
    </cfRule>
  </conditionalFormatting>
  <conditionalFormatting sqref="I1804">
    <cfRule type="expression" dxfId="22" priority="22552">
      <formula>$I1804=0</formula>
    </cfRule>
  </conditionalFormatting>
  <conditionalFormatting sqref="J1804">
    <cfRule type="expression" dxfId="22" priority="1230">
      <formula>$I1804=0</formula>
    </cfRule>
  </conditionalFormatting>
  <conditionalFormatting sqref="K1804">
    <cfRule type="expression" dxfId="22" priority="22551">
      <formula>$I1804=0</formula>
    </cfRule>
  </conditionalFormatting>
  <conditionalFormatting sqref="M1804">
    <cfRule type="expression" dxfId="22" priority="22550">
      <formula>$I1804=0</formula>
    </cfRule>
  </conditionalFormatting>
  <conditionalFormatting sqref="N1804:P1804">
    <cfRule type="expression" dxfId="22" priority="1224">
      <formula>$I1804=0</formula>
    </cfRule>
  </conditionalFormatting>
  <conditionalFormatting sqref="O1804:P1804">
    <cfRule type="cellIs" dxfId="23" priority="1222" operator="lessThan">
      <formula>0</formula>
    </cfRule>
    <cfRule type="cellIs" dxfId="24" priority="1223" operator="lessThan">
      <formula>0</formula>
    </cfRule>
  </conditionalFormatting>
  <conditionalFormatting sqref="Q1804">
    <cfRule type="expression" dxfId="22" priority="22549">
      <formula>$I1804=0</formula>
    </cfRule>
  </conditionalFormatting>
  <conditionalFormatting sqref="R1804:T1804">
    <cfRule type="expression" dxfId="22" priority="1221">
      <formula>$I1804=0</formula>
    </cfRule>
  </conditionalFormatting>
  <conditionalFormatting sqref="S1804:T1804">
    <cfRule type="cellIs" dxfId="23" priority="1219" operator="lessThan">
      <formula>0</formula>
    </cfRule>
    <cfRule type="cellIs" dxfId="24" priority="1220" operator="lessThan">
      <formula>0</formula>
    </cfRule>
  </conditionalFormatting>
  <conditionalFormatting sqref="U1804">
    <cfRule type="expression" dxfId="22" priority="22548">
      <formula>$I1804=0</formula>
    </cfRule>
  </conditionalFormatting>
  <conditionalFormatting sqref="B1805">
    <cfRule type="expression" dxfId="22" priority="22544">
      <formula>$I1805=0</formula>
    </cfRule>
  </conditionalFormatting>
  <conditionalFormatting sqref="C1805:E1805">
    <cfRule type="expression" dxfId="22" priority="22543">
      <formula>$I1805=0</formula>
    </cfRule>
  </conditionalFormatting>
  <conditionalFormatting sqref="D1805:E1805">
    <cfRule type="cellIs" dxfId="23" priority="22541" operator="lessThan">
      <formula>0</formula>
    </cfRule>
    <cfRule type="cellIs" dxfId="24" priority="22542" operator="lessThan">
      <formula>0</formula>
    </cfRule>
  </conditionalFormatting>
  <conditionalFormatting sqref="F1805">
    <cfRule type="expression" dxfId="22" priority="22540">
      <formula>$I1805=0</formula>
    </cfRule>
  </conditionalFormatting>
  <conditionalFormatting sqref="G1805:H1805">
    <cfRule type="cellIs" dxfId="23" priority="22537" operator="lessThan">
      <formula>0</formula>
    </cfRule>
    <cfRule type="cellIs" dxfId="24" priority="22538" operator="lessThan">
      <formula>0</formula>
    </cfRule>
  </conditionalFormatting>
  <conditionalFormatting sqref="I1805">
    <cfRule type="expression" dxfId="22" priority="22536">
      <formula>$I1805=0</formula>
    </cfRule>
  </conditionalFormatting>
  <conditionalFormatting sqref="J1805">
    <cfRule type="expression" dxfId="22" priority="22535">
      <formula>$I1805=0</formula>
    </cfRule>
  </conditionalFormatting>
  <conditionalFormatting sqref="K1805">
    <cfRule type="expression" dxfId="22" priority="22532">
      <formula>$I1805=0</formula>
    </cfRule>
  </conditionalFormatting>
  <conditionalFormatting sqref="M1805">
    <cfRule type="expression" dxfId="22" priority="22528">
      <formula>$I1805=0</formula>
    </cfRule>
  </conditionalFormatting>
  <conditionalFormatting sqref="N1805:P1805">
    <cfRule type="expression" dxfId="22" priority="22527">
      <formula>$I1805=0</formula>
    </cfRule>
  </conditionalFormatting>
  <conditionalFormatting sqref="O1805:P1805">
    <cfRule type="cellIs" dxfId="23" priority="22525" operator="lessThan">
      <formula>0</formula>
    </cfRule>
    <cfRule type="cellIs" dxfId="24" priority="22526" operator="lessThan">
      <formula>0</formula>
    </cfRule>
  </conditionalFormatting>
  <conditionalFormatting sqref="Q1805">
    <cfRule type="expression" dxfId="22" priority="22524">
      <formula>$I1805=0</formula>
    </cfRule>
  </conditionalFormatting>
  <conditionalFormatting sqref="R1805:T1805">
    <cfRule type="expression" dxfId="22" priority="22523">
      <formula>$I1805=0</formula>
    </cfRule>
  </conditionalFormatting>
  <conditionalFormatting sqref="S1805:T1805">
    <cfRule type="cellIs" dxfId="23" priority="22521" operator="lessThan">
      <formula>0</formula>
    </cfRule>
    <cfRule type="cellIs" dxfId="24" priority="22522" operator="lessThan">
      <formula>0</formula>
    </cfRule>
  </conditionalFormatting>
  <conditionalFormatting sqref="U1805">
    <cfRule type="expression" dxfId="22" priority="22520">
      <formula>$I1805=0</formula>
    </cfRule>
  </conditionalFormatting>
  <conditionalFormatting sqref="B1806">
    <cfRule type="expression" dxfId="22" priority="22519">
      <formula>$I1806=0</formula>
    </cfRule>
  </conditionalFormatting>
  <conditionalFormatting sqref="C1806:E1806">
    <cfRule type="expression" dxfId="22" priority="1215">
      <formula>$I1806=0</formula>
    </cfRule>
  </conditionalFormatting>
  <conditionalFormatting sqref="D1806:E1806">
    <cfRule type="cellIs" dxfId="23" priority="1213" operator="lessThan">
      <formula>0</formula>
    </cfRule>
    <cfRule type="cellIs" dxfId="24" priority="1214" operator="lessThan">
      <formula>0</formula>
    </cfRule>
  </conditionalFormatting>
  <conditionalFormatting sqref="F1806">
    <cfRule type="expression" dxfId="22" priority="22518">
      <formula>$I1806=0</formula>
    </cfRule>
  </conditionalFormatting>
  <conditionalFormatting sqref="G1806:H1806">
    <cfRule type="cellIs" dxfId="23" priority="1210" operator="lessThan">
      <formula>0</formula>
    </cfRule>
    <cfRule type="cellIs" dxfId="24" priority="1211" operator="lessThan">
      <formula>0</formula>
    </cfRule>
  </conditionalFormatting>
  <conditionalFormatting sqref="I1806">
    <cfRule type="expression" dxfId="22" priority="22517">
      <formula>$I1806=0</formula>
    </cfRule>
  </conditionalFormatting>
  <conditionalFormatting sqref="J1806">
    <cfRule type="expression" dxfId="22" priority="1209">
      <formula>$I1806=0</formula>
    </cfRule>
  </conditionalFormatting>
  <conditionalFormatting sqref="K1806">
    <cfRule type="expression" dxfId="22" priority="22516">
      <formula>$I1806=0</formula>
    </cfRule>
  </conditionalFormatting>
  <conditionalFormatting sqref="M1806">
    <cfRule type="expression" dxfId="22" priority="22515">
      <formula>$I1806=0</formula>
    </cfRule>
  </conditionalFormatting>
  <conditionalFormatting sqref="N1806:P1806">
    <cfRule type="expression" dxfId="22" priority="1203">
      <formula>$I1806=0</formula>
    </cfRule>
  </conditionalFormatting>
  <conditionalFormatting sqref="O1806:P1806">
    <cfRule type="cellIs" dxfId="23" priority="1201" operator="lessThan">
      <formula>0</formula>
    </cfRule>
    <cfRule type="cellIs" dxfId="24" priority="1202" operator="lessThan">
      <formula>0</formula>
    </cfRule>
  </conditionalFormatting>
  <conditionalFormatting sqref="Q1806">
    <cfRule type="expression" dxfId="22" priority="22514">
      <formula>$I1806=0</formula>
    </cfRule>
  </conditionalFormatting>
  <conditionalFormatting sqref="R1806:T1806">
    <cfRule type="expression" dxfId="22" priority="1200">
      <formula>$I1806=0</formula>
    </cfRule>
  </conditionalFormatting>
  <conditionalFormatting sqref="S1806:T1806">
    <cfRule type="cellIs" dxfId="23" priority="1198" operator="lessThan">
      <formula>0</formula>
    </cfRule>
    <cfRule type="cellIs" dxfId="24" priority="1199" operator="lessThan">
      <formula>0</formula>
    </cfRule>
  </conditionalFormatting>
  <conditionalFormatting sqref="U1806">
    <cfRule type="expression" dxfId="22" priority="22513">
      <formula>$I1806=0</formula>
    </cfRule>
  </conditionalFormatting>
  <conditionalFormatting sqref="B1807">
    <cfRule type="expression" dxfId="22" priority="22509">
      <formula>$I1807=0</formula>
    </cfRule>
  </conditionalFormatting>
  <conditionalFormatting sqref="C1807:E1807">
    <cfRule type="expression" dxfId="22" priority="22508">
      <formula>$I1807=0</formula>
    </cfRule>
  </conditionalFormatting>
  <conditionalFormatting sqref="D1807:E1807">
    <cfRule type="cellIs" dxfId="23" priority="22506" operator="lessThan">
      <formula>0</formula>
    </cfRule>
    <cfRule type="cellIs" dxfId="24" priority="22507" operator="lessThan">
      <formula>0</formula>
    </cfRule>
  </conditionalFormatting>
  <conditionalFormatting sqref="F1807">
    <cfRule type="expression" dxfId="22" priority="22505">
      <formula>$I1807=0</formula>
    </cfRule>
  </conditionalFormatting>
  <conditionalFormatting sqref="G1807:H1807">
    <cfRule type="cellIs" dxfId="23" priority="22502" operator="lessThan">
      <formula>0</formula>
    </cfRule>
    <cfRule type="cellIs" dxfId="24" priority="22503" operator="lessThan">
      <formula>0</formula>
    </cfRule>
  </conditionalFormatting>
  <conditionalFormatting sqref="I1807">
    <cfRule type="expression" dxfId="22" priority="22501">
      <formula>$I1807=0</formula>
    </cfRule>
  </conditionalFormatting>
  <conditionalFormatting sqref="J1807">
    <cfRule type="expression" dxfId="22" priority="22500">
      <formula>$I1807=0</formula>
    </cfRule>
  </conditionalFormatting>
  <conditionalFormatting sqref="K1807">
    <cfRule type="expression" dxfId="22" priority="22497">
      <formula>$I1807=0</formula>
    </cfRule>
  </conditionalFormatting>
  <conditionalFormatting sqref="M1807">
    <cfRule type="expression" dxfId="22" priority="22493">
      <formula>$I1807=0</formula>
    </cfRule>
  </conditionalFormatting>
  <conditionalFormatting sqref="N1807:P1807">
    <cfRule type="expression" dxfId="22" priority="22492">
      <formula>$I1807=0</formula>
    </cfRule>
  </conditionalFormatting>
  <conditionalFormatting sqref="O1807:P1807">
    <cfRule type="cellIs" dxfId="23" priority="22490" operator="lessThan">
      <formula>0</formula>
    </cfRule>
    <cfRule type="cellIs" dxfId="24" priority="22491" operator="lessThan">
      <formula>0</formula>
    </cfRule>
  </conditionalFormatting>
  <conditionalFormatting sqref="Q1807">
    <cfRule type="expression" dxfId="22" priority="22489">
      <formula>$I1807=0</formula>
    </cfRule>
  </conditionalFormatting>
  <conditionalFormatting sqref="R1807:T1807">
    <cfRule type="expression" dxfId="22" priority="22488">
      <formula>$I1807=0</formula>
    </cfRule>
  </conditionalFormatting>
  <conditionalFormatting sqref="S1807:T1807">
    <cfRule type="cellIs" dxfId="23" priority="22486" operator="lessThan">
      <formula>0</formula>
    </cfRule>
    <cfRule type="cellIs" dxfId="24" priority="22487" operator="lessThan">
      <formula>0</formula>
    </cfRule>
  </conditionalFormatting>
  <conditionalFormatting sqref="U1807">
    <cfRule type="expression" dxfId="22" priority="22485">
      <formula>$I1807=0</formula>
    </cfRule>
  </conditionalFormatting>
  <conditionalFormatting sqref="B1808">
    <cfRule type="expression" dxfId="22" priority="22484">
      <formula>$I1808=0</formula>
    </cfRule>
  </conditionalFormatting>
  <conditionalFormatting sqref="C1808:E1808">
    <cfRule type="expression" dxfId="22" priority="1194">
      <formula>$I1808=0</formula>
    </cfRule>
  </conditionalFormatting>
  <conditionalFormatting sqref="D1808:E1808">
    <cfRule type="cellIs" dxfId="23" priority="1192" operator="lessThan">
      <formula>0</formula>
    </cfRule>
    <cfRule type="cellIs" dxfId="24" priority="1193" operator="lessThan">
      <formula>0</formula>
    </cfRule>
  </conditionalFormatting>
  <conditionalFormatting sqref="F1808">
    <cfRule type="expression" dxfId="22" priority="22483">
      <formula>$I1808=0</formula>
    </cfRule>
  </conditionalFormatting>
  <conditionalFormatting sqref="G1808:H1808">
    <cfRule type="cellIs" dxfId="23" priority="1189" operator="lessThan">
      <formula>0</formula>
    </cfRule>
    <cfRule type="cellIs" dxfId="24" priority="1190" operator="lessThan">
      <formula>0</formula>
    </cfRule>
  </conditionalFormatting>
  <conditionalFormatting sqref="I1808">
    <cfRule type="expression" dxfId="22" priority="22482">
      <formula>$I1808=0</formula>
    </cfRule>
  </conditionalFormatting>
  <conditionalFormatting sqref="J1808">
    <cfRule type="expression" dxfId="22" priority="1188">
      <formula>$I1808=0</formula>
    </cfRule>
  </conditionalFormatting>
  <conditionalFormatting sqref="K1808">
    <cfRule type="expression" dxfId="22" priority="22481">
      <formula>$I1808=0</formula>
    </cfRule>
  </conditionalFormatting>
  <conditionalFormatting sqref="M1808">
    <cfRule type="expression" dxfId="22" priority="22480">
      <formula>$I1808=0</formula>
    </cfRule>
  </conditionalFormatting>
  <conditionalFormatting sqref="N1808:P1808">
    <cfRule type="expression" dxfId="22" priority="1182">
      <formula>$I1808=0</formula>
    </cfRule>
  </conditionalFormatting>
  <conditionalFormatting sqref="O1808:P1808">
    <cfRule type="cellIs" dxfId="23" priority="1180" operator="lessThan">
      <formula>0</formula>
    </cfRule>
    <cfRule type="cellIs" dxfId="24" priority="1181" operator="lessThan">
      <formula>0</formula>
    </cfRule>
  </conditionalFormatting>
  <conditionalFormatting sqref="Q1808">
    <cfRule type="expression" dxfId="22" priority="22479">
      <formula>$I1808=0</formula>
    </cfRule>
  </conditionalFormatting>
  <conditionalFormatting sqref="R1808:T1808">
    <cfRule type="expression" dxfId="22" priority="1179">
      <formula>$I1808=0</formula>
    </cfRule>
  </conditionalFormatting>
  <conditionalFormatting sqref="S1808:T1808">
    <cfRule type="cellIs" dxfId="23" priority="1177" operator="lessThan">
      <formula>0</formula>
    </cfRule>
    <cfRule type="cellIs" dxfId="24" priority="1178" operator="lessThan">
      <formula>0</formula>
    </cfRule>
  </conditionalFormatting>
  <conditionalFormatting sqref="U1808">
    <cfRule type="expression" dxfId="22" priority="22478">
      <formula>$I1808=0</formula>
    </cfRule>
  </conditionalFormatting>
  <conditionalFormatting sqref="B1809">
    <cfRule type="expression" dxfId="22" priority="22474">
      <formula>$I1809=0</formula>
    </cfRule>
  </conditionalFormatting>
  <conditionalFormatting sqref="C1809:E1809">
    <cfRule type="expression" dxfId="22" priority="22473">
      <formula>$I1809=0</formula>
    </cfRule>
  </conditionalFormatting>
  <conditionalFormatting sqref="D1809:E1809">
    <cfRule type="cellIs" dxfId="23" priority="22471" operator="lessThan">
      <formula>0</formula>
    </cfRule>
    <cfRule type="cellIs" dxfId="24" priority="22472" operator="lessThan">
      <formula>0</formula>
    </cfRule>
  </conditionalFormatting>
  <conditionalFormatting sqref="F1809">
    <cfRule type="expression" dxfId="22" priority="22470">
      <formula>$I1809=0</formula>
    </cfRule>
  </conditionalFormatting>
  <conditionalFormatting sqref="G1809:H1809">
    <cfRule type="cellIs" dxfId="23" priority="22467" operator="lessThan">
      <formula>0</formula>
    </cfRule>
    <cfRule type="cellIs" dxfId="24" priority="22468" operator="lessThan">
      <formula>0</formula>
    </cfRule>
  </conditionalFormatting>
  <conditionalFormatting sqref="I1809">
    <cfRule type="expression" dxfId="22" priority="22466">
      <formula>$I1809=0</formula>
    </cfRule>
  </conditionalFormatting>
  <conditionalFormatting sqref="J1809">
    <cfRule type="expression" dxfId="22" priority="22465">
      <formula>$I1809=0</formula>
    </cfRule>
  </conditionalFormatting>
  <conditionalFormatting sqref="K1809">
    <cfRule type="expression" dxfId="22" priority="22462">
      <formula>$I1809=0</formula>
    </cfRule>
  </conditionalFormatting>
  <conditionalFormatting sqref="M1809">
    <cfRule type="expression" dxfId="22" priority="22458">
      <formula>$I1809=0</formula>
    </cfRule>
  </conditionalFormatting>
  <conditionalFormatting sqref="N1809:P1809">
    <cfRule type="expression" dxfId="22" priority="22457">
      <formula>$I1809=0</formula>
    </cfRule>
  </conditionalFormatting>
  <conditionalFormatting sqref="O1809:P1809">
    <cfRule type="cellIs" dxfId="23" priority="22455" operator="lessThan">
      <formula>0</formula>
    </cfRule>
    <cfRule type="cellIs" dxfId="24" priority="22456" operator="lessThan">
      <formula>0</formula>
    </cfRule>
  </conditionalFormatting>
  <conditionalFormatting sqref="Q1809">
    <cfRule type="expression" dxfId="22" priority="22454">
      <formula>$I1809=0</formula>
    </cfRule>
  </conditionalFormatting>
  <conditionalFormatting sqref="R1809:T1809">
    <cfRule type="expression" dxfId="22" priority="22453">
      <formula>$I1809=0</formula>
    </cfRule>
  </conditionalFormatting>
  <conditionalFormatting sqref="S1809:T1809">
    <cfRule type="cellIs" dxfId="23" priority="22451" operator="lessThan">
      <formula>0</formula>
    </cfRule>
    <cfRule type="cellIs" dxfId="24" priority="22452" operator="lessThan">
      <formula>0</formula>
    </cfRule>
  </conditionalFormatting>
  <conditionalFormatting sqref="U1809">
    <cfRule type="expression" dxfId="22" priority="22450">
      <formula>$I1809=0</formula>
    </cfRule>
  </conditionalFormatting>
  <conditionalFormatting sqref="B1810">
    <cfRule type="expression" dxfId="22" priority="22449">
      <formula>$I1810=0</formula>
    </cfRule>
  </conditionalFormatting>
  <conditionalFormatting sqref="C1810:E1810">
    <cfRule type="expression" dxfId="22" priority="1173">
      <formula>$I1810=0</formula>
    </cfRule>
  </conditionalFormatting>
  <conditionalFormatting sqref="D1810:E1810">
    <cfRule type="cellIs" dxfId="23" priority="1171" operator="lessThan">
      <formula>0</formula>
    </cfRule>
    <cfRule type="cellIs" dxfId="24" priority="1172" operator="lessThan">
      <formula>0</formula>
    </cfRule>
  </conditionalFormatting>
  <conditionalFormatting sqref="F1810">
    <cfRule type="expression" dxfId="22" priority="22448">
      <formula>$I1810=0</formula>
    </cfRule>
  </conditionalFormatting>
  <conditionalFormatting sqref="G1810:H1810">
    <cfRule type="cellIs" dxfId="23" priority="1168" operator="lessThan">
      <formula>0</formula>
    </cfRule>
    <cfRule type="cellIs" dxfId="24" priority="1169" operator="lessThan">
      <formula>0</formula>
    </cfRule>
  </conditionalFormatting>
  <conditionalFormatting sqref="I1810">
    <cfRule type="expression" dxfId="22" priority="22447">
      <formula>$I1810=0</formula>
    </cfRule>
  </conditionalFormatting>
  <conditionalFormatting sqref="J1810">
    <cfRule type="expression" dxfId="22" priority="1167">
      <formula>$I1810=0</formula>
    </cfRule>
  </conditionalFormatting>
  <conditionalFormatting sqref="K1810">
    <cfRule type="expression" dxfId="22" priority="22446">
      <formula>$I1810=0</formula>
    </cfRule>
  </conditionalFormatting>
  <conditionalFormatting sqref="M1810">
    <cfRule type="expression" dxfId="22" priority="22445">
      <formula>$I1810=0</formula>
    </cfRule>
  </conditionalFormatting>
  <conditionalFormatting sqref="N1810:P1810">
    <cfRule type="expression" dxfId="22" priority="1161">
      <formula>$I1810=0</formula>
    </cfRule>
  </conditionalFormatting>
  <conditionalFormatting sqref="O1810:P1810">
    <cfRule type="cellIs" dxfId="23" priority="1159" operator="lessThan">
      <formula>0</formula>
    </cfRule>
    <cfRule type="cellIs" dxfId="24" priority="1160" operator="lessThan">
      <formula>0</formula>
    </cfRule>
  </conditionalFormatting>
  <conditionalFormatting sqref="Q1810">
    <cfRule type="expression" dxfId="22" priority="22444">
      <formula>$I1810=0</formula>
    </cfRule>
  </conditionalFormatting>
  <conditionalFormatting sqref="R1810:T1810">
    <cfRule type="expression" dxfId="22" priority="1158">
      <formula>$I1810=0</formula>
    </cfRule>
  </conditionalFormatting>
  <conditionalFormatting sqref="S1810:T1810">
    <cfRule type="cellIs" dxfId="23" priority="1156" operator="lessThan">
      <formula>0</formula>
    </cfRule>
    <cfRule type="cellIs" dxfId="24" priority="1157" operator="lessThan">
      <formula>0</formula>
    </cfRule>
  </conditionalFormatting>
  <conditionalFormatting sqref="U1810">
    <cfRule type="expression" dxfId="22" priority="22443">
      <formula>$I1810=0</formula>
    </cfRule>
  </conditionalFormatting>
  <conditionalFormatting sqref="B1811">
    <cfRule type="expression" dxfId="22" priority="22439">
      <formula>$I1811=0</formula>
    </cfRule>
  </conditionalFormatting>
  <conditionalFormatting sqref="C1811:E1811">
    <cfRule type="expression" dxfId="22" priority="22438">
      <formula>$I1811=0</formula>
    </cfRule>
  </conditionalFormatting>
  <conditionalFormatting sqref="D1811:E1811">
    <cfRule type="cellIs" dxfId="23" priority="22436" operator="lessThan">
      <formula>0</formula>
    </cfRule>
    <cfRule type="cellIs" dxfId="24" priority="22437" operator="lessThan">
      <formula>0</formula>
    </cfRule>
  </conditionalFormatting>
  <conditionalFormatting sqref="F1811">
    <cfRule type="expression" dxfId="22" priority="22435">
      <formula>$I1811=0</formula>
    </cfRule>
  </conditionalFormatting>
  <conditionalFormatting sqref="G1811:H1811">
    <cfRule type="cellIs" dxfId="23" priority="22432" operator="lessThan">
      <formula>0</formula>
    </cfRule>
    <cfRule type="cellIs" dxfId="24" priority="22433" operator="lessThan">
      <formula>0</formula>
    </cfRule>
  </conditionalFormatting>
  <conditionalFormatting sqref="I1811">
    <cfRule type="expression" dxfId="22" priority="22431">
      <formula>$I1811=0</formula>
    </cfRule>
  </conditionalFormatting>
  <conditionalFormatting sqref="J1811">
    <cfRule type="expression" dxfId="22" priority="22430">
      <formula>$I1811=0</formula>
    </cfRule>
  </conditionalFormatting>
  <conditionalFormatting sqref="K1811">
    <cfRule type="expression" dxfId="22" priority="22427">
      <formula>$I1811=0</formula>
    </cfRule>
  </conditionalFormatting>
  <conditionalFormatting sqref="M1811">
    <cfRule type="expression" dxfId="22" priority="22423">
      <formula>$I1811=0</formula>
    </cfRule>
  </conditionalFormatting>
  <conditionalFormatting sqref="N1811:P1811">
    <cfRule type="expression" dxfId="22" priority="22422">
      <formula>$I1811=0</formula>
    </cfRule>
  </conditionalFormatting>
  <conditionalFormatting sqref="O1811:P1811">
    <cfRule type="cellIs" dxfId="23" priority="22420" operator="lessThan">
      <formula>0</formula>
    </cfRule>
    <cfRule type="cellIs" dxfId="24" priority="22421" operator="lessThan">
      <formula>0</formula>
    </cfRule>
  </conditionalFormatting>
  <conditionalFormatting sqref="Q1811">
    <cfRule type="expression" dxfId="22" priority="22419">
      <formula>$I1811=0</formula>
    </cfRule>
  </conditionalFormatting>
  <conditionalFormatting sqref="R1811:T1811">
    <cfRule type="expression" dxfId="22" priority="22418">
      <formula>$I1811=0</formula>
    </cfRule>
  </conditionalFormatting>
  <conditionalFormatting sqref="S1811:T1811">
    <cfRule type="cellIs" dxfId="23" priority="22416" operator="lessThan">
      <formula>0</formula>
    </cfRule>
    <cfRule type="cellIs" dxfId="24" priority="22417" operator="lessThan">
      <formula>0</formula>
    </cfRule>
  </conditionalFormatting>
  <conditionalFormatting sqref="U1811">
    <cfRule type="expression" dxfId="22" priority="22415">
      <formula>$I1811=0</formula>
    </cfRule>
  </conditionalFormatting>
  <conditionalFormatting sqref="B1812">
    <cfRule type="expression" dxfId="22" priority="22414">
      <formula>$I1812=0</formula>
    </cfRule>
  </conditionalFormatting>
  <conditionalFormatting sqref="C1812:E1812">
    <cfRule type="expression" dxfId="22" priority="1152">
      <formula>$I1812=0</formula>
    </cfRule>
  </conditionalFormatting>
  <conditionalFormatting sqref="D1812:E1812">
    <cfRule type="cellIs" dxfId="23" priority="1150" operator="lessThan">
      <formula>0</formula>
    </cfRule>
    <cfRule type="cellIs" dxfId="24" priority="1151" operator="lessThan">
      <formula>0</formula>
    </cfRule>
  </conditionalFormatting>
  <conditionalFormatting sqref="F1812">
    <cfRule type="expression" dxfId="22" priority="22413">
      <formula>$I1812=0</formula>
    </cfRule>
  </conditionalFormatting>
  <conditionalFormatting sqref="G1812:H1812">
    <cfRule type="cellIs" dxfId="23" priority="1147" operator="lessThan">
      <formula>0</formula>
    </cfRule>
    <cfRule type="cellIs" dxfId="24" priority="1148" operator="lessThan">
      <formula>0</formula>
    </cfRule>
  </conditionalFormatting>
  <conditionalFormatting sqref="I1812">
    <cfRule type="expression" dxfId="22" priority="22412">
      <formula>$I1812=0</formula>
    </cfRule>
  </conditionalFormatting>
  <conditionalFormatting sqref="J1812">
    <cfRule type="expression" dxfId="22" priority="1146">
      <formula>$I1812=0</formula>
    </cfRule>
  </conditionalFormatting>
  <conditionalFormatting sqref="K1812">
    <cfRule type="expression" dxfId="22" priority="22411">
      <formula>$I1812=0</formula>
    </cfRule>
  </conditionalFormatting>
  <conditionalFormatting sqref="M1812">
    <cfRule type="expression" dxfId="22" priority="22410">
      <formula>$I1812=0</formula>
    </cfRule>
  </conditionalFormatting>
  <conditionalFormatting sqref="N1812:P1812">
    <cfRule type="expression" dxfId="22" priority="1140">
      <formula>$I1812=0</formula>
    </cfRule>
  </conditionalFormatting>
  <conditionalFormatting sqref="O1812:P1812">
    <cfRule type="cellIs" dxfId="23" priority="1138" operator="lessThan">
      <formula>0</formula>
    </cfRule>
    <cfRule type="cellIs" dxfId="24" priority="1139" operator="lessThan">
      <formula>0</formula>
    </cfRule>
  </conditionalFormatting>
  <conditionalFormatting sqref="Q1812">
    <cfRule type="expression" dxfId="22" priority="22409">
      <formula>$I1812=0</formula>
    </cfRule>
  </conditionalFormatting>
  <conditionalFormatting sqref="R1812:T1812">
    <cfRule type="expression" dxfId="22" priority="1137">
      <formula>$I1812=0</formula>
    </cfRule>
  </conditionalFormatting>
  <conditionalFormatting sqref="S1812:T1812">
    <cfRule type="cellIs" dxfId="23" priority="1135" operator="lessThan">
      <formula>0</formula>
    </cfRule>
    <cfRule type="cellIs" dxfId="24" priority="1136" operator="lessThan">
      <formula>0</formula>
    </cfRule>
  </conditionalFormatting>
  <conditionalFormatting sqref="U1812">
    <cfRule type="expression" dxfId="22" priority="22408">
      <formula>$I1812=0</formula>
    </cfRule>
  </conditionalFormatting>
  <conditionalFormatting sqref="B1813">
    <cfRule type="expression" dxfId="22" priority="22404">
      <formula>$I1813=0</formula>
    </cfRule>
  </conditionalFormatting>
  <conditionalFormatting sqref="C1813:E1813">
    <cfRule type="expression" dxfId="22" priority="22403">
      <formula>$I1813=0</formula>
    </cfRule>
  </conditionalFormatting>
  <conditionalFormatting sqref="D1813:E1813">
    <cfRule type="cellIs" dxfId="23" priority="22401" operator="lessThan">
      <formula>0</formula>
    </cfRule>
    <cfRule type="cellIs" dxfId="24" priority="22402" operator="lessThan">
      <formula>0</formula>
    </cfRule>
  </conditionalFormatting>
  <conditionalFormatting sqref="F1813">
    <cfRule type="expression" dxfId="22" priority="22400">
      <formula>$I1813=0</formula>
    </cfRule>
  </conditionalFormatting>
  <conditionalFormatting sqref="G1813:H1813">
    <cfRule type="cellIs" dxfId="23" priority="22397" operator="lessThan">
      <formula>0</formula>
    </cfRule>
    <cfRule type="cellIs" dxfId="24" priority="22398" operator="lessThan">
      <formula>0</formula>
    </cfRule>
  </conditionalFormatting>
  <conditionalFormatting sqref="I1813">
    <cfRule type="expression" dxfId="22" priority="22396">
      <formula>$I1813=0</formula>
    </cfRule>
  </conditionalFormatting>
  <conditionalFormatting sqref="J1813">
    <cfRule type="expression" dxfId="22" priority="22395">
      <formula>$I1813=0</formula>
    </cfRule>
  </conditionalFormatting>
  <conditionalFormatting sqref="K1813">
    <cfRule type="expression" dxfId="22" priority="22392">
      <formula>$I1813=0</formula>
    </cfRule>
  </conditionalFormatting>
  <conditionalFormatting sqref="M1813">
    <cfRule type="expression" dxfId="22" priority="22388">
      <formula>$I1813=0</formula>
    </cfRule>
  </conditionalFormatting>
  <conditionalFormatting sqref="N1813:P1813">
    <cfRule type="expression" dxfId="22" priority="22387">
      <formula>$I1813=0</formula>
    </cfRule>
  </conditionalFormatting>
  <conditionalFormatting sqref="O1813:P1813">
    <cfRule type="cellIs" dxfId="23" priority="22385" operator="lessThan">
      <formula>0</formula>
    </cfRule>
    <cfRule type="cellIs" dxfId="24" priority="22386" operator="lessThan">
      <formula>0</formula>
    </cfRule>
  </conditionalFormatting>
  <conditionalFormatting sqref="Q1813">
    <cfRule type="expression" dxfId="22" priority="22384">
      <formula>$I1813=0</formula>
    </cfRule>
  </conditionalFormatting>
  <conditionalFormatting sqref="R1813:T1813">
    <cfRule type="expression" dxfId="22" priority="22383">
      <formula>$I1813=0</formula>
    </cfRule>
  </conditionalFormatting>
  <conditionalFormatting sqref="S1813:T1813">
    <cfRule type="cellIs" dxfId="23" priority="22381" operator="lessThan">
      <formula>0</formula>
    </cfRule>
    <cfRule type="cellIs" dxfId="24" priority="22382" operator="lessThan">
      <formula>0</formula>
    </cfRule>
  </conditionalFormatting>
  <conditionalFormatting sqref="U1813">
    <cfRule type="expression" dxfId="22" priority="22380">
      <formula>$I1813=0</formula>
    </cfRule>
  </conditionalFormatting>
  <conditionalFormatting sqref="B1814">
    <cfRule type="expression" dxfId="22" priority="22379">
      <formula>$I1814=0</formula>
    </cfRule>
  </conditionalFormatting>
  <conditionalFormatting sqref="C1814:E1814">
    <cfRule type="expression" dxfId="22" priority="1131">
      <formula>$I1814=0</formula>
    </cfRule>
  </conditionalFormatting>
  <conditionalFormatting sqref="D1814:E1814">
    <cfRule type="cellIs" dxfId="23" priority="1129" operator="lessThan">
      <formula>0</formula>
    </cfRule>
    <cfRule type="cellIs" dxfId="24" priority="1130" operator="lessThan">
      <formula>0</formula>
    </cfRule>
  </conditionalFormatting>
  <conditionalFormatting sqref="F1814">
    <cfRule type="expression" dxfId="22" priority="22378">
      <formula>$I1814=0</formula>
    </cfRule>
  </conditionalFormatting>
  <conditionalFormatting sqref="G1814:H1814">
    <cfRule type="cellIs" dxfId="23" priority="1126" operator="lessThan">
      <formula>0</formula>
    </cfRule>
    <cfRule type="cellIs" dxfId="24" priority="1127" operator="lessThan">
      <formula>0</formula>
    </cfRule>
  </conditionalFormatting>
  <conditionalFormatting sqref="I1814">
    <cfRule type="expression" dxfId="22" priority="22377">
      <formula>$I1814=0</formula>
    </cfRule>
  </conditionalFormatting>
  <conditionalFormatting sqref="J1814">
    <cfRule type="expression" dxfId="22" priority="1125">
      <formula>$I1814=0</formula>
    </cfRule>
  </conditionalFormatting>
  <conditionalFormatting sqref="K1814">
    <cfRule type="expression" dxfId="22" priority="22376">
      <formula>$I1814=0</formula>
    </cfRule>
  </conditionalFormatting>
  <conditionalFormatting sqref="M1814">
    <cfRule type="expression" dxfId="22" priority="22375">
      <formula>$I1814=0</formula>
    </cfRule>
  </conditionalFormatting>
  <conditionalFormatting sqref="N1814:P1814">
    <cfRule type="expression" dxfId="22" priority="1119">
      <formula>$I1814=0</formula>
    </cfRule>
  </conditionalFormatting>
  <conditionalFormatting sqref="O1814:P1814">
    <cfRule type="cellIs" dxfId="23" priority="1117" operator="lessThan">
      <formula>0</formula>
    </cfRule>
    <cfRule type="cellIs" dxfId="24" priority="1118" operator="lessThan">
      <formula>0</formula>
    </cfRule>
  </conditionalFormatting>
  <conditionalFormatting sqref="Q1814">
    <cfRule type="expression" dxfId="22" priority="22374">
      <formula>$I1814=0</formula>
    </cfRule>
  </conditionalFormatting>
  <conditionalFormatting sqref="R1814:T1814">
    <cfRule type="expression" dxfId="22" priority="1116">
      <formula>$I1814=0</formula>
    </cfRule>
  </conditionalFormatting>
  <conditionalFormatting sqref="S1814:T1814">
    <cfRule type="cellIs" dxfId="23" priority="1114" operator="lessThan">
      <formula>0</formula>
    </cfRule>
    <cfRule type="cellIs" dxfId="24" priority="1115" operator="lessThan">
      <formula>0</formula>
    </cfRule>
  </conditionalFormatting>
  <conditionalFormatting sqref="U1814">
    <cfRule type="expression" dxfId="22" priority="22373">
      <formula>$I1814=0</formula>
    </cfRule>
  </conditionalFormatting>
  <conditionalFormatting sqref="B1815">
    <cfRule type="expression" dxfId="22" priority="22369">
      <formula>$I1815=0</formula>
    </cfRule>
  </conditionalFormatting>
  <conditionalFormatting sqref="C1815:E1815">
    <cfRule type="expression" dxfId="22" priority="22368">
      <formula>$I1815=0</formula>
    </cfRule>
  </conditionalFormatting>
  <conditionalFormatting sqref="D1815:E1815">
    <cfRule type="cellIs" dxfId="23" priority="22366" operator="lessThan">
      <formula>0</formula>
    </cfRule>
    <cfRule type="cellIs" dxfId="24" priority="22367" operator="lessThan">
      <formula>0</formula>
    </cfRule>
  </conditionalFormatting>
  <conditionalFormatting sqref="F1815">
    <cfRule type="expression" dxfId="22" priority="22365">
      <formula>$I1815=0</formula>
    </cfRule>
  </conditionalFormatting>
  <conditionalFormatting sqref="G1815:H1815">
    <cfRule type="cellIs" dxfId="23" priority="22362" operator="lessThan">
      <formula>0</formula>
    </cfRule>
    <cfRule type="cellIs" dxfId="24" priority="22363" operator="lessThan">
      <formula>0</formula>
    </cfRule>
  </conditionalFormatting>
  <conditionalFormatting sqref="I1815">
    <cfRule type="expression" dxfId="22" priority="22361">
      <formula>$I1815=0</formula>
    </cfRule>
  </conditionalFormatting>
  <conditionalFormatting sqref="J1815">
    <cfRule type="expression" dxfId="22" priority="22360">
      <formula>$I1815=0</formula>
    </cfRule>
  </conditionalFormatting>
  <conditionalFormatting sqref="K1815">
    <cfRule type="expression" dxfId="22" priority="22357">
      <formula>$I1815=0</formula>
    </cfRule>
  </conditionalFormatting>
  <conditionalFormatting sqref="M1815">
    <cfRule type="expression" dxfId="22" priority="22353">
      <formula>$I1815=0</formula>
    </cfRule>
  </conditionalFormatting>
  <conditionalFormatting sqref="N1815:P1815">
    <cfRule type="expression" dxfId="22" priority="22352">
      <formula>$I1815=0</formula>
    </cfRule>
  </conditionalFormatting>
  <conditionalFormatting sqref="O1815:P1815">
    <cfRule type="cellIs" dxfId="23" priority="22350" operator="lessThan">
      <formula>0</formula>
    </cfRule>
    <cfRule type="cellIs" dxfId="24" priority="22351" operator="lessThan">
      <formula>0</formula>
    </cfRule>
  </conditionalFormatting>
  <conditionalFormatting sqref="Q1815">
    <cfRule type="expression" dxfId="22" priority="22349">
      <formula>$I1815=0</formula>
    </cfRule>
  </conditionalFormatting>
  <conditionalFormatting sqref="R1815:T1815">
    <cfRule type="expression" dxfId="22" priority="22348">
      <formula>$I1815=0</formula>
    </cfRule>
  </conditionalFormatting>
  <conditionalFormatting sqref="S1815:T1815">
    <cfRule type="cellIs" dxfId="23" priority="22346" operator="lessThan">
      <formula>0</formula>
    </cfRule>
    <cfRule type="cellIs" dxfId="24" priority="22347" operator="lessThan">
      <formula>0</formula>
    </cfRule>
  </conditionalFormatting>
  <conditionalFormatting sqref="U1815">
    <cfRule type="expression" dxfId="22" priority="22345">
      <formula>$I1815=0</formula>
    </cfRule>
  </conditionalFormatting>
  <conditionalFormatting sqref="B1816">
    <cfRule type="expression" dxfId="22" priority="22344">
      <formula>$I1816=0</formula>
    </cfRule>
  </conditionalFormatting>
  <conditionalFormatting sqref="C1816:E1816">
    <cfRule type="expression" dxfId="22" priority="1110">
      <formula>$I1816=0</formula>
    </cfRule>
  </conditionalFormatting>
  <conditionalFormatting sqref="D1816:E1816">
    <cfRule type="cellIs" dxfId="23" priority="1108" operator="lessThan">
      <formula>0</formula>
    </cfRule>
    <cfRule type="cellIs" dxfId="24" priority="1109" operator="lessThan">
      <formula>0</formula>
    </cfRule>
  </conditionalFormatting>
  <conditionalFormatting sqref="F1816">
    <cfRule type="expression" dxfId="22" priority="22343">
      <formula>$I1816=0</formula>
    </cfRule>
  </conditionalFormatting>
  <conditionalFormatting sqref="G1816:H1816">
    <cfRule type="cellIs" dxfId="23" priority="1105" operator="lessThan">
      <formula>0</formula>
    </cfRule>
    <cfRule type="cellIs" dxfId="24" priority="1106" operator="lessThan">
      <formula>0</formula>
    </cfRule>
  </conditionalFormatting>
  <conditionalFormatting sqref="I1816">
    <cfRule type="expression" dxfId="22" priority="22342">
      <formula>$I1816=0</formula>
    </cfRule>
  </conditionalFormatting>
  <conditionalFormatting sqref="J1816">
    <cfRule type="expression" dxfId="22" priority="1104">
      <formula>$I1816=0</formula>
    </cfRule>
  </conditionalFormatting>
  <conditionalFormatting sqref="K1816">
    <cfRule type="expression" dxfId="22" priority="22341">
      <formula>$I1816=0</formula>
    </cfRule>
  </conditionalFormatting>
  <conditionalFormatting sqref="M1816">
    <cfRule type="expression" dxfId="22" priority="22340">
      <formula>$I1816=0</formula>
    </cfRule>
  </conditionalFormatting>
  <conditionalFormatting sqref="N1816:P1816">
    <cfRule type="expression" dxfId="22" priority="1098">
      <formula>$I1816=0</formula>
    </cfRule>
  </conditionalFormatting>
  <conditionalFormatting sqref="O1816:P1816">
    <cfRule type="cellIs" dxfId="23" priority="1096" operator="lessThan">
      <formula>0</formula>
    </cfRule>
    <cfRule type="cellIs" dxfId="24" priority="1097" operator="lessThan">
      <formula>0</formula>
    </cfRule>
  </conditionalFormatting>
  <conditionalFormatting sqref="Q1816">
    <cfRule type="expression" dxfId="22" priority="22339">
      <formula>$I1816=0</formula>
    </cfRule>
  </conditionalFormatting>
  <conditionalFormatting sqref="R1816:T1816">
    <cfRule type="expression" dxfId="22" priority="1095">
      <formula>$I1816=0</formula>
    </cfRule>
  </conditionalFormatting>
  <conditionalFormatting sqref="S1816:T1816">
    <cfRule type="cellIs" dxfId="23" priority="1093" operator="lessThan">
      <formula>0</formula>
    </cfRule>
    <cfRule type="cellIs" dxfId="24" priority="1094" operator="lessThan">
      <formula>0</formula>
    </cfRule>
  </conditionalFormatting>
  <conditionalFormatting sqref="U1816">
    <cfRule type="expression" dxfId="22" priority="22338">
      <formula>$I1816=0</formula>
    </cfRule>
  </conditionalFormatting>
  <conditionalFormatting sqref="B1817">
    <cfRule type="expression" dxfId="22" priority="22334">
      <formula>$I1817=0</formula>
    </cfRule>
  </conditionalFormatting>
  <conditionalFormatting sqref="C1817:E1817">
    <cfRule type="expression" dxfId="22" priority="22333">
      <formula>$I1817=0</formula>
    </cfRule>
  </conditionalFormatting>
  <conditionalFormatting sqref="D1817:E1817">
    <cfRule type="cellIs" dxfId="23" priority="22331" operator="lessThan">
      <formula>0</formula>
    </cfRule>
    <cfRule type="cellIs" dxfId="24" priority="22332" operator="lessThan">
      <formula>0</formula>
    </cfRule>
  </conditionalFormatting>
  <conditionalFormatting sqref="F1817">
    <cfRule type="expression" dxfId="22" priority="22330">
      <formula>$I1817=0</formula>
    </cfRule>
  </conditionalFormatting>
  <conditionalFormatting sqref="G1817:H1817">
    <cfRule type="cellIs" dxfId="23" priority="22327" operator="lessThan">
      <formula>0</formula>
    </cfRule>
    <cfRule type="cellIs" dxfId="24" priority="22328" operator="lessThan">
      <formula>0</formula>
    </cfRule>
  </conditionalFormatting>
  <conditionalFormatting sqref="I1817">
    <cfRule type="expression" dxfId="22" priority="22326">
      <formula>$I1817=0</formula>
    </cfRule>
  </conditionalFormatting>
  <conditionalFormatting sqref="J1817">
    <cfRule type="expression" dxfId="22" priority="22325">
      <formula>$I1817=0</formula>
    </cfRule>
  </conditionalFormatting>
  <conditionalFormatting sqref="K1817">
    <cfRule type="expression" dxfId="22" priority="22322">
      <formula>$I1817=0</formula>
    </cfRule>
  </conditionalFormatting>
  <conditionalFormatting sqref="M1817">
    <cfRule type="expression" dxfId="22" priority="22318">
      <formula>$I1817=0</formula>
    </cfRule>
  </conditionalFormatting>
  <conditionalFormatting sqref="N1817:P1817">
    <cfRule type="expression" dxfId="22" priority="22317">
      <formula>$I1817=0</formula>
    </cfRule>
  </conditionalFormatting>
  <conditionalFormatting sqref="O1817:P1817">
    <cfRule type="cellIs" dxfId="23" priority="22315" operator="lessThan">
      <formula>0</formula>
    </cfRule>
    <cfRule type="cellIs" dxfId="24" priority="22316" operator="lessThan">
      <formula>0</formula>
    </cfRule>
  </conditionalFormatting>
  <conditionalFormatting sqref="Q1817">
    <cfRule type="expression" dxfId="22" priority="22314">
      <formula>$I1817=0</formula>
    </cfRule>
  </conditionalFormatting>
  <conditionalFormatting sqref="R1817:T1817">
    <cfRule type="expression" dxfId="22" priority="22313">
      <formula>$I1817=0</formula>
    </cfRule>
  </conditionalFormatting>
  <conditionalFormatting sqref="S1817:T1817">
    <cfRule type="cellIs" dxfId="23" priority="22311" operator="lessThan">
      <formula>0</formula>
    </cfRule>
    <cfRule type="cellIs" dxfId="24" priority="22312" operator="lessThan">
      <formula>0</formula>
    </cfRule>
  </conditionalFormatting>
  <conditionalFormatting sqref="U1817">
    <cfRule type="expression" dxfId="22" priority="22310">
      <formula>$I1817=0</formula>
    </cfRule>
  </conditionalFormatting>
  <conditionalFormatting sqref="B1818">
    <cfRule type="expression" dxfId="22" priority="22309">
      <formula>$I1818=0</formula>
    </cfRule>
  </conditionalFormatting>
  <conditionalFormatting sqref="C1818:E1818">
    <cfRule type="expression" dxfId="22" priority="1089">
      <formula>$I1818=0</formula>
    </cfRule>
  </conditionalFormatting>
  <conditionalFormatting sqref="D1818:E1818">
    <cfRule type="cellIs" dxfId="23" priority="1087" operator="lessThan">
      <formula>0</formula>
    </cfRule>
    <cfRule type="cellIs" dxfId="24" priority="1088" operator="lessThan">
      <formula>0</formula>
    </cfRule>
  </conditionalFormatting>
  <conditionalFormatting sqref="F1818">
    <cfRule type="expression" dxfId="22" priority="22308">
      <formula>$I1818=0</formula>
    </cfRule>
  </conditionalFormatting>
  <conditionalFormatting sqref="G1818:H1818">
    <cfRule type="cellIs" dxfId="23" priority="1084" operator="lessThan">
      <formula>0</formula>
    </cfRule>
    <cfRule type="cellIs" dxfId="24" priority="1085" operator="lessThan">
      <formula>0</formula>
    </cfRule>
  </conditionalFormatting>
  <conditionalFormatting sqref="I1818">
    <cfRule type="expression" dxfId="22" priority="22307">
      <formula>$I1818=0</formula>
    </cfRule>
  </conditionalFormatting>
  <conditionalFormatting sqref="J1818">
    <cfRule type="expression" dxfId="22" priority="1083">
      <formula>$I1818=0</formula>
    </cfRule>
  </conditionalFormatting>
  <conditionalFormatting sqref="K1818">
    <cfRule type="expression" dxfId="22" priority="22306">
      <formula>$I1818=0</formula>
    </cfRule>
  </conditionalFormatting>
  <conditionalFormatting sqref="M1818">
    <cfRule type="expression" dxfId="22" priority="22305">
      <formula>$I1818=0</formula>
    </cfRule>
  </conditionalFormatting>
  <conditionalFormatting sqref="N1818:P1818">
    <cfRule type="expression" dxfId="22" priority="1077">
      <formula>$I1818=0</formula>
    </cfRule>
  </conditionalFormatting>
  <conditionalFormatting sqref="O1818:P1818">
    <cfRule type="cellIs" dxfId="23" priority="1075" operator="lessThan">
      <formula>0</formula>
    </cfRule>
    <cfRule type="cellIs" dxfId="24" priority="1076" operator="lessThan">
      <formula>0</formula>
    </cfRule>
  </conditionalFormatting>
  <conditionalFormatting sqref="Q1818">
    <cfRule type="expression" dxfId="22" priority="22304">
      <formula>$I1818=0</formula>
    </cfRule>
  </conditionalFormatting>
  <conditionalFormatting sqref="R1818:T1818">
    <cfRule type="expression" dxfId="22" priority="1074">
      <formula>$I1818=0</formula>
    </cfRule>
  </conditionalFormatting>
  <conditionalFormatting sqref="S1818:T1818">
    <cfRule type="cellIs" dxfId="23" priority="1072" operator="lessThan">
      <formula>0</formula>
    </cfRule>
    <cfRule type="cellIs" dxfId="24" priority="1073" operator="lessThan">
      <formula>0</formula>
    </cfRule>
  </conditionalFormatting>
  <conditionalFormatting sqref="U1818">
    <cfRule type="expression" dxfId="22" priority="22303">
      <formula>$I1818=0</formula>
    </cfRule>
  </conditionalFormatting>
  <conditionalFormatting sqref="B1819">
    <cfRule type="expression" dxfId="22" priority="22299">
      <formula>$I1819=0</formula>
    </cfRule>
  </conditionalFormatting>
  <conditionalFormatting sqref="C1819:E1819">
    <cfRule type="expression" dxfId="22" priority="22298">
      <formula>$I1819=0</formula>
    </cfRule>
  </conditionalFormatting>
  <conditionalFormatting sqref="D1819:E1819">
    <cfRule type="cellIs" dxfId="23" priority="22296" operator="lessThan">
      <formula>0</formula>
    </cfRule>
    <cfRule type="cellIs" dxfId="24" priority="22297" operator="lessThan">
      <formula>0</formula>
    </cfRule>
  </conditionalFormatting>
  <conditionalFormatting sqref="F1819">
    <cfRule type="expression" dxfId="22" priority="22295">
      <formula>$I1819=0</formula>
    </cfRule>
  </conditionalFormatting>
  <conditionalFormatting sqref="G1819:H1819">
    <cfRule type="cellIs" dxfId="23" priority="22292" operator="lessThan">
      <formula>0</formula>
    </cfRule>
    <cfRule type="cellIs" dxfId="24" priority="22293" operator="lessThan">
      <formula>0</formula>
    </cfRule>
  </conditionalFormatting>
  <conditionalFormatting sqref="I1819">
    <cfRule type="expression" dxfId="22" priority="22291">
      <formula>$I1819=0</formula>
    </cfRule>
  </conditionalFormatting>
  <conditionalFormatting sqref="J1819">
    <cfRule type="expression" dxfId="22" priority="22290">
      <formula>$I1819=0</formula>
    </cfRule>
  </conditionalFormatting>
  <conditionalFormatting sqref="K1819">
    <cfRule type="expression" dxfId="22" priority="22287">
      <formula>$I1819=0</formula>
    </cfRule>
  </conditionalFormatting>
  <conditionalFormatting sqref="M1819">
    <cfRule type="expression" dxfId="22" priority="22283">
      <formula>$I1819=0</formula>
    </cfRule>
  </conditionalFormatting>
  <conditionalFormatting sqref="N1819:P1819">
    <cfRule type="expression" dxfId="22" priority="22282">
      <formula>$I1819=0</formula>
    </cfRule>
  </conditionalFormatting>
  <conditionalFormatting sqref="O1819:P1819">
    <cfRule type="cellIs" dxfId="23" priority="22280" operator="lessThan">
      <formula>0</formula>
    </cfRule>
    <cfRule type="cellIs" dxfId="24" priority="22281" operator="lessThan">
      <formula>0</formula>
    </cfRule>
  </conditionalFormatting>
  <conditionalFormatting sqref="Q1819">
    <cfRule type="expression" dxfId="22" priority="22279">
      <formula>$I1819=0</formula>
    </cfRule>
  </conditionalFormatting>
  <conditionalFormatting sqref="R1819:T1819">
    <cfRule type="expression" dxfId="22" priority="22278">
      <formula>$I1819=0</formula>
    </cfRule>
  </conditionalFormatting>
  <conditionalFormatting sqref="S1819:T1819">
    <cfRule type="cellIs" dxfId="23" priority="22276" operator="lessThan">
      <formula>0</formula>
    </cfRule>
    <cfRule type="cellIs" dxfId="24" priority="22277" operator="lessThan">
      <formula>0</formula>
    </cfRule>
  </conditionalFormatting>
  <conditionalFormatting sqref="U1819">
    <cfRule type="expression" dxfId="22" priority="22275">
      <formula>$I1819=0</formula>
    </cfRule>
  </conditionalFormatting>
  <conditionalFormatting sqref="B1820">
    <cfRule type="expression" dxfId="22" priority="22274">
      <formula>$I1820=0</formula>
    </cfRule>
  </conditionalFormatting>
  <conditionalFormatting sqref="C1820:E1820">
    <cfRule type="expression" dxfId="22" priority="1068">
      <formula>$I1820=0</formula>
    </cfRule>
  </conditionalFormatting>
  <conditionalFormatting sqref="D1820:E1820">
    <cfRule type="cellIs" dxfId="23" priority="1066" operator="lessThan">
      <formula>0</formula>
    </cfRule>
    <cfRule type="cellIs" dxfId="24" priority="1067" operator="lessThan">
      <formula>0</formula>
    </cfRule>
  </conditionalFormatting>
  <conditionalFormatting sqref="F1820">
    <cfRule type="expression" dxfId="22" priority="22273">
      <formula>$I1820=0</formula>
    </cfRule>
  </conditionalFormatting>
  <conditionalFormatting sqref="G1820:H1820">
    <cfRule type="cellIs" dxfId="23" priority="1063" operator="lessThan">
      <formula>0</formula>
    </cfRule>
    <cfRule type="cellIs" dxfId="24" priority="1064" operator="lessThan">
      <formula>0</formula>
    </cfRule>
  </conditionalFormatting>
  <conditionalFormatting sqref="I1820">
    <cfRule type="expression" dxfId="22" priority="22272">
      <formula>$I1820=0</formula>
    </cfRule>
  </conditionalFormatting>
  <conditionalFormatting sqref="J1820">
    <cfRule type="expression" dxfId="22" priority="1062">
      <formula>$I1820=0</formula>
    </cfRule>
  </conditionalFormatting>
  <conditionalFormatting sqref="K1820">
    <cfRule type="expression" dxfId="22" priority="22271">
      <formula>$I1820=0</formula>
    </cfRule>
  </conditionalFormatting>
  <conditionalFormatting sqref="M1820">
    <cfRule type="expression" dxfId="22" priority="22270">
      <formula>$I1820=0</formula>
    </cfRule>
  </conditionalFormatting>
  <conditionalFormatting sqref="N1820:P1820">
    <cfRule type="expression" dxfId="22" priority="1056">
      <formula>$I1820=0</formula>
    </cfRule>
  </conditionalFormatting>
  <conditionalFormatting sqref="O1820:P1820">
    <cfRule type="cellIs" dxfId="23" priority="1054" operator="lessThan">
      <formula>0</formula>
    </cfRule>
    <cfRule type="cellIs" dxfId="24" priority="1055" operator="lessThan">
      <formula>0</formula>
    </cfRule>
  </conditionalFormatting>
  <conditionalFormatting sqref="Q1820">
    <cfRule type="expression" dxfId="22" priority="22269">
      <formula>$I1820=0</formula>
    </cfRule>
  </conditionalFormatting>
  <conditionalFormatting sqref="R1820:T1820">
    <cfRule type="expression" dxfId="22" priority="1053">
      <formula>$I1820=0</formula>
    </cfRule>
  </conditionalFormatting>
  <conditionalFormatting sqref="S1820:T1820">
    <cfRule type="cellIs" dxfId="23" priority="1051" operator="lessThan">
      <formula>0</formula>
    </cfRule>
    <cfRule type="cellIs" dxfId="24" priority="1052" operator="lessThan">
      <formula>0</formula>
    </cfRule>
  </conditionalFormatting>
  <conditionalFormatting sqref="U1820">
    <cfRule type="expression" dxfId="22" priority="22268">
      <formula>$I1820=0</formula>
    </cfRule>
  </conditionalFormatting>
  <conditionalFormatting sqref="B1821">
    <cfRule type="expression" dxfId="22" priority="22264">
      <formula>$I1821=0</formula>
    </cfRule>
  </conditionalFormatting>
  <conditionalFormatting sqref="C1821:E1821">
    <cfRule type="expression" dxfId="22" priority="22263">
      <formula>$I1821=0</formula>
    </cfRule>
  </conditionalFormatting>
  <conditionalFormatting sqref="D1821:E1821">
    <cfRule type="cellIs" dxfId="23" priority="22261" operator="lessThan">
      <formula>0</formula>
    </cfRule>
    <cfRule type="cellIs" dxfId="24" priority="22262" operator="lessThan">
      <formula>0</formula>
    </cfRule>
  </conditionalFormatting>
  <conditionalFormatting sqref="F1821">
    <cfRule type="expression" dxfId="22" priority="22260">
      <formula>$I1821=0</formula>
    </cfRule>
  </conditionalFormatting>
  <conditionalFormatting sqref="G1821:H1821">
    <cfRule type="cellIs" dxfId="23" priority="22257" operator="lessThan">
      <formula>0</formula>
    </cfRule>
    <cfRule type="cellIs" dxfId="24" priority="22258" operator="lessThan">
      <formula>0</formula>
    </cfRule>
  </conditionalFormatting>
  <conditionalFormatting sqref="I1821">
    <cfRule type="expression" dxfId="22" priority="22256">
      <formula>$I1821=0</formula>
    </cfRule>
  </conditionalFormatting>
  <conditionalFormatting sqref="J1821">
    <cfRule type="expression" dxfId="22" priority="22255">
      <formula>$I1821=0</formula>
    </cfRule>
  </conditionalFormatting>
  <conditionalFormatting sqref="K1821">
    <cfRule type="expression" dxfId="22" priority="22252">
      <formula>$I1821=0</formula>
    </cfRule>
  </conditionalFormatting>
  <conditionalFormatting sqref="M1821">
    <cfRule type="expression" dxfId="22" priority="22248">
      <formula>$I1821=0</formula>
    </cfRule>
  </conditionalFormatting>
  <conditionalFormatting sqref="N1821:P1821">
    <cfRule type="expression" dxfId="22" priority="22247">
      <formula>$I1821=0</formula>
    </cfRule>
  </conditionalFormatting>
  <conditionalFormatting sqref="O1821:P1821">
    <cfRule type="cellIs" dxfId="23" priority="22245" operator="lessThan">
      <formula>0</formula>
    </cfRule>
    <cfRule type="cellIs" dxfId="24" priority="22246" operator="lessThan">
      <formula>0</formula>
    </cfRule>
  </conditionalFormatting>
  <conditionalFormatting sqref="Q1821">
    <cfRule type="expression" dxfId="22" priority="22244">
      <formula>$I1821=0</formula>
    </cfRule>
  </conditionalFormatting>
  <conditionalFormatting sqref="R1821:T1821">
    <cfRule type="expression" dxfId="22" priority="22243">
      <formula>$I1821=0</formula>
    </cfRule>
  </conditionalFormatting>
  <conditionalFormatting sqref="S1821:T1821">
    <cfRule type="cellIs" dxfId="23" priority="22241" operator="lessThan">
      <formula>0</formula>
    </cfRule>
    <cfRule type="cellIs" dxfId="24" priority="22242" operator="lessThan">
      <formula>0</formula>
    </cfRule>
  </conditionalFormatting>
  <conditionalFormatting sqref="U1821">
    <cfRule type="expression" dxfId="22" priority="22240">
      <formula>$I1821=0</formula>
    </cfRule>
  </conditionalFormatting>
  <conditionalFormatting sqref="B1822">
    <cfRule type="expression" dxfId="22" priority="22239">
      <formula>$I1822=0</formula>
    </cfRule>
  </conditionalFormatting>
  <conditionalFormatting sqref="C1822:E1822">
    <cfRule type="expression" dxfId="22" priority="1047">
      <formula>$I1822=0</formula>
    </cfRule>
  </conditionalFormatting>
  <conditionalFormatting sqref="D1822:E1822">
    <cfRule type="cellIs" dxfId="23" priority="1045" operator="lessThan">
      <formula>0</formula>
    </cfRule>
    <cfRule type="cellIs" dxfId="24" priority="1046" operator="lessThan">
      <formula>0</formula>
    </cfRule>
  </conditionalFormatting>
  <conditionalFormatting sqref="F1822">
    <cfRule type="expression" dxfId="22" priority="22238">
      <formula>$I1822=0</formula>
    </cfRule>
  </conditionalFormatting>
  <conditionalFormatting sqref="G1822:H1822">
    <cfRule type="cellIs" dxfId="23" priority="1042" operator="lessThan">
      <formula>0</formula>
    </cfRule>
    <cfRule type="cellIs" dxfId="24" priority="1043" operator="lessThan">
      <formula>0</formula>
    </cfRule>
  </conditionalFormatting>
  <conditionalFormatting sqref="I1822">
    <cfRule type="expression" dxfId="22" priority="22237">
      <formula>$I1822=0</formula>
    </cfRule>
  </conditionalFormatting>
  <conditionalFormatting sqref="J1822">
    <cfRule type="expression" dxfId="22" priority="1041">
      <formula>$I1822=0</formula>
    </cfRule>
  </conditionalFormatting>
  <conditionalFormatting sqref="K1822">
    <cfRule type="expression" dxfId="22" priority="22236">
      <formula>$I1822=0</formula>
    </cfRule>
  </conditionalFormatting>
  <conditionalFormatting sqref="M1822">
    <cfRule type="expression" dxfId="22" priority="22235">
      <formula>$I1822=0</formula>
    </cfRule>
  </conditionalFormatting>
  <conditionalFormatting sqref="N1822:P1822">
    <cfRule type="expression" dxfId="22" priority="1035">
      <formula>$I1822=0</formula>
    </cfRule>
  </conditionalFormatting>
  <conditionalFormatting sqref="O1822:P1822">
    <cfRule type="cellIs" dxfId="23" priority="1033" operator="lessThan">
      <formula>0</formula>
    </cfRule>
    <cfRule type="cellIs" dxfId="24" priority="1034" operator="lessThan">
      <formula>0</formula>
    </cfRule>
  </conditionalFormatting>
  <conditionalFormatting sqref="Q1822">
    <cfRule type="expression" dxfId="22" priority="22234">
      <formula>$I1822=0</formula>
    </cfRule>
  </conditionalFormatting>
  <conditionalFormatting sqref="R1822:T1822">
    <cfRule type="expression" dxfId="22" priority="1032">
      <formula>$I1822=0</formula>
    </cfRule>
  </conditionalFormatting>
  <conditionalFormatting sqref="S1822:T1822">
    <cfRule type="cellIs" dxfId="23" priority="1030" operator="lessThan">
      <formula>0</formula>
    </cfRule>
    <cfRule type="cellIs" dxfId="24" priority="1031" operator="lessThan">
      <formula>0</formula>
    </cfRule>
  </conditionalFormatting>
  <conditionalFormatting sqref="U1822">
    <cfRule type="expression" dxfId="22" priority="22233">
      <formula>$I1822=0</formula>
    </cfRule>
  </conditionalFormatting>
  <conditionalFormatting sqref="B1823">
    <cfRule type="expression" dxfId="22" priority="22229">
      <formula>$I1823=0</formula>
    </cfRule>
  </conditionalFormatting>
  <conditionalFormatting sqref="C1823:E1823">
    <cfRule type="expression" dxfId="22" priority="22228">
      <formula>$I1823=0</formula>
    </cfRule>
  </conditionalFormatting>
  <conditionalFormatting sqref="D1823:E1823">
    <cfRule type="cellIs" dxfId="23" priority="22226" operator="lessThan">
      <formula>0</formula>
    </cfRule>
    <cfRule type="cellIs" dxfId="24" priority="22227" operator="lessThan">
      <formula>0</formula>
    </cfRule>
  </conditionalFormatting>
  <conditionalFormatting sqref="F1823">
    <cfRule type="expression" dxfId="22" priority="22225">
      <formula>$I1823=0</formula>
    </cfRule>
  </conditionalFormatting>
  <conditionalFormatting sqref="G1823:H1823">
    <cfRule type="cellIs" dxfId="23" priority="22222" operator="lessThan">
      <formula>0</formula>
    </cfRule>
    <cfRule type="cellIs" dxfId="24" priority="22223" operator="lessThan">
      <formula>0</formula>
    </cfRule>
  </conditionalFormatting>
  <conditionalFormatting sqref="I1823">
    <cfRule type="expression" dxfId="22" priority="22221">
      <formula>$I1823=0</formula>
    </cfRule>
  </conditionalFormatting>
  <conditionalFormatting sqref="J1823">
    <cfRule type="expression" dxfId="22" priority="22220">
      <formula>$I1823=0</formula>
    </cfRule>
  </conditionalFormatting>
  <conditionalFormatting sqref="K1823">
    <cfRule type="expression" dxfId="22" priority="22217">
      <formula>$I1823=0</formula>
    </cfRule>
  </conditionalFormatting>
  <conditionalFormatting sqref="M1823">
    <cfRule type="expression" dxfId="22" priority="22213">
      <formula>$I1823=0</formula>
    </cfRule>
  </conditionalFormatting>
  <conditionalFormatting sqref="N1823:P1823">
    <cfRule type="expression" dxfId="22" priority="22212">
      <formula>$I1823=0</formula>
    </cfRule>
  </conditionalFormatting>
  <conditionalFormatting sqref="O1823:P1823">
    <cfRule type="cellIs" dxfId="23" priority="22210" operator="lessThan">
      <formula>0</formula>
    </cfRule>
    <cfRule type="cellIs" dxfId="24" priority="22211" operator="lessThan">
      <formula>0</formula>
    </cfRule>
  </conditionalFormatting>
  <conditionalFormatting sqref="Q1823">
    <cfRule type="expression" dxfId="22" priority="22209">
      <formula>$I1823=0</formula>
    </cfRule>
  </conditionalFormatting>
  <conditionalFormatting sqref="R1823:T1823">
    <cfRule type="expression" dxfId="22" priority="22208">
      <formula>$I1823=0</formula>
    </cfRule>
  </conditionalFormatting>
  <conditionalFormatting sqref="S1823:T1823">
    <cfRule type="cellIs" dxfId="23" priority="22206" operator="lessThan">
      <formula>0</formula>
    </cfRule>
    <cfRule type="cellIs" dxfId="24" priority="22207" operator="lessThan">
      <formula>0</formula>
    </cfRule>
  </conditionalFormatting>
  <conditionalFormatting sqref="U1823">
    <cfRule type="expression" dxfId="22" priority="22205">
      <formula>$I1823=0</formula>
    </cfRule>
  </conditionalFormatting>
  <conditionalFormatting sqref="B1824">
    <cfRule type="expression" dxfId="22" priority="22204">
      <formula>$I1824=0</formula>
    </cfRule>
  </conditionalFormatting>
  <conditionalFormatting sqref="C1824:E1824">
    <cfRule type="expression" dxfId="22" priority="1026">
      <formula>$I1824=0</formula>
    </cfRule>
  </conditionalFormatting>
  <conditionalFormatting sqref="D1824:E1824">
    <cfRule type="cellIs" dxfId="23" priority="1024" operator="lessThan">
      <formula>0</formula>
    </cfRule>
    <cfRule type="cellIs" dxfId="24" priority="1025" operator="lessThan">
      <formula>0</formula>
    </cfRule>
  </conditionalFormatting>
  <conditionalFormatting sqref="F1824">
    <cfRule type="expression" dxfId="22" priority="22203">
      <formula>$I1824=0</formula>
    </cfRule>
  </conditionalFormatting>
  <conditionalFormatting sqref="G1824:H1824">
    <cfRule type="cellIs" dxfId="23" priority="1021" operator="lessThan">
      <formula>0</formula>
    </cfRule>
    <cfRule type="cellIs" dxfId="24" priority="1022" operator="lessThan">
      <formula>0</formula>
    </cfRule>
  </conditionalFormatting>
  <conditionalFormatting sqref="I1824">
    <cfRule type="expression" dxfId="22" priority="22202">
      <formula>$I1824=0</formula>
    </cfRule>
  </conditionalFormatting>
  <conditionalFormatting sqref="J1824">
    <cfRule type="expression" dxfId="22" priority="1020">
      <formula>$I1824=0</formula>
    </cfRule>
  </conditionalFormatting>
  <conditionalFormatting sqref="K1824">
    <cfRule type="expression" dxfId="22" priority="22201">
      <formula>$I1824=0</formula>
    </cfRule>
  </conditionalFormatting>
  <conditionalFormatting sqref="M1824">
    <cfRule type="expression" dxfId="22" priority="22200">
      <formula>$I1824=0</formula>
    </cfRule>
  </conditionalFormatting>
  <conditionalFormatting sqref="N1824:P1824">
    <cfRule type="expression" dxfId="22" priority="1014">
      <formula>$I1824=0</formula>
    </cfRule>
  </conditionalFormatting>
  <conditionalFormatting sqref="O1824:P1824">
    <cfRule type="cellIs" dxfId="23" priority="1012" operator="lessThan">
      <formula>0</formula>
    </cfRule>
    <cfRule type="cellIs" dxfId="24" priority="1013" operator="lessThan">
      <formula>0</formula>
    </cfRule>
  </conditionalFormatting>
  <conditionalFormatting sqref="Q1824">
    <cfRule type="expression" dxfId="22" priority="22199">
      <formula>$I1824=0</formula>
    </cfRule>
  </conditionalFormatting>
  <conditionalFormatting sqref="R1824:T1824">
    <cfRule type="expression" dxfId="22" priority="1011">
      <formula>$I1824=0</formula>
    </cfRule>
  </conditionalFormatting>
  <conditionalFormatting sqref="S1824:T1824">
    <cfRule type="cellIs" dxfId="23" priority="1009" operator="lessThan">
      <formula>0</formula>
    </cfRule>
    <cfRule type="cellIs" dxfId="24" priority="1010" operator="lessThan">
      <formula>0</formula>
    </cfRule>
  </conditionalFormatting>
  <conditionalFormatting sqref="U1824">
    <cfRule type="expression" dxfId="22" priority="22198">
      <formula>$I1824=0</formula>
    </cfRule>
  </conditionalFormatting>
  <conditionalFormatting sqref="B1825">
    <cfRule type="expression" dxfId="22" priority="22194">
      <formula>$I1825=0</formula>
    </cfRule>
  </conditionalFormatting>
  <conditionalFormatting sqref="C1825:E1825">
    <cfRule type="expression" dxfId="22" priority="22193">
      <formula>$I1825=0</formula>
    </cfRule>
  </conditionalFormatting>
  <conditionalFormatting sqref="D1825:E1825">
    <cfRule type="cellIs" dxfId="23" priority="22191" operator="lessThan">
      <formula>0</formula>
    </cfRule>
    <cfRule type="cellIs" dxfId="24" priority="22192" operator="lessThan">
      <formula>0</formula>
    </cfRule>
  </conditionalFormatting>
  <conditionalFormatting sqref="F1825">
    <cfRule type="expression" dxfId="22" priority="22190">
      <formula>$I1825=0</formula>
    </cfRule>
  </conditionalFormatting>
  <conditionalFormatting sqref="G1825:H1825">
    <cfRule type="cellIs" dxfId="23" priority="22187" operator="lessThan">
      <formula>0</formula>
    </cfRule>
    <cfRule type="cellIs" dxfId="24" priority="22188" operator="lessThan">
      <formula>0</formula>
    </cfRule>
  </conditionalFormatting>
  <conditionalFormatting sqref="I1825">
    <cfRule type="expression" dxfId="22" priority="22186">
      <formula>$I1825=0</formula>
    </cfRule>
  </conditionalFormatting>
  <conditionalFormatting sqref="J1825">
    <cfRule type="expression" dxfId="22" priority="22185">
      <formula>$I1825=0</formula>
    </cfRule>
  </conditionalFormatting>
  <conditionalFormatting sqref="K1825">
    <cfRule type="expression" dxfId="22" priority="22182">
      <formula>$I1825=0</formula>
    </cfRule>
  </conditionalFormatting>
  <conditionalFormatting sqref="M1825">
    <cfRule type="expression" dxfId="22" priority="22178">
      <formula>$I1825=0</formula>
    </cfRule>
  </conditionalFormatting>
  <conditionalFormatting sqref="N1825:P1825">
    <cfRule type="expression" dxfId="22" priority="22177">
      <formula>$I1825=0</formula>
    </cfRule>
  </conditionalFormatting>
  <conditionalFormatting sqref="O1825:P1825">
    <cfRule type="cellIs" dxfId="23" priority="22175" operator="lessThan">
      <formula>0</formula>
    </cfRule>
    <cfRule type="cellIs" dxfId="24" priority="22176" operator="lessThan">
      <formula>0</formula>
    </cfRule>
  </conditionalFormatting>
  <conditionalFormatting sqref="Q1825">
    <cfRule type="expression" dxfId="22" priority="22174">
      <formula>$I1825=0</formula>
    </cfRule>
  </conditionalFormatting>
  <conditionalFormatting sqref="R1825:T1825">
    <cfRule type="expression" dxfId="22" priority="22173">
      <formula>$I1825=0</formula>
    </cfRule>
  </conditionalFormatting>
  <conditionalFormatting sqref="S1825:T1825">
    <cfRule type="cellIs" dxfId="23" priority="22171" operator="lessThan">
      <formula>0</formula>
    </cfRule>
    <cfRule type="cellIs" dxfId="24" priority="22172" operator="lessThan">
      <formula>0</formula>
    </cfRule>
  </conditionalFormatting>
  <conditionalFormatting sqref="U1825">
    <cfRule type="expression" dxfId="22" priority="22170">
      <formula>$I1825=0</formula>
    </cfRule>
  </conditionalFormatting>
  <conditionalFormatting sqref="B1826">
    <cfRule type="expression" dxfId="22" priority="22169">
      <formula>$I1826=0</formula>
    </cfRule>
  </conditionalFormatting>
  <conditionalFormatting sqref="C1826:E1826">
    <cfRule type="expression" dxfId="22" priority="1005">
      <formula>$I1826=0</formula>
    </cfRule>
  </conditionalFormatting>
  <conditionalFormatting sqref="D1826:E1826">
    <cfRule type="cellIs" dxfId="23" priority="1003" operator="lessThan">
      <formula>0</formula>
    </cfRule>
    <cfRule type="cellIs" dxfId="24" priority="1004" operator="lessThan">
      <formula>0</formula>
    </cfRule>
  </conditionalFormatting>
  <conditionalFormatting sqref="F1826">
    <cfRule type="expression" dxfId="22" priority="22168">
      <formula>$I1826=0</formula>
    </cfRule>
  </conditionalFormatting>
  <conditionalFormatting sqref="G1826:H1826">
    <cfRule type="cellIs" dxfId="23" priority="1000" operator="lessThan">
      <formula>0</formula>
    </cfRule>
    <cfRule type="cellIs" dxfId="24" priority="1001" operator="lessThan">
      <formula>0</formula>
    </cfRule>
  </conditionalFormatting>
  <conditionalFormatting sqref="I1826">
    <cfRule type="expression" dxfId="22" priority="22167">
      <formula>$I1826=0</formula>
    </cfRule>
  </conditionalFormatting>
  <conditionalFormatting sqref="J1826">
    <cfRule type="expression" dxfId="22" priority="999">
      <formula>$I1826=0</formula>
    </cfRule>
  </conditionalFormatting>
  <conditionalFormatting sqref="K1826">
    <cfRule type="expression" dxfId="22" priority="22166">
      <formula>$I1826=0</formula>
    </cfRule>
  </conditionalFormatting>
  <conditionalFormatting sqref="M1826">
    <cfRule type="expression" dxfId="22" priority="22165">
      <formula>$I1826=0</formula>
    </cfRule>
  </conditionalFormatting>
  <conditionalFormatting sqref="N1826:P1826">
    <cfRule type="expression" dxfId="22" priority="993">
      <formula>$I1826=0</formula>
    </cfRule>
  </conditionalFormatting>
  <conditionalFormatting sqref="O1826:P1826">
    <cfRule type="cellIs" dxfId="23" priority="991" operator="lessThan">
      <formula>0</formula>
    </cfRule>
    <cfRule type="cellIs" dxfId="24" priority="992" operator="lessThan">
      <formula>0</formula>
    </cfRule>
  </conditionalFormatting>
  <conditionalFormatting sqref="Q1826">
    <cfRule type="expression" dxfId="22" priority="22164">
      <formula>$I1826=0</formula>
    </cfRule>
  </conditionalFormatting>
  <conditionalFormatting sqref="R1826:T1826">
    <cfRule type="expression" dxfId="22" priority="990">
      <formula>$I1826=0</formula>
    </cfRule>
  </conditionalFormatting>
  <conditionalFormatting sqref="S1826:T1826">
    <cfRule type="cellIs" dxfId="23" priority="988" operator="lessThan">
      <formula>0</formula>
    </cfRule>
    <cfRule type="cellIs" dxfId="24" priority="989" operator="lessThan">
      <formula>0</formula>
    </cfRule>
  </conditionalFormatting>
  <conditionalFormatting sqref="U1826">
    <cfRule type="expression" dxfId="22" priority="22163">
      <formula>$I1826=0</formula>
    </cfRule>
  </conditionalFormatting>
  <conditionalFormatting sqref="B1827">
    <cfRule type="expression" dxfId="22" priority="22159">
      <formula>$I1827=0</formula>
    </cfRule>
  </conditionalFormatting>
  <conditionalFormatting sqref="C1827:E1827">
    <cfRule type="expression" dxfId="22" priority="22158">
      <formula>$I1827=0</formula>
    </cfRule>
  </conditionalFormatting>
  <conditionalFormatting sqref="D1827:E1827">
    <cfRule type="cellIs" dxfId="23" priority="22156" operator="lessThan">
      <formula>0</formula>
    </cfRule>
    <cfRule type="cellIs" dxfId="24" priority="22157" operator="lessThan">
      <formula>0</formula>
    </cfRule>
  </conditionalFormatting>
  <conditionalFormatting sqref="F1827">
    <cfRule type="expression" dxfId="22" priority="22155">
      <formula>$I1827=0</formula>
    </cfRule>
  </conditionalFormatting>
  <conditionalFormatting sqref="G1827:H1827">
    <cfRule type="cellIs" dxfId="23" priority="22152" operator="lessThan">
      <formula>0</formula>
    </cfRule>
    <cfRule type="cellIs" dxfId="24" priority="22153" operator="lessThan">
      <formula>0</formula>
    </cfRule>
  </conditionalFormatting>
  <conditionalFormatting sqref="I1827">
    <cfRule type="expression" dxfId="22" priority="22151">
      <formula>$I1827=0</formula>
    </cfRule>
  </conditionalFormatting>
  <conditionalFormatting sqref="J1827">
    <cfRule type="expression" dxfId="22" priority="22150">
      <formula>$I1827=0</formula>
    </cfRule>
  </conditionalFormatting>
  <conditionalFormatting sqref="K1827">
    <cfRule type="expression" dxfId="22" priority="22147">
      <formula>$I1827=0</formula>
    </cfRule>
  </conditionalFormatting>
  <conditionalFormatting sqref="M1827">
    <cfRule type="expression" dxfId="22" priority="22143">
      <formula>$I1827=0</formula>
    </cfRule>
  </conditionalFormatting>
  <conditionalFormatting sqref="N1827:P1827">
    <cfRule type="expression" dxfId="22" priority="22142">
      <formula>$I1827=0</formula>
    </cfRule>
  </conditionalFormatting>
  <conditionalFormatting sqref="O1827:P1827">
    <cfRule type="cellIs" dxfId="23" priority="22140" operator="lessThan">
      <formula>0</formula>
    </cfRule>
    <cfRule type="cellIs" dxfId="24" priority="22141" operator="lessThan">
      <formula>0</formula>
    </cfRule>
  </conditionalFormatting>
  <conditionalFormatting sqref="Q1827">
    <cfRule type="expression" dxfId="22" priority="22139">
      <formula>$I1827=0</formula>
    </cfRule>
  </conditionalFormatting>
  <conditionalFormatting sqref="R1827:T1827">
    <cfRule type="expression" dxfId="22" priority="22138">
      <formula>$I1827=0</formula>
    </cfRule>
  </conditionalFormatting>
  <conditionalFormatting sqref="S1827:T1827">
    <cfRule type="cellIs" dxfId="23" priority="22136" operator="lessThan">
      <formula>0</formula>
    </cfRule>
    <cfRule type="cellIs" dxfId="24" priority="22137" operator="lessThan">
      <formula>0</formula>
    </cfRule>
  </conditionalFormatting>
  <conditionalFormatting sqref="U1827">
    <cfRule type="expression" dxfId="22" priority="22135">
      <formula>$I1827=0</formula>
    </cfRule>
  </conditionalFormatting>
  <conditionalFormatting sqref="B1828">
    <cfRule type="expression" dxfId="22" priority="22134">
      <formula>$I1828=0</formula>
    </cfRule>
  </conditionalFormatting>
  <conditionalFormatting sqref="C1828:E1828">
    <cfRule type="expression" dxfId="22" priority="984">
      <formula>$I1828=0</formula>
    </cfRule>
  </conditionalFormatting>
  <conditionalFormatting sqref="D1828:E1828">
    <cfRule type="cellIs" dxfId="23" priority="982" operator="lessThan">
      <formula>0</formula>
    </cfRule>
    <cfRule type="cellIs" dxfId="24" priority="983" operator="lessThan">
      <formula>0</formula>
    </cfRule>
  </conditionalFormatting>
  <conditionalFormatting sqref="F1828">
    <cfRule type="expression" dxfId="22" priority="22133">
      <formula>$I1828=0</formula>
    </cfRule>
  </conditionalFormatting>
  <conditionalFormatting sqref="G1828:H1828">
    <cfRule type="cellIs" dxfId="23" priority="979" operator="lessThan">
      <formula>0</formula>
    </cfRule>
    <cfRule type="cellIs" dxfId="24" priority="980" operator="lessThan">
      <formula>0</formula>
    </cfRule>
  </conditionalFormatting>
  <conditionalFormatting sqref="I1828">
    <cfRule type="expression" dxfId="22" priority="22132">
      <formula>$I1828=0</formula>
    </cfRule>
  </conditionalFormatting>
  <conditionalFormatting sqref="J1828">
    <cfRule type="expression" dxfId="22" priority="978">
      <formula>$I1828=0</formula>
    </cfRule>
  </conditionalFormatting>
  <conditionalFormatting sqref="K1828">
    <cfRule type="expression" dxfId="22" priority="22131">
      <formula>$I1828=0</formula>
    </cfRule>
  </conditionalFormatting>
  <conditionalFormatting sqref="M1828">
    <cfRule type="expression" dxfId="22" priority="22130">
      <formula>$I1828=0</formula>
    </cfRule>
  </conditionalFormatting>
  <conditionalFormatting sqref="N1828:P1828">
    <cfRule type="expression" dxfId="22" priority="972">
      <formula>$I1828=0</formula>
    </cfRule>
  </conditionalFormatting>
  <conditionalFormatting sqref="O1828:P1828">
    <cfRule type="cellIs" dxfId="23" priority="970" operator="lessThan">
      <formula>0</formula>
    </cfRule>
    <cfRule type="cellIs" dxfId="24" priority="971" operator="lessThan">
      <formula>0</formula>
    </cfRule>
  </conditionalFormatting>
  <conditionalFormatting sqref="Q1828">
    <cfRule type="expression" dxfId="22" priority="22129">
      <formula>$I1828=0</formula>
    </cfRule>
  </conditionalFormatting>
  <conditionalFormatting sqref="R1828:T1828">
    <cfRule type="expression" dxfId="22" priority="969">
      <formula>$I1828=0</formula>
    </cfRule>
  </conditionalFormatting>
  <conditionalFormatting sqref="S1828:T1828">
    <cfRule type="cellIs" dxfId="23" priority="967" operator="lessThan">
      <formula>0</formula>
    </cfRule>
    <cfRule type="cellIs" dxfId="24" priority="968" operator="lessThan">
      <formula>0</formula>
    </cfRule>
  </conditionalFormatting>
  <conditionalFormatting sqref="U1828">
    <cfRule type="expression" dxfId="22" priority="22128">
      <formula>$I1828=0</formula>
    </cfRule>
  </conditionalFormatting>
  <conditionalFormatting sqref="B1829">
    <cfRule type="expression" dxfId="22" priority="22124">
      <formula>$I1829=0</formula>
    </cfRule>
  </conditionalFormatting>
  <conditionalFormatting sqref="C1829:E1829">
    <cfRule type="expression" dxfId="22" priority="22123">
      <formula>$I1829=0</formula>
    </cfRule>
  </conditionalFormatting>
  <conditionalFormatting sqref="D1829:E1829">
    <cfRule type="cellIs" dxfId="23" priority="22121" operator="lessThan">
      <formula>0</formula>
    </cfRule>
    <cfRule type="cellIs" dxfId="24" priority="22122" operator="lessThan">
      <formula>0</formula>
    </cfRule>
  </conditionalFormatting>
  <conditionalFormatting sqref="F1829">
    <cfRule type="expression" dxfId="22" priority="22120">
      <formula>$I1829=0</formula>
    </cfRule>
  </conditionalFormatting>
  <conditionalFormatting sqref="G1829:H1829">
    <cfRule type="cellIs" dxfId="23" priority="22117" operator="lessThan">
      <formula>0</formula>
    </cfRule>
    <cfRule type="cellIs" dxfId="24" priority="22118" operator="lessThan">
      <formula>0</formula>
    </cfRule>
  </conditionalFormatting>
  <conditionalFormatting sqref="I1829">
    <cfRule type="expression" dxfId="22" priority="22116">
      <formula>$I1829=0</formula>
    </cfRule>
  </conditionalFormatting>
  <conditionalFormatting sqref="J1829">
    <cfRule type="expression" dxfId="22" priority="22115">
      <formula>$I1829=0</formula>
    </cfRule>
  </conditionalFormatting>
  <conditionalFormatting sqref="K1829">
    <cfRule type="expression" dxfId="22" priority="22112">
      <formula>$I1829=0</formula>
    </cfRule>
  </conditionalFormatting>
  <conditionalFormatting sqref="M1829">
    <cfRule type="expression" dxfId="22" priority="22108">
      <formula>$I1829=0</formula>
    </cfRule>
  </conditionalFormatting>
  <conditionalFormatting sqref="N1829:P1829">
    <cfRule type="expression" dxfId="22" priority="22107">
      <formula>$I1829=0</formula>
    </cfRule>
  </conditionalFormatting>
  <conditionalFormatting sqref="O1829:P1829">
    <cfRule type="cellIs" dxfId="23" priority="22105" operator="lessThan">
      <formula>0</formula>
    </cfRule>
    <cfRule type="cellIs" dxfId="24" priority="22106" operator="lessThan">
      <formula>0</formula>
    </cfRule>
  </conditionalFormatting>
  <conditionalFormatting sqref="Q1829">
    <cfRule type="expression" dxfId="22" priority="22104">
      <formula>$I1829=0</formula>
    </cfRule>
  </conditionalFormatting>
  <conditionalFormatting sqref="R1829:T1829">
    <cfRule type="expression" dxfId="22" priority="22103">
      <formula>$I1829=0</formula>
    </cfRule>
  </conditionalFormatting>
  <conditionalFormatting sqref="S1829:T1829">
    <cfRule type="cellIs" dxfId="23" priority="22101" operator="lessThan">
      <formula>0</formula>
    </cfRule>
    <cfRule type="cellIs" dxfId="24" priority="22102" operator="lessThan">
      <formula>0</formula>
    </cfRule>
  </conditionalFormatting>
  <conditionalFormatting sqref="U1829">
    <cfRule type="expression" dxfId="22" priority="22100">
      <formula>$I1829=0</formula>
    </cfRule>
  </conditionalFormatting>
  <conditionalFormatting sqref="B1830">
    <cfRule type="expression" dxfId="22" priority="22099">
      <formula>$I1830=0</formula>
    </cfRule>
  </conditionalFormatting>
  <conditionalFormatting sqref="C1830:E1830">
    <cfRule type="expression" dxfId="22" priority="963">
      <formula>$I1830=0</formula>
    </cfRule>
  </conditionalFormatting>
  <conditionalFormatting sqref="D1830:E1830">
    <cfRule type="cellIs" dxfId="23" priority="961" operator="lessThan">
      <formula>0</formula>
    </cfRule>
    <cfRule type="cellIs" dxfId="24" priority="962" operator="lessThan">
      <formula>0</formula>
    </cfRule>
  </conditionalFormatting>
  <conditionalFormatting sqref="F1830">
    <cfRule type="expression" dxfId="22" priority="22098">
      <formula>$I1830=0</formula>
    </cfRule>
  </conditionalFormatting>
  <conditionalFormatting sqref="G1830:H1830">
    <cfRule type="cellIs" dxfId="23" priority="958" operator="lessThan">
      <formula>0</formula>
    </cfRule>
    <cfRule type="cellIs" dxfId="24" priority="959" operator="lessThan">
      <formula>0</formula>
    </cfRule>
  </conditionalFormatting>
  <conditionalFormatting sqref="I1830">
    <cfRule type="expression" dxfId="22" priority="22097">
      <formula>$I1830=0</formula>
    </cfRule>
  </conditionalFormatting>
  <conditionalFormatting sqref="J1830">
    <cfRule type="expression" dxfId="22" priority="957">
      <formula>$I1830=0</formula>
    </cfRule>
  </conditionalFormatting>
  <conditionalFormatting sqref="K1830">
    <cfRule type="expression" dxfId="22" priority="22096">
      <formula>$I1830=0</formula>
    </cfRule>
  </conditionalFormatting>
  <conditionalFormatting sqref="M1830">
    <cfRule type="expression" dxfId="22" priority="22095">
      <formula>$I1830=0</formula>
    </cfRule>
  </conditionalFormatting>
  <conditionalFormatting sqref="N1830:P1830">
    <cfRule type="expression" dxfId="22" priority="951">
      <formula>$I1830=0</formula>
    </cfRule>
  </conditionalFormatting>
  <conditionalFormatting sqref="O1830:P1830">
    <cfRule type="cellIs" dxfId="23" priority="949" operator="lessThan">
      <formula>0</formula>
    </cfRule>
    <cfRule type="cellIs" dxfId="24" priority="950" operator="lessThan">
      <formula>0</formula>
    </cfRule>
  </conditionalFormatting>
  <conditionalFormatting sqref="Q1830">
    <cfRule type="expression" dxfId="22" priority="22094">
      <formula>$I1830=0</formula>
    </cfRule>
  </conditionalFormatting>
  <conditionalFormatting sqref="R1830:T1830">
    <cfRule type="expression" dxfId="22" priority="948">
      <formula>$I1830=0</formula>
    </cfRule>
  </conditionalFormatting>
  <conditionalFormatting sqref="S1830:T1830">
    <cfRule type="cellIs" dxfId="23" priority="946" operator="lessThan">
      <formula>0</formula>
    </cfRule>
    <cfRule type="cellIs" dxfId="24" priority="947" operator="lessThan">
      <formula>0</formula>
    </cfRule>
  </conditionalFormatting>
  <conditionalFormatting sqref="U1830">
    <cfRule type="expression" dxfId="22" priority="22093">
      <formula>$I1830=0</formula>
    </cfRule>
  </conditionalFormatting>
  <conditionalFormatting sqref="B1831">
    <cfRule type="expression" dxfId="22" priority="22089">
      <formula>$I1831=0</formula>
    </cfRule>
  </conditionalFormatting>
  <conditionalFormatting sqref="C1831:E1831">
    <cfRule type="expression" dxfId="22" priority="22088">
      <formula>$I1831=0</formula>
    </cfRule>
  </conditionalFormatting>
  <conditionalFormatting sqref="D1831:E1831">
    <cfRule type="cellIs" dxfId="23" priority="22086" operator="lessThan">
      <formula>0</formula>
    </cfRule>
    <cfRule type="cellIs" dxfId="24" priority="22087" operator="lessThan">
      <formula>0</formula>
    </cfRule>
  </conditionalFormatting>
  <conditionalFormatting sqref="F1831">
    <cfRule type="expression" dxfId="22" priority="22085">
      <formula>$I1831=0</formula>
    </cfRule>
  </conditionalFormatting>
  <conditionalFormatting sqref="G1831:H1831">
    <cfRule type="cellIs" dxfId="23" priority="22082" operator="lessThan">
      <formula>0</formula>
    </cfRule>
    <cfRule type="cellIs" dxfId="24" priority="22083" operator="lessThan">
      <formula>0</formula>
    </cfRule>
  </conditionalFormatting>
  <conditionalFormatting sqref="I1831">
    <cfRule type="expression" dxfId="22" priority="22081">
      <formula>$I1831=0</formula>
    </cfRule>
  </conditionalFormatting>
  <conditionalFormatting sqref="J1831">
    <cfRule type="expression" dxfId="22" priority="22080">
      <formula>$I1831=0</formula>
    </cfRule>
  </conditionalFormatting>
  <conditionalFormatting sqref="K1831">
    <cfRule type="expression" dxfId="22" priority="22077">
      <formula>$I1831=0</formula>
    </cfRule>
  </conditionalFormatting>
  <conditionalFormatting sqref="M1831">
    <cfRule type="expression" dxfId="22" priority="22073">
      <formula>$I1831=0</formula>
    </cfRule>
  </conditionalFormatting>
  <conditionalFormatting sqref="N1831:P1831">
    <cfRule type="expression" dxfId="22" priority="22072">
      <formula>$I1831=0</formula>
    </cfRule>
  </conditionalFormatting>
  <conditionalFormatting sqref="O1831:P1831">
    <cfRule type="cellIs" dxfId="23" priority="22070" operator="lessThan">
      <formula>0</formula>
    </cfRule>
    <cfRule type="cellIs" dxfId="24" priority="22071" operator="lessThan">
      <formula>0</formula>
    </cfRule>
  </conditionalFormatting>
  <conditionalFormatting sqref="Q1831">
    <cfRule type="expression" dxfId="22" priority="22069">
      <formula>$I1831=0</formula>
    </cfRule>
  </conditionalFormatting>
  <conditionalFormatting sqref="R1831:T1831">
    <cfRule type="expression" dxfId="22" priority="22068">
      <formula>$I1831=0</formula>
    </cfRule>
  </conditionalFormatting>
  <conditionalFormatting sqref="S1831:T1831">
    <cfRule type="cellIs" dxfId="23" priority="22066" operator="lessThan">
      <formula>0</formula>
    </cfRule>
    <cfRule type="cellIs" dxfId="24" priority="22067" operator="lessThan">
      <formula>0</formula>
    </cfRule>
  </conditionalFormatting>
  <conditionalFormatting sqref="U1831">
    <cfRule type="expression" dxfId="22" priority="22065">
      <formula>$I1831=0</formula>
    </cfRule>
  </conditionalFormatting>
  <conditionalFormatting sqref="B1832">
    <cfRule type="expression" dxfId="22" priority="22064">
      <formula>$I1832=0</formula>
    </cfRule>
  </conditionalFormatting>
  <conditionalFormatting sqref="C1832:E1832">
    <cfRule type="expression" dxfId="22" priority="942">
      <formula>$I1832=0</formula>
    </cfRule>
  </conditionalFormatting>
  <conditionalFormatting sqref="D1832:E1832">
    <cfRule type="cellIs" dxfId="23" priority="940" operator="lessThan">
      <formula>0</formula>
    </cfRule>
    <cfRule type="cellIs" dxfId="24" priority="941" operator="lessThan">
      <formula>0</formula>
    </cfRule>
  </conditionalFormatting>
  <conditionalFormatting sqref="F1832">
    <cfRule type="expression" dxfId="22" priority="22063">
      <formula>$I1832=0</formula>
    </cfRule>
  </conditionalFormatting>
  <conditionalFormatting sqref="G1832:H1832">
    <cfRule type="cellIs" dxfId="23" priority="937" operator="lessThan">
      <formula>0</formula>
    </cfRule>
    <cfRule type="cellIs" dxfId="24" priority="938" operator="lessThan">
      <formula>0</formula>
    </cfRule>
  </conditionalFormatting>
  <conditionalFormatting sqref="I1832">
    <cfRule type="expression" dxfId="22" priority="22062">
      <formula>$I1832=0</formula>
    </cfRule>
  </conditionalFormatting>
  <conditionalFormatting sqref="J1832">
    <cfRule type="expression" dxfId="22" priority="936">
      <formula>$I1832=0</formula>
    </cfRule>
  </conditionalFormatting>
  <conditionalFormatting sqref="K1832">
    <cfRule type="expression" dxfId="22" priority="22061">
      <formula>$I1832=0</formula>
    </cfRule>
  </conditionalFormatting>
  <conditionalFormatting sqref="M1832">
    <cfRule type="expression" dxfId="22" priority="22060">
      <formula>$I1832=0</formula>
    </cfRule>
  </conditionalFormatting>
  <conditionalFormatting sqref="N1832:P1832">
    <cfRule type="expression" dxfId="22" priority="930">
      <formula>$I1832=0</formula>
    </cfRule>
  </conditionalFormatting>
  <conditionalFormatting sqref="O1832:P1832">
    <cfRule type="cellIs" dxfId="23" priority="928" operator="lessThan">
      <formula>0</formula>
    </cfRule>
    <cfRule type="cellIs" dxfId="24" priority="929" operator="lessThan">
      <formula>0</formula>
    </cfRule>
  </conditionalFormatting>
  <conditionalFormatting sqref="Q1832">
    <cfRule type="expression" dxfId="22" priority="22059">
      <formula>$I1832=0</formula>
    </cfRule>
  </conditionalFormatting>
  <conditionalFormatting sqref="R1832:T1832">
    <cfRule type="expression" dxfId="22" priority="927">
      <formula>$I1832=0</formula>
    </cfRule>
  </conditionalFormatting>
  <conditionalFormatting sqref="S1832:T1832">
    <cfRule type="cellIs" dxfId="23" priority="925" operator="lessThan">
      <formula>0</formula>
    </cfRule>
    <cfRule type="cellIs" dxfId="24" priority="926" operator="lessThan">
      <formula>0</formula>
    </cfRule>
  </conditionalFormatting>
  <conditionalFormatting sqref="U1832">
    <cfRule type="expression" dxfId="22" priority="22058">
      <formula>$I1832=0</formula>
    </cfRule>
  </conditionalFormatting>
  <conditionalFormatting sqref="B1833">
    <cfRule type="expression" dxfId="22" priority="22054">
      <formula>$I1833=0</formula>
    </cfRule>
  </conditionalFormatting>
  <conditionalFormatting sqref="C1833:E1833">
    <cfRule type="expression" dxfId="22" priority="22053">
      <formula>$I1833=0</formula>
    </cfRule>
  </conditionalFormatting>
  <conditionalFormatting sqref="D1833:E1833">
    <cfRule type="cellIs" dxfId="23" priority="22051" operator="lessThan">
      <formula>0</formula>
    </cfRule>
    <cfRule type="cellIs" dxfId="24" priority="22052" operator="lessThan">
      <formula>0</formula>
    </cfRule>
  </conditionalFormatting>
  <conditionalFormatting sqref="F1833">
    <cfRule type="expression" dxfId="22" priority="22050">
      <formula>$I1833=0</formula>
    </cfRule>
  </conditionalFormatting>
  <conditionalFormatting sqref="G1833:H1833">
    <cfRule type="cellIs" dxfId="23" priority="22047" operator="lessThan">
      <formula>0</formula>
    </cfRule>
    <cfRule type="cellIs" dxfId="24" priority="22048" operator="lessThan">
      <formula>0</formula>
    </cfRule>
  </conditionalFormatting>
  <conditionalFormatting sqref="I1833">
    <cfRule type="expression" dxfId="22" priority="22046">
      <formula>$I1833=0</formula>
    </cfRule>
  </conditionalFormatting>
  <conditionalFormatting sqref="J1833">
    <cfRule type="expression" dxfId="22" priority="22045">
      <formula>$I1833=0</formula>
    </cfRule>
  </conditionalFormatting>
  <conditionalFormatting sqref="K1833">
    <cfRule type="expression" dxfId="22" priority="22042">
      <formula>$I1833=0</formula>
    </cfRule>
  </conditionalFormatting>
  <conditionalFormatting sqref="M1833">
    <cfRule type="expression" dxfId="22" priority="22038">
      <formula>$I1833=0</formula>
    </cfRule>
  </conditionalFormatting>
  <conditionalFormatting sqref="N1833:P1833">
    <cfRule type="expression" dxfId="22" priority="22037">
      <formula>$I1833=0</formula>
    </cfRule>
  </conditionalFormatting>
  <conditionalFormatting sqref="O1833:P1833">
    <cfRule type="cellIs" dxfId="23" priority="22035" operator="lessThan">
      <formula>0</formula>
    </cfRule>
    <cfRule type="cellIs" dxfId="24" priority="22036" operator="lessThan">
      <formula>0</formula>
    </cfRule>
  </conditionalFormatting>
  <conditionalFormatting sqref="Q1833">
    <cfRule type="expression" dxfId="22" priority="22034">
      <formula>$I1833=0</formula>
    </cfRule>
  </conditionalFormatting>
  <conditionalFormatting sqref="R1833:T1833">
    <cfRule type="expression" dxfId="22" priority="22033">
      <formula>$I1833=0</formula>
    </cfRule>
  </conditionalFormatting>
  <conditionalFormatting sqref="S1833:T1833">
    <cfRule type="cellIs" dxfId="23" priority="22031" operator="lessThan">
      <formula>0</formula>
    </cfRule>
    <cfRule type="cellIs" dxfId="24" priority="22032" operator="lessThan">
      <formula>0</formula>
    </cfRule>
  </conditionalFormatting>
  <conditionalFormatting sqref="U1833">
    <cfRule type="expression" dxfId="22" priority="22030">
      <formula>$I1833=0</formula>
    </cfRule>
  </conditionalFormatting>
  <conditionalFormatting sqref="B1834">
    <cfRule type="expression" dxfId="22" priority="22029">
      <formula>$I1834=0</formula>
    </cfRule>
  </conditionalFormatting>
  <conditionalFormatting sqref="C1834:E1834">
    <cfRule type="expression" dxfId="22" priority="921">
      <formula>$I1834=0</formula>
    </cfRule>
  </conditionalFormatting>
  <conditionalFormatting sqref="D1834:E1834">
    <cfRule type="cellIs" dxfId="23" priority="919" operator="lessThan">
      <formula>0</formula>
    </cfRule>
    <cfRule type="cellIs" dxfId="24" priority="920" operator="lessThan">
      <formula>0</formula>
    </cfRule>
  </conditionalFormatting>
  <conditionalFormatting sqref="F1834">
    <cfRule type="expression" dxfId="22" priority="22028">
      <formula>$I1834=0</formula>
    </cfRule>
  </conditionalFormatting>
  <conditionalFormatting sqref="G1834:H1834">
    <cfRule type="cellIs" dxfId="23" priority="916" operator="lessThan">
      <formula>0</formula>
    </cfRule>
    <cfRule type="cellIs" dxfId="24" priority="917" operator="lessThan">
      <formula>0</formula>
    </cfRule>
  </conditionalFormatting>
  <conditionalFormatting sqref="I1834">
    <cfRule type="expression" dxfId="22" priority="22027">
      <formula>$I1834=0</formula>
    </cfRule>
  </conditionalFormatting>
  <conditionalFormatting sqref="J1834">
    <cfRule type="expression" dxfId="22" priority="915">
      <formula>$I1834=0</formula>
    </cfRule>
  </conditionalFormatting>
  <conditionalFormatting sqref="K1834">
    <cfRule type="expression" dxfId="22" priority="22026">
      <formula>$I1834=0</formula>
    </cfRule>
  </conditionalFormatting>
  <conditionalFormatting sqref="M1834">
    <cfRule type="expression" dxfId="22" priority="22025">
      <formula>$I1834=0</formula>
    </cfRule>
  </conditionalFormatting>
  <conditionalFormatting sqref="N1834:P1834">
    <cfRule type="expression" dxfId="22" priority="909">
      <formula>$I1834=0</formula>
    </cfRule>
  </conditionalFormatting>
  <conditionalFormatting sqref="O1834:P1834">
    <cfRule type="cellIs" dxfId="23" priority="907" operator="lessThan">
      <formula>0</formula>
    </cfRule>
    <cfRule type="cellIs" dxfId="24" priority="908" operator="lessThan">
      <formula>0</formula>
    </cfRule>
  </conditionalFormatting>
  <conditionalFormatting sqref="Q1834">
    <cfRule type="expression" dxfId="22" priority="22024">
      <formula>$I1834=0</formula>
    </cfRule>
  </conditionalFormatting>
  <conditionalFormatting sqref="R1834:T1834">
    <cfRule type="expression" dxfId="22" priority="906">
      <formula>$I1834=0</formula>
    </cfRule>
  </conditionalFormatting>
  <conditionalFormatting sqref="S1834:T1834">
    <cfRule type="cellIs" dxfId="23" priority="904" operator="lessThan">
      <formula>0</formula>
    </cfRule>
    <cfRule type="cellIs" dxfId="24" priority="905" operator="lessThan">
      <formula>0</formula>
    </cfRule>
  </conditionalFormatting>
  <conditionalFormatting sqref="U1834">
    <cfRule type="expression" dxfId="22" priority="22023">
      <formula>$I1834=0</formula>
    </cfRule>
  </conditionalFormatting>
  <conditionalFormatting sqref="B1835">
    <cfRule type="expression" dxfId="22" priority="22019">
      <formula>$I1835=0</formula>
    </cfRule>
  </conditionalFormatting>
  <conditionalFormatting sqref="C1835:E1835">
    <cfRule type="expression" dxfId="22" priority="22018">
      <formula>$I1835=0</formula>
    </cfRule>
  </conditionalFormatting>
  <conditionalFormatting sqref="D1835:E1835">
    <cfRule type="cellIs" dxfId="23" priority="22016" operator="lessThan">
      <formula>0</formula>
    </cfRule>
    <cfRule type="cellIs" dxfId="24" priority="22017" operator="lessThan">
      <formula>0</formula>
    </cfRule>
  </conditionalFormatting>
  <conditionalFormatting sqref="F1835">
    <cfRule type="expression" dxfId="22" priority="22015">
      <formula>$I1835=0</formula>
    </cfRule>
  </conditionalFormatting>
  <conditionalFormatting sqref="G1835:H1835">
    <cfRule type="cellIs" dxfId="23" priority="22012" operator="lessThan">
      <formula>0</formula>
    </cfRule>
    <cfRule type="cellIs" dxfId="24" priority="22013" operator="lessThan">
      <formula>0</formula>
    </cfRule>
  </conditionalFormatting>
  <conditionalFormatting sqref="I1835">
    <cfRule type="expression" dxfId="22" priority="22011">
      <formula>$I1835=0</formula>
    </cfRule>
  </conditionalFormatting>
  <conditionalFormatting sqref="J1835">
    <cfRule type="expression" dxfId="22" priority="22010">
      <formula>$I1835=0</formula>
    </cfRule>
  </conditionalFormatting>
  <conditionalFormatting sqref="K1835">
    <cfRule type="expression" dxfId="22" priority="22007">
      <formula>$I1835=0</formula>
    </cfRule>
  </conditionalFormatting>
  <conditionalFormatting sqref="M1835">
    <cfRule type="expression" dxfId="22" priority="22003">
      <formula>$I1835=0</formula>
    </cfRule>
  </conditionalFormatting>
  <conditionalFormatting sqref="N1835:P1835">
    <cfRule type="expression" dxfId="22" priority="22002">
      <formula>$I1835=0</formula>
    </cfRule>
  </conditionalFormatting>
  <conditionalFormatting sqref="O1835:P1835">
    <cfRule type="cellIs" dxfId="23" priority="22000" operator="lessThan">
      <formula>0</formula>
    </cfRule>
    <cfRule type="cellIs" dxfId="24" priority="22001" operator="lessThan">
      <formula>0</formula>
    </cfRule>
  </conditionalFormatting>
  <conditionalFormatting sqref="Q1835">
    <cfRule type="expression" dxfId="22" priority="21999">
      <formula>$I1835=0</formula>
    </cfRule>
  </conditionalFormatting>
  <conditionalFormatting sqref="R1835:T1835">
    <cfRule type="expression" dxfId="22" priority="21998">
      <formula>$I1835=0</formula>
    </cfRule>
  </conditionalFormatting>
  <conditionalFormatting sqref="S1835:T1835">
    <cfRule type="cellIs" dxfId="23" priority="21996" operator="lessThan">
      <formula>0</formula>
    </cfRule>
    <cfRule type="cellIs" dxfId="24" priority="21997" operator="lessThan">
      <formula>0</formula>
    </cfRule>
  </conditionalFormatting>
  <conditionalFormatting sqref="U1835">
    <cfRule type="expression" dxfId="22" priority="21995">
      <formula>$I1835=0</formula>
    </cfRule>
  </conditionalFormatting>
  <conditionalFormatting sqref="B1836">
    <cfRule type="expression" dxfId="22" priority="21994">
      <formula>$I1836=0</formula>
    </cfRule>
  </conditionalFormatting>
  <conditionalFormatting sqref="C1836:E1836">
    <cfRule type="expression" dxfId="22" priority="900">
      <formula>$I1836=0</formula>
    </cfRule>
  </conditionalFormatting>
  <conditionalFormatting sqref="D1836:E1836">
    <cfRule type="cellIs" dxfId="23" priority="898" operator="lessThan">
      <formula>0</formula>
    </cfRule>
    <cfRule type="cellIs" dxfId="24" priority="899" operator="lessThan">
      <formula>0</formula>
    </cfRule>
  </conditionalFormatting>
  <conditionalFormatting sqref="F1836">
    <cfRule type="expression" dxfId="22" priority="21993">
      <formula>$I1836=0</formula>
    </cfRule>
  </conditionalFormatting>
  <conditionalFormatting sqref="G1836:H1836">
    <cfRule type="cellIs" dxfId="23" priority="895" operator="lessThan">
      <formula>0</formula>
    </cfRule>
    <cfRule type="cellIs" dxfId="24" priority="896" operator="lessThan">
      <formula>0</formula>
    </cfRule>
  </conditionalFormatting>
  <conditionalFormatting sqref="I1836">
    <cfRule type="expression" dxfId="22" priority="21992">
      <formula>$I1836=0</formula>
    </cfRule>
  </conditionalFormatting>
  <conditionalFormatting sqref="J1836">
    <cfRule type="expression" dxfId="22" priority="894">
      <formula>$I1836=0</formula>
    </cfRule>
  </conditionalFormatting>
  <conditionalFormatting sqref="K1836">
    <cfRule type="expression" dxfId="22" priority="21991">
      <formula>$I1836=0</formula>
    </cfRule>
  </conditionalFormatting>
  <conditionalFormatting sqref="M1836">
    <cfRule type="expression" dxfId="22" priority="21990">
      <formula>$I1836=0</formula>
    </cfRule>
  </conditionalFormatting>
  <conditionalFormatting sqref="N1836:P1836">
    <cfRule type="expression" dxfId="22" priority="888">
      <formula>$I1836=0</formula>
    </cfRule>
  </conditionalFormatting>
  <conditionalFormatting sqref="O1836:P1836">
    <cfRule type="cellIs" dxfId="23" priority="886" operator="lessThan">
      <formula>0</formula>
    </cfRule>
    <cfRule type="cellIs" dxfId="24" priority="887" operator="lessThan">
      <formula>0</formula>
    </cfRule>
  </conditionalFormatting>
  <conditionalFormatting sqref="Q1836">
    <cfRule type="expression" dxfId="22" priority="21989">
      <formula>$I1836=0</formula>
    </cfRule>
  </conditionalFormatting>
  <conditionalFormatting sqref="R1836:T1836">
    <cfRule type="expression" dxfId="22" priority="885">
      <formula>$I1836=0</formula>
    </cfRule>
  </conditionalFormatting>
  <conditionalFormatting sqref="S1836:T1836">
    <cfRule type="cellIs" dxfId="23" priority="883" operator="lessThan">
      <formula>0</formula>
    </cfRule>
    <cfRule type="cellIs" dxfId="24" priority="884" operator="lessThan">
      <formula>0</formula>
    </cfRule>
  </conditionalFormatting>
  <conditionalFormatting sqref="U1836">
    <cfRule type="expression" dxfId="22" priority="21988">
      <formula>$I1836=0</formula>
    </cfRule>
  </conditionalFormatting>
  <conditionalFormatting sqref="B1837">
    <cfRule type="expression" dxfId="22" priority="21984">
      <formula>$I1837=0</formula>
    </cfRule>
  </conditionalFormatting>
  <conditionalFormatting sqref="C1837:E1837">
    <cfRule type="expression" dxfId="22" priority="21983">
      <formula>$I1837=0</formula>
    </cfRule>
  </conditionalFormatting>
  <conditionalFormatting sqref="D1837:E1837">
    <cfRule type="cellIs" dxfId="23" priority="21981" operator="lessThan">
      <formula>0</formula>
    </cfRule>
    <cfRule type="cellIs" dxfId="24" priority="21982" operator="lessThan">
      <formula>0</formula>
    </cfRule>
  </conditionalFormatting>
  <conditionalFormatting sqref="F1837">
    <cfRule type="expression" dxfId="22" priority="21980">
      <formula>$I1837=0</formula>
    </cfRule>
  </conditionalFormatting>
  <conditionalFormatting sqref="G1837:H1837">
    <cfRule type="cellIs" dxfId="23" priority="21977" operator="lessThan">
      <formula>0</formula>
    </cfRule>
    <cfRule type="cellIs" dxfId="24" priority="21978" operator="lessThan">
      <formula>0</formula>
    </cfRule>
  </conditionalFormatting>
  <conditionalFormatting sqref="I1837">
    <cfRule type="expression" dxfId="22" priority="21976">
      <formula>$I1837=0</formula>
    </cfRule>
  </conditionalFormatting>
  <conditionalFormatting sqref="J1837">
    <cfRule type="expression" dxfId="22" priority="21975">
      <formula>$I1837=0</formula>
    </cfRule>
  </conditionalFormatting>
  <conditionalFormatting sqref="K1837">
    <cfRule type="expression" dxfId="22" priority="21972">
      <formula>$I1837=0</formula>
    </cfRule>
  </conditionalFormatting>
  <conditionalFormatting sqref="M1837">
    <cfRule type="expression" dxfId="22" priority="21968">
      <formula>$I1837=0</formula>
    </cfRule>
  </conditionalFormatting>
  <conditionalFormatting sqref="N1837:P1837">
    <cfRule type="expression" dxfId="22" priority="21967">
      <formula>$I1837=0</formula>
    </cfRule>
  </conditionalFormatting>
  <conditionalFormatting sqref="O1837:P1837">
    <cfRule type="cellIs" dxfId="23" priority="21965" operator="lessThan">
      <formula>0</formula>
    </cfRule>
    <cfRule type="cellIs" dxfId="24" priority="21966" operator="lessThan">
      <formula>0</formula>
    </cfRule>
  </conditionalFormatting>
  <conditionalFormatting sqref="Q1837">
    <cfRule type="expression" dxfId="22" priority="21964">
      <formula>$I1837=0</formula>
    </cfRule>
  </conditionalFormatting>
  <conditionalFormatting sqref="R1837:T1837">
    <cfRule type="expression" dxfId="22" priority="21963">
      <formula>$I1837=0</formula>
    </cfRule>
  </conditionalFormatting>
  <conditionalFormatting sqref="S1837:T1837">
    <cfRule type="cellIs" dxfId="23" priority="21961" operator="lessThan">
      <formula>0</formula>
    </cfRule>
    <cfRule type="cellIs" dxfId="24" priority="21962" operator="lessThan">
      <formula>0</formula>
    </cfRule>
  </conditionalFormatting>
  <conditionalFormatting sqref="U1837">
    <cfRule type="expression" dxfId="22" priority="21960">
      <formula>$I1837=0</formula>
    </cfRule>
  </conditionalFormatting>
  <conditionalFormatting sqref="B1838">
    <cfRule type="expression" dxfId="22" priority="21959">
      <formula>$I1838=0</formula>
    </cfRule>
  </conditionalFormatting>
  <conditionalFormatting sqref="C1838:E1838">
    <cfRule type="expression" dxfId="22" priority="879">
      <formula>$I1838=0</formula>
    </cfRule>
  </conditionalFormatting>
  <conditionalFormatting sqref="D1838:E1838">
    <cfRule type="cellIs" dxfId="23" priority="877" operator="lessThan">
      <formula>0</formula>
    </cfRule>
    <cfRule type="cellIs" dxfId="24" priority="878" operator="lessThan">
      <formula>0</formula>
    </cfRule>
  </conditionalFormatting>
  <conditionalFormatting sqref="F1838">
    <cfRule type="expression" dxfId="22" priority="21958">
      <formula>$I1838=0</formula>
    </cfRule>
  </conditionalFormatting>
  <conditionalFormatting sqref="G1838:H1838">
    <cfRule type="cellIs" dxfId="23" priority="874" operator="lessThan">
      <formula>0</formula>
    </cfRule>
    <cfRule type="cellIs" dxfId="24" priority="875" operator="lessThan">
      <formula>0</formula>
    </cfRule>
  </conditionalFormatting>
  <conditionalFormatting sqref="I1838">
    <cfRule type="expression" dxfId="22" priority="21957">
      <formula>$I1838=0</formula>
    </cfRule>
  </conditionalFormatting>
  <conditionalFormatting sqref="J1838">
    <cfRule type="expression" dxfId="22" priority="873">
      <formula>$I1838=0</formula>
    </cfRule>
  </conditionalFormatting>
  <conditionalFormatting sqref="K1838">
    <cfRule type="expression" dxfId="22" priority="21956">
      <formula>$I1838=0</formula>
    </cfRule>
  </conditionalFormatting>
  <conditionalFormatting sqref="M1838">
    <cfRule type="expression" dxfId="22" priority="21955">
      <formula>$I1838=0</formula>
    </cfRule>
  </conditionalFormatting>
  <conditionalFormatting sqref="N1838:P1838">
    <cfRule type="expression" dxfId="22" priority="867">
      <formula>$I1838=0</formula>
    </cfRule>
  </conditionalFormatting>
  <conditionalFormatting sqref="O1838:P1838">
    <cfRule type="cellIs" dxfId="23" priority="865" operator="lessThan">
      <formula>0</formula>
    </cfRule>
    <cfRule type="cellIs" dxfId="24" priority="866" operator="lessThan">
      <formula>0</formula>
    </cfRule>
  </conditionalFormatting>
  <conditionalFormatting sqref="Q1838">
    <cfRule type="expression" dxfId="22" priority="21954">
      <formula>$I1838=0</formula>
    </cfRule>
  </conditionalFormatting>
  <conditionalFormatting sqref="R1838:T1838">
    <cfRule type="expression" dxfId="22" priority="864">
      <formula>$I1838=0</formula>
    </cfRule>
  </conditionalFormatting>
  <conditionalFormatting sqref="S1838:T1838">
    <cfRule type="cellIs" dxfId="23" priority="862" operator="lessThan">
      <formula>0</formula>
    </cfRule>
    <cfRule type="cellIs" dxfId="24" priority="863" operator="lessThan">
      <formula>0</formula>
    </cfRule>
  </conditionalFormatting>
  <conditionalFormatting sqref="U1838">
    <cfRule type="expression" dxfId="22" priority="21953">
      <formula>$I1838=0</formula>
    </cfRule>
  </conditionalFormatting>
  <conditionalFormatting sqref="B1839">
    <cfRule type="expression" dxfId="22" priority="21949">
      <formula>$I1839=0</formula>
    </cfRule>
  </conditionalFormatting>
  <conditionalFormatting sqref="C1839:E1839">
    <cfRule type="expression" dxfId="22" priority="21948">
      <formula>$I1839=0</formula>
    </cfRule>
  </conditionalFormatting>
  <conditionalFormatting sqref="D1839:E1839">
    <cfRule type="cellIs" dxfId="23" priority="21946" operator="lessThan">
      <formula>0</formula>
    </cfRule>
    <cfRule type="cellIs" dxfId="24" priority="21947" operator="lessThan">
      <formula>0</formula>
    </cfRule>
  </conditionalFormatting>
  <conditionalFormatting sqref="F1839">
    <cfRule type="expression" dxfId="22" priority="21945">
      <formula>$I1839=0</formula>
    </cfRule>
  </conditionalFormatting>
  <conditionalFormatting sqref="G1839:H1839">
    <cfRule type="cellIs" dxfId="23" priority="21942" operator="lessThan">
      <formula>0</formula>
    </cfRule>
    <cfRule type="cellIs" dxfId="24" priority="21943" operator="lessThan">
      <formula>0</formula>
    </cfRule>
  </conditionalFormatting>
  <conditionalFormatting sqref="I1839">
    <cfRule type="expression" dxfId="22" priority="21941">
      <formula>$I1839=0</formula>
    </cfRule>
  </conditionalFormatting>
  <conditionalFormatting sqref="J1839">
    <cfRule type="expression" dxfId="22" priority="21940">
      <formula>$I1839=0</formula>
    </cfRule>
  </conditionalFormatting>
  <conditionalFormatting sqref="K1839">
    <cfRule type="expression" dxfId="22" priority="21937">
      <formula>$I1839=0</formula>
    </cfRule>
  </conditionalFormatting>
  <conditionalFormatting sqref="M1839">
    <cfRule type="expression" dxfId="22" priority="21933">
      <formula>$I1839=0</formula>
    </cfRule>
  </conditionalFormatting>
  <conditionalFormatting sqref="N1839:P1839">
    <cfRule type="expression" dxfId="22" priority="21932">
      <formula>$I1839=0</formula>
    </cfRule>
  </conditionalFormatting>
  <conditionalFormatting sqref="O1839:P1839">
    <cfRule type="cellIs" dxfId="23" priority="21930" operator="lessThan">
      <formula>0</formula>
    </cfRule>
    <cfRule type="cellIs" dxfId="24" priority="21931" operator="lessThan">
      <formula>0</formula>
    </cfRule>
  </conditionalFormatting>
  <conditionalFormatting sqref="Q1839">
    <cfRule type="expression" dxfId="22" priority="21929">
      <formula>$I1839=0</formula>
    </cfRule>
  </conditionalFormatting>
  <conditionalFormatting sqref="R1839:T1839">
    <cfRule type="expression" dxfId="22" priority="21928">
      <formula>$I1839=0</formula>
    </cfRule>
  </conditionalFormatting>
  <conditionalFormatting sqref="S1839:T1839">
    <cfRule type="cellIs" dxfId="23" priority="21926" operator="lessThan">
      <formula>0</formula>
    </cfRule>
    <cfRule type="cellIs" dxfId="24" priority="21927" operator="lessThan">
      <formula>0</formula>
    </cfRule>
  </conditionalFormatting>
  <conditionalFormatting sqref="U1839">
    <cfRule type="expression" dxfId="22" priority="21925">
      <formula>$I1839=0</formula>
    </cfRule>
  </conditionalFormatting>
  <conditionalFormatting sqref="B1840">
    <cfRule type="expression" dxfId="22" priority="21924">
      <formula>$I1840=0</formula>
    </cfRule>
  </conditionalFormatting>
  <conditionalFormatting sqref="C1840:E1840">
    <cfRule type="expression" dxfId="22" priority="858">
      <formula>$I1840=0</formula>
    </cfRule>
  </conditionalFormatting>
  <conditionalFormatting sqref="D1840:E1840">
    <cfRule type="cellIs" dxfId="23" priority="856" operator="lessThan">
      <formula>0</formula>
    </cfRule>
    <cfRule type="cellIs" dxfId="24" priority="857" operator="lessThan">
      <formula>0</formula>
    </cfRule>
  </conditionalFormatting>
  <conditionalFormatting sqref="F1840">
    <cfRule type="expression" dxfId="22" priority="21923">
      <formula>$I1840=0</formula>
    </cfRule>
  </conditionalFormatting>
  <conditionalFormatting sqref="G1840:H1840">
    <cfRule type="cellIs" dxfId="23" priority="853" operator="lessThan">
      <formula>0</formula>
    </cfRule>
    <cfRule type="cellIs" dxfId="24" priority="854" operator="lessThan">
      <formula>0</formula>
    </cfRule>
  </conditionalFormatting>
  <conditionalFormatting sqref="I1840">
    <cfRule type="expression" dxfId="22" priority="21922">
      <formula>$I1840=0</formula>
    </cfRule>
  </conditionalFormatting>
  <conditionalFormatting sqref="J1840">
    <cfRule type="expression" dxfId="22" priority="852">
      <formula>$I1840=0</formula>
    </cfRule>
  </conditionalFormatting>
  <conditionalFormatting sqref="K1840">
    <cfRule type="expression" dxfId="22" priority="21921">
      <formula>$I1840=0</formula>
    </cfRule>
  </conditionalFormatting>
  <conditionalFormatting sqref="M1840">
    <cfRule type="expression" dxfId="22" priority="21920">
      <formula>$I1840=0</formula>
    </cfRule>
  </conditionalFormatting>
  <conditionalFormatting sqref="N1840:P1840">
    <cfRule type="expression" dxfId="22" priority="846">
      <formula>$I1840=0</formula>
    </cfRule>
  </conditionalFormatting>
  <conditionalFormatting sqref="O1840:P1840">
    <cfRule type="cellIs" dxfId="23" priority="844" operator="lessThan">
      <formula>0</formula>
    </cfRule>
    <cfRule type="cellIs" dxfId="24" priority="845" operator="lessThan">
      <formula>0</formula>
    </cfRule>
  </conditionalFormatting>
  <conditionalFormatting sqref="Q1840">
    <cfRule type="expression" dxfId="22" priority="21919">
      <formula>$I1840=0</formula>
    </cfRule>
  </conditionalFormatting>
  <conditionalFormatting sqref="R1840:T1840">
    <cfRule type="expression" dxfId="22" priority="843">
      <formula>$I1840=0</formula>
    </cfRule>
  </conditionalFormatting>
  <conditionalFormatting sqref="S1840:T1840">
    <cfRule type="cellIs" dxfId="23" priority="841" operator="lessThan">
      <formula>0</formula>
    </cfRule>
    <cfRule type="cellIs" dxfId="24" priority="842" operator="lessThan">
      <formula>0</formula>
    </cfRule>
  </conditionalFormatting>
  <conditionalFormatting sqref="U1840">
    <cfRule type="expression" dxfId="22" priority="21918">
      <formula>$I1840=0</formula>
    </cfRule>
  </conditionalFormatting>
  <conditionalFormatting sqref="B1841">
    <cfRule type="expression" dxfId="22" priority="21914">
      <formula>$I1841=0</formula>
    </cfRule>
  </conditionalFormatting>
  <conditionalFormatting sqref="C1841:E1841">
    <cfRule type="expression" dxfId="22" priority="21913">
      <formula>$I1841=0</formula>
    </cfRule>
  </conditionalFormatting>
  <conditionalFormatting sqref="D1841:E1841">
    <cfRule type="cellIs" dxfId="23" priority="21911" operator="lessThan">
      <formula>0</formula>
    </cfRule>
    <cfRule type="cellIs" dxfId="24" priority="21912" operator="lessThan">
      <formula>0</formula>
    </cfRule>
  </conditionalFormatting>
  <conditionalFormatting sqref="F1841">
    <cfRule type="expression" dxfId="22" priority="21910">
      <formula>$I1841=0</formula>
    </cfRule>
  </conditionalFormatting>
  <conditionalFormatting sqref="G1841:H1841">
    <cfRule type="cellIs" dxfId="23" priority="21907" operator="lessThan">
      <formula>0</formula>
    </cfRule>
    <cfRule type="cellIs" dxfId="24" priority="21908" operator="lessThan">
      <formula>0</formula>
    </cfRule>
  </conditionalFormatting>
  <conditionalFormatting sqref="I1841">
    <cfRule type="expression" dxfId="22" priority="21906">
      <formula>$I1841=0</formula>
    </cfRule>
  </conditionalFormatting>
  <conditionalFormatting sqref="J1841">
    <cfRule type="expression" dxfId="22" priority="21905">
      <formula>$I1841=0</formula>
    </cfRule>
  </conditionalFormatting>
  <conditionalFormatting sqref="K1841">
    <cfRule type="expression" dxfId="22" priority="21902">
      <formula>$I1841=0</formula>
    </cfRule>
  </conditionalFormatting>
  <conditionalFormatting sqref="M1841">
    <cfRule type="expression" dxfId="22" priority="21898">
      <formula>$I1841=0</formula>
    </cfRule>
  </conditionalFormatting>
  <conditionalFormatting sqref="N1841:P1841">
    <cfRule type="expression" dxfId="22" priority="21897">
      <formula>$I1841=0</formula>
    </cfRule>
  </conditionalFormatting>
  <conditionalFormatting sqref="O1841:P1841">
    <cfRule type="cellIs" dxfId="23" priority="21895" operator="lessThan">
      <formula>0</formula>
    </cfRule>
    <cfRule type="cellIs" dxfId="24" priority="21896" operator="lessThan">
      <formula>0</formula>
    </cfRule>
  </conditionalFormatting>
  <conditionalFormatting sqref="Q1841">
    <cfRule type="expression" dxfId="22" priority="21894">
      <formula>$I1841=0</formula>
    </cfRule>
  </conditionalFormatting>
  <conditionalFormatting sqref="R1841:T1841">
    <cfRule type="expression" dxfId="22" priority="21893">
      <formula>$I1841=0</formula>
    </cfRule>
  </conditionalFormatting>
  <conditionalFormatting sqref="S1841:T1841">
    <cfRule type="cellIs" dxfId="23" priority="21891" operator="lessThan">
      <formula>0</formula>
    </cfRule>
    <cfRule type="cellIs" dxfId="24" priority="21892" operator="lessThan">
      <formula>0</formula>
    </cfRule>
  </conditionalFormatting>
  <conditionalFormatting sqref="U1841">
    <cfRule type="expression" dxfId="22" priority="21890">
      <formula>$I1841=0</formula>
    </cfRule>
  </conditionalFormatting>
  <conditionalFormatting sqref="B1842">
    <cfRule type="expression" dxfId="22" priority="21889">
      <formula>$I1842=0</formula>
    </cfRule>
  </conditionalFormatting>
  <conditionalFormatting sqref="C1842:E1842">
    <cfRule type="expression" dxfId="22" priority="837">
      <formula>$I1842=0</formula>
    </cfRule>
  </conditionalFormatting>
  <conditionalFormatting sqref="D1842:E1842">
    <cfRule type="cellIs" dxfId="23" priority="835" operator="lessThan">
      <formula>0</formula>
    </cfRule>
    <cfRule type="cellIs" dxfId="24" priority="836" operator="lessThan">
      <formula>0</formula>
    </cfRule>
  </conditionalFormatting>
  <conditionalFormatting sqref="F1842">
    <cfRule type="expression" dxfId="22" priority="21888">
      <formula>$I1842=0</formula>
    </cfRule>
  </conditionalFormatting>
  <conditionalFormatting sqref="G1842:H1842">
    <cfRule type="cellIs" dxfId="23" priority="832" operator="lessThan">
      <formula>0</formula>
    </cfRule>
    <cfRule type="cellIs" dxfId="24" priority="833" operator="lessThan">
      <formula>0</formula>
    </cfRule>
  </conditionalFormatting>
  <conditionalFormatting sqref="I1842">
    <cfRule type="expression" dxfId="22" priority="21887">
      <formula>$I1842=0</formula>
    </cfRule>
  </conditionalFormatting>
  <conditionalFormatting sqref="J1842">
    <cfRule type="expression" dxfId="22" priority="831">
      <formula>$I1842=0</formula>
    </cfRule>
  </conditionalFormatting>
  <conditionalFormatting sqref="K1842">
    <cfRule type="expression" dxfId="22" priority="21886">
      <formula>$I1842=0</formula>
    </cfRule>
  </conditionalFormatting>
  <conditionalFormatting sqref="M1842">
    <cfRule type="expression" dxfId="22" priority="21885">
      <formula>$I1842=0</formula>
    </cfRule>
  </conditionalFormatting>
  <conditionalFormatting sqref="N1842:P1842">
    <cfRule type="expression" dxfId="22" priority="825">
      <formula>$I1842=0</formula>
    </cfRule>
  </conditionalFormatting>
  <conditionalFormatting sqref="O1842:P1842">
    <cfRule type="cellIs" dxfId="23" priority="823" operator="lessThan">
      <formula>0</formula>
    </cfRule>
    <cfRule type="cellIs" dxfId="24" priority="824" operator="lessThan">
      <formula>0</formula>
    </cfRule>
  </conditionalFormatting>
  <conditionalFormatting sqref="Q1842">
    <cfRule type="expression" dxfId="22" priority="21884">
      <formula>$I1842=0</formula>
    </cfRule>
  </conditionalFormatting>
  <conditionalFormatting sqref="R1842:T1842">
    <cfRule type="expression" dxfId="22" priority="822">
      <formula>$I1842=0</formula>
    </cfRule>
  </conditionalFormatting>
  <conditionalFormatting sqref="S1842:T1842">
    <cfRule type="cellIs" dxfId="23" priority="820" operator="lessThan">
      <formula>0</formula>
    </cfRule>
    <cfRule type="cellIs" dxfId="24" priority="821" operator="lessThan">
      <formula>0</formula>
    </cfRule>
  </conditionalFormatting>
  <conditionalFormatting sqref="U1842">
    <cfRule type="expression" dxfId="22" priority="21883">
      <formula>$I1842=0</formula>
    </cfRule>
  </conditionalFormatting>
  <conditionalFormatting sqref="B1843">
    <cfRule type="expression" dxfId="22" priority="21879">
      <formula>$I1843=0</formula>
    </cfRule>
  </conditionalFormatting>
  <conditionalFormatting sqref="C1843:E1843">
    <cfRule type="expression" dxfId="22" priority="21878">
      <formula>$I1843=0</formula>
    </cfRule>
  </conditionalFormatting>
  <conditionalFormatting sqref="D1843:E1843">
    <cfRule type="cellIs" dxfId="23" priority="21876" operator="lessThan">
      <formula>0</formula>
    </cfRule>
    <cfRule type="cellIs" dxfId="24" priority="21877" operator="lessThan">
      <formula>0</formula>
    </cfRule>
  </conditionalFormatting>
  <conditionalFormatting sqref="F1843">
    <cfRule type="expression" dxfId="22" priority="21875">
      <formula>$I1843=0</formula>
    </cfRule>
  </conditionalFormatting>
  <conditionalFormatting sqref="G1843:H1843">
    <cfRule type="cellIs" dxfId="23" priority="21872" operator="lessThan">
      <formula>0</formula>
    </cfRule>
    <cfRule type="cellIs" dxfId="24" priority="21873" operator="lessThan">
      <formula>0</formula>
    </cfRule>
  </conditionalFormatting>
  <conditionalFormatting sqref="I1843">
    <cfRule type="expression" dxfId="22" priority="21871">
      <formula>$I1843=0</formula>
    </cfRule>
  </conditionalFormatting>
  <conditionalFormatting sqref="J1843">
    <cfRule type="expression" dxfId="22" priority="21870">
      <formula>$I1843=0</formula>
    </cfRule>
  </conditionalFormatting>
  <conditionalFormatting sqref="K1843">
    <cfRule type="expression" dxfId="22" priority="21867">
      <formula>$I1843=0</formula>
    </cfRule>
  </conditionalFormatting>
  <conditionalFormatting sqref="M1843">
    <cfRule type="expression" dxfId="22" priority="21863">
      <formula>$I1843=0</formula>
    </cfRule>
  </conditionalFormatting>
  <conditionalFormatting sqref="N1843:P1843">
    <cfRule type="expression" dxfId="22" priority="21862">
      <formula>$I1843=0</formula>
    </cfRule>
  </conditionalFormatting>
  <conditionalFormatting sqref="O1843:P1843">
    <cfRule type="cellIs" dxfId="23" priority="21860" operator="lessThan">
      <formula>0</formula>
    </cfRule>
    <cfRule type="cellIs" dxfId="24" priority="21861" operator="lessThan">
      <formula>0</formula>
    </cfRule>
  </conditionalFormatting>
  <conditionalFormatting sqref="Q1843">
    <cfRule type="expression" dxfId="22" priority="21859">
      <formula>$I1843=0</formula>
    </cfRule>
  </conditionalFormatting>
  <conditionalFormatting sqref="R1843:T1843">
    <cfRule type="expression" dxfId="22" priority="21858">
      <formula>$I1843=0</formula>
    </cfRule>
  </conditionalFormatting>
  <conditionalFormatting sqref="S1843:T1843">
    <cfRule type="cellIs" dxfId="23" priority="21856" operator="lessThan">
      <formula>0</formula>
    </cfRule>
    <cfRule type="cellIs" dxfId="24" priority="21857" operator="lessThan">
      <formula>0</formula>
    </cfRule>
  </conditionalFormatting>
  <conditionalFormatting sqref="U1843">
    <cfRule type="expression" dxfId="22" priority="21855">
      <formula>$I1843=0</formula>
    </cfRule>
  </conditionalFormatting>
  <conditionalFormatting sqref="B1844">
    <cfRule type="expression" dxfId="22" priority="21854">
      <formula>$I1844=0</formula>
    </cfRule>
  </conditionalFormatting>
  <conditionalFormatting sqref="C1844:E1844">
    <cfRule type="expression" dxfId="22" priority="816">
      <formula>$I1844=0</formula>
    </cfRule>
  </conditionalFormatting>
  <conditionalFormatting sqref="D1844:E1844">
    <cfRule type="cellIs" dxfId="23" priority="814" operator="lessThan">
      <formula>0</formula>
    </cfRule>
    <cfRule type="cellIs" dxfId="24" priority="815" operator="lessThan">
      <formula>0</formula>
    </cfRule>
  </conditionalFormatting>
  <conditionalFormatting sqref="F1844">
    <cfRule type="expression" dxfId="22" priority="21853">
      <formula>$I1844=0</formula>
    </cfRule>
  </conditionalFormatting>
  <conditionalFormatting sqref="G1844:H1844">
    <cfRule type="cellIs" dxfId="23" priority="811" operator="lessThan">
      <formula>0</formula>
    </cfRule>
    <cfRule type="cellIs" dxfId="24" priority="812" operator="lessThan">
      <formula>0</formula>
    </cfRule>
  </conditionalFormatting>
  <conditionalFormatting sqref="I1844">
    <cfRule type="expression" dxfId="22" priority="21852">
      <formula>$I1844=0</formula>
    </cfRule>
  </conditionalFormatting>
  <conditionalFormatting sqref="J1844">
    <cfRule type="expression" dxfId="22" priority="810">
      <formula>$I1844=0</formula>
    </cfRule>
  </conditionalFormatting>
  <conditionalFormatting sqref="K1844">
    <cfRule type="expression" dxfId="22" priority="21851">
      <formula>$I1844=0</formula>
    </cfRule>
  </conditionalFormatting>
  <conditionalFormatting sqref="M1844">
    <cfRule type="expression" dxfId="22" priority="21850">
      <formula>$I1844=0</formula>
    </cfRule>
  </conditionalFormatting>
  <conditionalFormatting sqref="N1844:P1844">
    <cfRule type="expression" dxfId="22" priority="804">
      <formula>$I1844=0</formula>
    </cfRule>
  </conditionalFormatting>
  <conditionalFormatting sqref="O1844:P1844">
    <cfRule type="cellIs" dxfId="23" priority="802" operator="lessThan">
      <formula>0</formula>
    </cfRule>
    <cfRule type="cellIs" dxfId="24" priority="803" operator="lessThan">
      <formula>0</formula>
    </cfRule>
  </conditionalFormatting>
  <conditionalFormatting sqref="Q1844">
    <cfRule type="expression" dxfId="22" priority="21849">
      <formula>$I1844=0</formula>
    </cfRule>
  </conditionalFormatting>
  <conditionalFormatting sqref="R1844:T1844">
    <cfRule type="expression" dxfId="22" priority="801">
      <formula>$I1844=0</formula>
    </cfRule>
  </conditionalFormatting>
  <conditionalFormatting sqref="S1844:T1844">
    <cfRule type="cellIs" dxfId="23" priority="799" operator="lessThan">
      <formula>0</formula>
    </cfRule>
    <cfRule type="cellIs" dxfId="24" priority="800" operator="lessThan">
      <formula>0</formula>
    </cfRule>
  </conditionalFormatting>
  <conditionalFormatting sqref="U1844">
    <cfRule type="expression" dxfId="22" priority="21848">
      <formula>$I1844=0</formula>
    </cfRule>
  </conditionalFormatting>
  <conditionalFormatting sqref="B1845">
    <cfRule type="expression" dxfId="22" priority="21844">
      <formula>$I1845=0</formula>
    </cfRule>
  </conditionalFormatting>
  <conditionalFormatting sqref="C1845:E1845">
    <cfRule type="expression" dxfId="22" priority="21843">
      <formula>$I1845=0</formula>
    </cfRule>
  </conditionalFormatting>
  <conditionalFormatting sqref="D1845:E1845">
    <cfRule type="cellIs" dxfId="23" priority="21841" operator="lessThan">
      <formula>0</formula>
    </cfRule>
    <cfRule type="cellIs" dxfId="24" priority="21842" operator="lessThan">
      <formula>0</formula>
    </cfRule>
  </conditionalFormatting>
  <conditionalFormatting sqref="F1845">
    <cfRule type="expression" dxfId="22" priority="21840">
      <formula>$I1845=0</formula>
    </cfRule>
  </conditionalFormatting>
  <conditionalFormatting sqref="G1845:H1845">
    <cfRule type="cellIs" dxfId="23" priority="21837" operator="lessThan">
      <formula>0</formula>
    </cfRule>
    <cfRule type="cellIs" dxfId="24" priority="21838" operator="lessThan">
      <formula>0</formula>
    </cfRule>
  </conditionalFormatting>
  <conditionalFormatting sqref="I1845">
    <cfRule type="expression" dxfId="22" priority="21836">
      <formula>$I1845=0</formula>
    </cfRule>
  </conditionalFormatting>
  <conditionalFormatting sqref="J1845">
    <cfRule type="expression" dxfId="22" priority="21835">
      <formula>$I1845=0</formula>
    </cfRule>
  </conditionalFormatting>
  <conditionalFormatting sqref="K1845">
    <cfRule type="expression" dxfId="22" priority="21832">
      <formula>$I1845=0</formula>
    </cfRule>
  </conditionalFormatting>
  <conditionalFormatting sqref="M1845">
    <cfRule type="expression" dxfId="22" priority="21828">
      <formula>$I1845=0</formula>
    </cfRule>
  </conditionalFormatting>
  <conditionalFormatting sqref="N1845:P1845">
    <cfRule type="expression" dxfId="22" priority="21827">
      <formula>$I1845=0</formula>
    </cfRule>
  </conditionalFormatting>
  <conditionalFormatting sqref="O1845:P1845">
    <cfRule type="cellIs" dxfId="23" priority="21825" operator="lessThan">
      <formula>0</formula>
    </cfRule>
    <cfRule type="cellIs" dxfId="24" priority="21826" operator="lessThan">
      <formula>0</formula>
    </cfRule>
  </conditionalFormatting>
  <conditionalFormatting sqref="Q1845">
    <cfRule type="expression" dxfId="22" priority="21824">
      <formula>$I1845=0</formula>
    </cfRule>
  </conditionalFormatting>
  <conditionalFormatting sqref="R1845:T1845">
    <cfRule type="expression" dxfId="22" priority="21823">
      <formula>$I1845=0</formula>
    </cfRule>
  </conditionalFormatting>
  <conditionalFormatting sqref="S1845:T1845">
    <cfRule type="cellIs" dxfId="23" priority="21821" operator="lessThan">
      <formula>0</formula>
    </cfRule>
    <cfRule type="cellIs" dxfId="24" priority="21822" operator="lessThan">
      <formula>0</formula>
    </cfRule>
  </conditionalFormatting>
  <conditionalFormatting sqref="U1845">
    <cfRule type="expression" dxfId="22" priority="21820">
      <formula>$I1845=0</formula>
    </cfRule>
  </conditionalFormatting>
  <conditionalFormatting sqref="B1846">
    <cfRule type="expression" dxfId="22" priority="21819">
      <formula>$I1846=0</formula>
    </cfRule>
  </conditionalFormatting>
  <conditionalFormatting sqref="C1846:E1846">
    <cfRule type="expression" dxfId="22" priority="795">
      <formula>$I1846=0</formula>
    </cfRule>
  </conditionalFormatting>
  <conditionalFormatting sqref="D1846:E1846">
    <cfRule type="cellIs" dxfId="23" priority="793" operator="lessThan">
      <formula>0</formula>
    </cfRule>
    <cfRule type="cellIs" dxfId="24" priority="794" operator="lessThan">
      <formula>0</formula>
    </cfRule>
  </conditionalFormatting>
  <conditionalFormatting sqref="F1846">
    <cfRule type="expression" dxfId="22" priority="21818">
      <formula>$I1846=0</formula>
    </cfRule>
  </conditionalFormatting>
  <conditionalFormatting sqref="G1846:H1846">
    <cfRule type="cellIs" dxfId="23" priority="790" operator="lessThan">
      <formula>0</formula>
    </cfRule>
    <cfRule type="cellIs" dxfId="24" priority="791" operator="lessThan">
      <formula>0</formula>
    </cfRule>
  </conditionalFormatting>
  <conditionalFormatting sqref="I1846">
    <cfRule type="expression" dxfId="22" priority="21817">
      <formula>$I1846=0</formula>
    </cfRule>
  </conditionalFormatting>
  <conditionalFormatting sqref="J1846">
    <cfRule type="expression" dxfId="22" priority="789">
      <formula>$I1846=0</formula>
    </cfRule>
  </conditionalFormatting>
  <conditionalFormatting sqref="K1846">
    <cfRule type="expression" dxfId="22" priority="21816">
      <formula>$I1846=0</formula>
    </cfRule>
  </conditionalFormatting>
  <conditionalFormatting sqref="M1846">
    <cfRule type="expression" dxfId="22" priority="21815">
      <formula>$I1846=0</formula>
    </cfRule>
  </conditionalFormatting>
  <conditionalFormatting sqref="N1846:P1846">
    <cfRule type="expression" dxfId="22" priority="783">
      <formula>$I1846=0</formula>
    </cfRule>
  </conditionalFormatting>
  <conditionalFormatting sqref="O1846:P1846">
    <cfRule type="cellIs" dxfId="23" priority="781" operator="lessThan">
      <formula>0</formula>
    </cfRule>
    <cfRule type="cellIs" dxfId="24" priority="782" operator="lessThan">
      <formula>0</formula>
    </cfRule>
  </conditionalFormatting>
  <conditionalFormatting sqref="Q1846">
    <cfRule type="expression" dxfId="22" priority="21814">
      <formula>$I1846=0</formula>
    </cfRule>
  </conditionalFormatting>
  <conditionalFormatting sqref="R1846:T1846">
    <cfRule type="expression" dxfId="22" priority="780">
      <formula>$I1846=0</formula>
    </cfRule>
  </conditionalFormatting>
  <conditionalFormatting sqref="S1846:T1846">
    <cfRule type="cellIs" dxfId="23" priority="778" operator="lessThan">
      <formula>0</formula>
    </cfRule>
    <cfRule type="cellIs" dxfId="24" priority="779" operator="lessThan">
      <formula>0</formula>
    </cfRule>
  </conditionalFormatting>
  <conditionalFormatting sqref="U1846">
    <cfRule type="expression" dxfId="22" priority="21813">
      <formula>$I1846=0</formula>
    </cfRule>
  </conditionalFormatting>
  <conditionalFormatting sqref="B1847">
    <cfRule type="expression" dxfId="22" priority="21809">
      <formula>$I1847=0</formula>
    </cfRule>
  </conditionalFormatting>
  <conditionalFormatting sqref="C1847:E1847">
    <cfRule type="expression" dxfId="22" priority="21808">
      <formula>$I1847=0</formula>
    </cfRule>
  </conditionalFormatting>
  <conditionalFormatting sqref="D1847:E1847">
    <cfRule type="cellIs" dxfId="23" priority="21806" operator="lessThan">
      <formula>0</formula>
    </cfRule>
    <cfRule type="cellIs" dxfId="24" priority="21807" operator="lessThan">
      <formula>0</formula>
    </cfRule>
  </conditionalFormatting>
  <conditionalFormatting sqref="F1847">
    <cfRule type="expression" dxfId="22" priority="21805">
      <formula>$I1847=0</formula>
    </cfRule>
  </conditionalFormatting>
  <conditionalFormatting sqref="G1847:H1847">
    <cfRule type="cellIs" dxfId="23" priority="21802" operator="lessThan">
      <formula>0</formula>
    </cfRule>
    <cfRule type="cellIs" dxfId="24" priority="21803" operator="lessThan">
      <formula>0</formula>
    </cfRule>
  </conditionalFormatting>
  <conditionalFormatting sqref="I1847">
    <cfRule type="expression" dxfId="22" priority="21801">
      <formula>$I1847=0</formula>
    </cfRule>
  </conditionalFormatting>
  <conditionalFormatting sqref="J1847">
    <cfRule type="expression" dxfId="22" priority="21800">
      <formula>$I1847=0</formula>
    </cfRule>
  </conditionalFormatting>
  <conditionalFormatting sqref="K1847">
    <cfRule type="expression" dxfId="22" priority="21797">
      <formula>$I1847=0</formula>
    </cfRule>
  </conditionalFormatting>
  <conditionalFormatting sqref="M1847">
    <cfRule type="expression" dxfId="22" priority="21793">
      <formula>$I1847=0</formula>
    </cfRule>
  </conditionalFormatting>
  <conditionalFormatting sqref="N1847:P1847">
    <cfRule type="expression" dxfId="22" priority="21792">
      <formula>$I1847=0</formula>
    </cfRule>
  </conditionalFormatting>
  <conditionalFormatting sqref="O1847:P1847">
    <cfRule type="cellIs" dxfId="23" priority="21790" operator="lessThan">
      <formula>0</formula>
    </cfRule>
    <cfRule type="cellIs" dxfId="24" priority="21791" operator="lessThan">
      <formula>0</formula>
    </cfRule>
  </conditionalFormatting>
  <conditionalFormatting sqref="Q1847">
    <cfRule type="expression" dxfId="22" priority="21789">
      <formula>$I1847=0</formula>
    </cfRule>
  </conditionalFormatting>
  <conditionalFormatting sqref="R1847:T1847">
    <cfRule type="expression" dxfId="22" priority="21788">
      <formula>$I1847=0</formula>
    </cfRule>
  </conditionalFormatting>
  <conditionalFormatting sqref="S1847:T1847">
    <cfRule type="cellIs" dxfId="23" priority="21786" operator="lessThan">
      <formula>0</formula>
    </cfRule>
    <cfRule type="cellIs" dxfId="24" priority="21787" operator="lessThan">
      <formula>0</formula>
    </cfRule>
  </conditionalFormatting>
  <conditionalFormatting sqref="U1847">
    <cfRule type="expression" dxfId="22" priority="21785">
      <formula>$I1847=0</formula>
    </cfRule>
  </conditionalFormatting>
  <conditionalFormatting sqref="B1848">
    <cfRule type="expression" dxfId="22" priority="21784">
      <formula>$I1848=0</formula>
    </cfRule>
  </conditionalFormatting>
  <conditionalFormatting sqref="C1848:E1848">
    <cfRule type="expression" dxfId="22" priority="774">
      <formula>$I1848=0</formula>
    </cfRule>
  </conditionalFormatting>
  <conditionalFormatting sqref="D1848:E1848">
    <cfRule type="cellIs" dxfId="23" priority="772" operator="lessThan">
      <formula>0</formula>
    </cfRule>
    <cfRule type="cellIs" dxfId="24" priority="773" operator="lessThan">
      <formula>0</formula>
    </cfRule>
  </conditionalFormatting>
  <conditionalFormatting sqref="F1848">
    <cfRule type="expression" dxfId="22" priority="21783">
      <formula>$I1848=0</formula>
    </cfRule>
  </conditionalFormatting>
  <conditionalFormatting sqref="G1848:H1848">
    <cfRule type="cellIs" dxfId="23" priority="769" operator="lessThan">
      <formula>0</formula>
    </cfRule>
    <cfRule type="cellIs" dxfId="24" priority="770" operator="lessThan">
      <formula>0</formula>
    </cfRule>
  </conditionalFormatting>
  <conditionalFormatting sqref="I1848">
    <cfRule type="expression" dxfId="22" priority="21782">
      <formula>$I1848=0</formula>
    </cfRule>
  </conditionalFormatting>
  <conditionalFormatting sqref="J1848">
    <cfRule type="expression" dxfId="22" priority="768">
      <formula>$I1848=0</formula>
    </cfRule>
  </conditionalFormatting>
  <conditionalFormatting sqref="K1848">
    <cfRule type="expression" dxfId="22" priority="21781">
      <formula>$I1848=0</formula>
    </cfRule>
  </conditionalFormatting>
  <conditionalFormatting sqref="M1848">
    <cfRule type="expression" dxfId="22" priority="21780">
      <formula>$I1848=0</formula>
    </cfRule>
  </conditionalFormatting>
  <conditionalFormatting sqref="N1848:P1848">
    <cfRule type="expression" dxfId="22" priority="762">
      <formula>$I1848=0</formula>
    </cfRule>
  </conditionalFormatting>
  <conditionalFormatting sqref="O1848:P1848">
    <cfRule type="cellIs" dxfId="23" priority="760" operator="lessThan">
      <formula>0</formula>
    </cfRule>
    <cfRule type="cellIs" dxfId="24" priority="761" operator="lessThan">
      <formula>0</formula>
    </cfRule>
  </conditionalFormatting>
  <conditionalFormatting sqref="Q1848">
    <cfRule type="expression" dxfId="22" priority="21779">
      <formula>$I1848=0</formula>
    </cfRule>
  </conditionalFormatting>
  <conditionalFormatting sqref="R1848:T1848">
    <cfRule type="expression" dxfId="22" priority="759">
      <formula>$I1848=0</formula>
    </cfRule>
  </conditionalFormatting>
  <conditionalFormatting sqref="S1848:T1848">
    <cfRule type="cellIs" dxfId="23" priority="757" operator="lessThan">
      <formula>0</formula>
    </cfRule>
    <cfRule type="cellIs" dxfId="24" priority="758" operator="lessThan">
      <formula>0</formula>
    </cfRule>
  </conditionalFormatting>
  <conditionalFormatting sqref="U1848">
    <cfRule type="expression" dxfId="22" priority="21778">
      <formula>$I1848=0</formula>
    </cfRule>
  </conditionalFormatting>
  <conditionalFormatting sqref="B1849">
    <cfRule type="expression" dxfId="22" priority="21774">
      <formula>$I1849=0</formula>
    </cfRule>
  </conditionalFormatting>
  <conditionalFormatting sqref="C1849:E1849">
    <cfRule type="expression" dxfId="22" priority="21773">
      <formula>$I1849=0</formula>
    </cfRule>
  </conditionalFormatting>
  <conditionalFormatting sqref="D1849:E1849">
    <cfRule type="cellIs" dxfId="23" priority="21771" operator="lessThan">
      <formula>0</formula>
    </cfRule>
    <cfRule type="cellIs" dxfId="24" priority="21772" operator="lessThan">
      <formula>0</formula>
    </cfRule>
  </conditionalFormatting>
  <conditionalFormatting sqref="F1849">
    <cfRule type="expression" dxfId="22" priority="21770">
      <formula>$I1849=0</formula>
    </cfRule>
  </conditionalFormatting>
  <conditionalFormatting sqref="G1849:H1849">
    <cfRule type="cellIs" dxfId="23" priority="21767" operator="lessThan">
      <formula>0</formula>
    </cfRule>
    <cfRule type="cellIs" dxfId="24" priority="21768" operator="lessThan">
      <formula>0</formula>
    </cfRule>
  </conditionalFormatting>
  <conditionalFormatting sqref="I1849">
    <cfRule type="expression" dxfId="22" priority="21766">
      <formula>$I1849=0</formula>
    </cfRule>
  </conditionalFormatting>
  <conditionalFormatting sqref="J1849">
    <cfRule type="expression" dxfId="22" priority="21765">
      <formula>$I1849=0</formula>
    </cfRule>
  </conditionalFormatting>
  <conditionalFormatting sqref="K1849">
    <cfRule type="expression" dxfId="22" priority="21762">
      <formula>$I1849=0</formula>
    </cfRule>
  </conditionalFormatting>
  <conditionalFormatting sqref="M1849">
    <cfRule type="expression" dxfId="22" priority="21758">
      <formula>$I1849=0</formula>
    </cfRule>
  </conditionalFormatting>
  <conditionalFormatting sqref="N1849:P1849">
    <cfRule type="expression" dxfId="22" priority="21757">
      <formula>$I1849=0</formula>
    </cfRule>
  </conditionalFormatting>
  <conditionalFormatting sqref="O1849:P1849">
    <cfRule type="cellIs" dxfId="23" priority="21755" operator="lessThan">
      <formula>0</formula>
    </cfRule>
    <cfRule type="cellIs" dxfId="24" priority="21756" operator="lessThan">
      <formula>0</formula>
    </cfRule>
  </conditionalFormatting>
  <conditionalFormatting sqref="Q1849">
    <cfRule type="expression" dxfId="22" priority="21754">
      <formula>$I1849=0</formula>
    </cfRule>
  </conditionalFormatting>
  <conditionalFormatting sqref="R1849:T1849">
    <cfRule type="expression" dxfId="22" priority="21753">
      <formula>$I1849=0</formula>
    </cfRule>
  </conditionalFormatting>
  <conditionalFormatting sqref="S1849:T1849">
    <cfRule type="cellIs" dxfId="23" priority="21751" operator="lessThan">
      <formula>0</formula>
    </cfRule>
    <cfRule type="cellIs" dxfId="24" priority="21752" operator="lessThan">
      <formula>0</formula>
    </cfRule>
  </conditionalFormatting>
  <conditionalFormatting sqref="U1849">
    <cfRule type="expression" dxfId="22" priority="21750">
      <formula>$I1849=0</formula>
    </cfRule>
  </conditionalFormatting>
  <conditionalFormatting sqref="B1850">
    <cfRule type="expression" dxfId="22" priority="21749">
      <formula>$I1850=0</formula>
    </cfRule>
  </conditionalFormatting>
  <conditionalFormatting sqref="C1850:E1850">
    <cfRule type="expression" dxfId="22" priority="753">
      <formula>$I1850=0</formula>
    </cfRule>
  </conditionalFormatting>
  <conditionalFormatting sqref="D1850:E1850">
    <cfRule type="cellIs" dxfId="23" priority="751" operator="lessThan">
      <formula>0</formula>
    </cfRule>
    <cfRule type="cellIs" dxfId="24" priority="752" operator="lessThan">
      <formula>0</formula>
    </cfRule>
  </conditionalFormatting>
  <conditionalFormatting sqref="F1850">
    <cfRule type="expression" dxfId="22" priority="21748">
      <formula>$I1850=0</formula>
    </cfRule>
  </conditionalFormatting>
  <conditionalFormatting sqref="G1850:H1850">
    <cfRule type="cellIs" dxfId="23" priority="748" operator="lessThan">
      <formula>0</formula>
    </cfRule>
    <cfRule type="cellIs" dxfId="24" priority="749" operator="lessThan">
      <formula>0</formula>
    </cfRule>
  </conditionalFormatting>
  <conditionalFormatting sqref="I1850">
    <cfRule type="expression" dxfId="22" priority="21747">
      <formula>$I1850=0</formula>
    </cfRule>
  </conditionalFormatting>
  <conditionalFormatting sqref="J1850">
    <cfRule type="expression" dxfId="22" priority="747">
      <formula>$I1850=0</formula>
    </cfRule>
  </conditionalFormatting>
  <conditionalFormatting sqref="K1850">
    <cfRule type="expression" dxfId="22" priority="21746">
      <formula>$I1850=0</formula>
    </cfRule>
  </conditionalFormatting>
  <conditionalFormatting sqref="M1850">
    <cfRule type="expression" dxfId="22" priority="21745">
      <formula>$I1850=0</formula>
    </cfRule>
  </conditionalFormatting>
  <conditionalFormatting sqref="N1850:P1850">
    <cfRule type="expression" dxfId="22" priority="741">
      <formula>$I1850=0</formula>
    </cfRule>
  </conditionalFormatting>
  <conditionalFormatting sqref="O1850:P1850">
    <cfRule type="cellIs" dxfId="23" priority="739" operator="lessThan">
      <formula>0</formula>
    </cfRule>
    <cfRule type="cellIs" dxfId="24" priority="740" operator="lessThan">
      <formula>0</formula>
    </cfRule>
  </conditionalFormatting>
  <conditionalFormatting sqref="Q1850">
    <cfRule type="expression" dxfId="22" priority="21744">
      <formula>$I1850=0</formula>
    </cfRule>
  </conditionalFormatting>
  <conditionalFormatting sqref="R1850:T1850">
    <cfRule type="expression" dxfId="22" priority="738">
      <formula>$I1850=0</formula>
    </cfRule>
  </conditionalFormatting>
  <conditionalFormatting sqref="S1850:T1850">
    <cfRule type="cellIs" dxfId="23" priority="736" operator="lessThan">
      <formula>0</formula>
    </cfRule>
    <cfRule type="cellIs" dxfId="24" priority="737" operator="lessThan">
      <formula>0</formula>
    </cfRule>
  </conditionalFormatting>
  <conditionalFormatting sqref="U1850">
    <cfRule type="expression" dxfId="22" priority="21743">
      <formula>$I1850=0</formula>
    </cfRule>
  </conditionalFormatting>
  <conditionalFormatting sqref="B1851">
    <cfRule type="expression" dxfId="22" priority="21739">
      <formula>$I1851=0</formula>
    </cfRule>
  </conditionalFormatting>
  <conditionalFormatting sqref="C1851:E1851">
    <cfRule type="expression" dxfId="22" priority="21738">
      <formula>$I1851=0</formula>
    </cfRule>
  </conditionalFormatting>
  <conditionalFormatting sqref="D1851:E1851">
    <cfRule type="cellIs" dxfId="23" priority="21736" operator="lessThan">
      <formula>0</formula>
    </cfRule>
    <cfRule type="cellIs" dxfId="24" priority="21737" operator="lessThan">
      <formula>0</formula>
    </cfRule>
  </conditionalFormatting>
  <conditionalFormatting sqref="F1851">
    <cfRule type="expression" dxfId="22" priority="21735">
      <formula>$I1851=0</formula>
    </cfRule>
  </conditionalFormatting>
  <conditionalFormatting sqref="G1851:H1851">
    <cfRule type="cellIs" dxfId="23" priority="21732" operator="lessThan">
      <formula>0</formula>
    </cfRule>
    <cfRule type="cellIs" dxfId="24" priority="21733" operator="lessThan">
      <formula>0</formula>
    </cfRule>
  </conditionalFormatting>
  <conditionalFormatting sqref="I1851">
    <cfRule type="expression" dxfId="22" priority="21731">
      <formula>$I1851=0</formula>
    </cfRule>
  </conditionalFormatting>
  <conditionalFormatting sqref="J1851">
    <cfRule type="expression" dxfId="22" priority="21730">
      <formula>$I1851=0</formula>
    </cfRule>
  </conditionalFormatting>
  <conditionalFormatting sqref="K1851">
    <cfRule type="expression" dxfId="22" priority="21727">
      <formula>$I1851=0</formula>
    </cfRule>
  </conditionalFormatting>
  <conditionalFormatting sqref="M1851">
    <cfRule type="expression" dxfId="22" priority="21723">
      <formula>$I1851=0</formula>
    </cfRule>
  </conditionalFormatting>
  <conditionalFormatting sqref="N1851:P1851">
    <cfRule type="expression" dxfId="22" priority="21722">
      <formula>$I1851=0</formula>
    </cfRule>
  </conditionalFormatting>
  <conditionalFormatting sqref="O1851:P1851">
    <cfRule type="cellIs" dxfId="23" priority="21720" operator="lessThan">
      <formula>0</formula>
    </cfRule>
    <cfRule type="cellIs" dxfId="24" priority="21721" operator="lessThan">
      <formula>0</formula>
    </cfRule>
  </conditionalFormatting>
  <conditionalFormatting sqref="Q1851">
    <cfRule type="expression" dxfId="22" priority="21719">
      <formula>$I1851=0</formula>
    </cfRule>
  </conditionalFormatting>
  <conditionalFormatting sqref="R1851:T1851">
    <cfRule type="expression" dxfId="22" priority="21718">
      <formula>$I1851=0</formula>
    </cfRule>
  </conditionalFormatting>
  <conditionalFormatting sqref="S1851:T1851">
    <cfRule type="cellIs" dxfId="23" priority="21716" operator="lessThan">
      <formula>0</formula>
    </cfRule>
    <cfRule type="cellIs" dxfId="24" priority="21717" operator="lessThan">
      <formula>0</formula>
    </cfRule>
  </conditionalFormatting>
  <conditionalFormatting sqref="U1851">
    <cfRule type="expression" dxfId="22" priority="21715">
      <formula>$I1851=0</formula>
    </cfRule>
  </conditionalFormatting>
  <conditionalFormatting sqref="B1852">
    <cfRule type="expression" dxfId="22" priority="21714">
      <formula>$I1852=0</formula>
    </cfRule>
  </conditionalFormatting>
  <conditionalFormatting sqref="C1852:E1852">
    <cfRule type="expression" dxfId="22" priority="732">
      <formula>$I1852=0</formula>
    </cfRule>
  </conditionalFormatting>
  <conditionalFormatting sqref="D1852:E1852">
    <cfRule type="cellIs" dxfId="23" priority="730" operator="lessThan">
      <formula>0</formula>
    </cfRule>
    <cfRule type="cellIs" dxfId="24" priority="731" operator="lessThan">
      <formula>0</formula>
    </cfRule>
  </conditionalFormatting>
  <conditionalFormatting sqref="F1852">
    <cfRule type="expression" dxfId="22" priority="21713">
      <formula>$I1852=0</formula>
    </cfRule>
  </conditionalFormatting>
  <conditionalFormatting sqref="G1852:H1852">
    <cfRule type="cellIs" dxfId="23" priority="727" operator="lessThan">
      <formula>0</formula>
    </cfRule>
    <cfRule type="cellIs" dxfId="24" priority="728" operator="lessThan">
      <formula>0</formula>
    </cfRule>
  </conditionalFormatting>
  <conditionalFormatting sqref="I1852">
    <cfRule type="expression" dxfId="22" priority="21712">
      <formula>$I1852=0</formula>
    </cfRule>
  </conditionalFormatting>
  <conditionalFormatting sqref="J1852">
    <cfRule type="expression" dxfId="22" priority="726">
      <formula>$I1852=0</formula>
    </cfRule>
  </conditionalFormatting>
  <conditionalFormatting sqref="K1852">
    <cfRule type="expression" dxfId="22" priority="21711">
      <formula>$I1852=0</formula>
    </cfRule>
  </conditionalFormatting>
  <conditionalFormatting sqref="M1852">
    <cfRule type="expression" dxfId="22" priority="21710">
      <formula>$I1852=0</formula>
    </cfRule>
  </conditionalFormatting>
  <conditionalFormatting sqref="N1852:P1852">
    <cfRule type="expression" dxfId="22" priority="720">
      <formula>$I1852=0</formula>
    </cfRule>
  </conditionalFormatting>
  <conditionalFormatting sqref="O1852:P1852">
    <cfRule type="cellIs" dxfId="23" priority="718" operator="lessThan">
      <formula>0</formula>
    </cfRule>
    <cfRule type="cellIs" dxfId="24" priority="719" operator="lessThan">
      <formula>0</formula>
    </cfRule>
  </conditionalFormatting>
  <conditionalFormatting sqref="Q1852">
    <cfRule type="expression" dxfId="22" priority="21709">
      <formula>$I1852=0</formula>
    </cfRule>
  </conditionalFormatting>
  <conditionalFormatting sqref="R1852:T1852">
    <cfRule type="expression" dxfId="22" priority="717">
      <formula>$I1852=0</formula>
    </cfRule>
  </conditionalFormatting>
  <conditionalFormatting sqref="S1852:T1852">
    <cfRule type="cellIs" dxfId="23" priority="715" operator="lessThan">
      <formula>0</formula>
    </cfRule>
    <cfRule type="cellIs" dxfId="24" priority="716" operator="lessThan">
      <formula>0</formula>
    </cfRule>
  </conditionalFormatting>
  <conditionalFormatting sqref="U1852">
    <cfRule type="expression" dxfId="22" priority="21708">
      <formula>$I1852=0</formula>
    </cfRule>
  </conditionalFormatting>
  <conditionalFormatting sqref="B1853">
    <cfRule type="expression" dxfId="22" priority="21704">
      <formula>$I1853=0</formula>
    </cfRule>
  </conditionalFormatting>
  <conditionalFormatting sqref="C1853:E1853">
    <cfRule type="expression" dxfId="22" priority="21703">
      <formula>$I1853=0</formula>
    </cfRule>
  </conditionalFormatting>
  <conditionalFormatting sqref="D1853:E1853">
    <cfRule type="cellIs" dxfId="23" priority="21701" operator="lessThan">
      <formula>0</formula>
    </cfRule>
    <cfRule type="cellIs" dxfId="24" priority="21702" operator="lessThan">
      <formula>0</formula>
    </cfRule>
  </conditionalFormatting>
  <conditionalFormatting sqref="F1853">
    <cfRule type="expression" dxfId="22" priority="21700">
      <formula>$I1853=0</formula>
    </cfRule>
  </conditionalFormatting>
  <conditionalFormatting sqref="G1853:H1853">
    <cfRule type="cellIs" dxfId="23" priority="21697" operator="lessThan">
      <formula>0</formula>
    </cfRule>
    <cfRule type="cellIs" dxfId="24" priority="21698" operator="lessThan">
      <formula>0</formula>
    </cfRule>
  </conditionalFormatting>
  <conditionalFormatting sqref="I1853">
    <cfRule type="expression" dxfId="22" priority="21696">
      <formula>$I1853=0</formula>
    </cfRule>
  </conditionalFormatting>
  <conditionalFormatting sqref="J1853">
    <cfRule type="expression" dxfId="22" priority="21695">
      <formula>$I1853=0</formula>
    </cfRule>
  </conditionalFormatting>
  <conditionalFormatting sqref="K1853">
    <cfRule type="expression" dxfId="22" priority="21692">
      <formula>$I1853=0</formula>
    </cfRule>
  </conditionalFormatting>
  <conditionalFormatting sqref="M1853">
    <cfRule type="expression" dxfId="22" priority="21688">
      <formula>$I1853=0</formula>
    </cfRule>
  </conditionalFormatting>
  <conditionalFormatting sqref="N1853:P1853">
    <cfRule type="expression" dxfId="22" priority="21687">
      <formula>$I1853=0</formula>
    </cfRule>
  </conditionalFormatting>
  <conditionalFormatting sqref="O1853:P1853">
    <cfRule type="cellIs" dxfId="23" priority="21685" operator="lessThan">
      <formula>0</formula>
    </cfRule>
    <cfRule type="cellIs" dxfId="24" priority="21686" operator="lessThan">
      <formula>0</formula>
    </cfRule>
  </conditionalFormatting>
  <conditionalFormatting sqref="Q1853">
    <cfRule type="expression" dxfId="22" priority="21684">
      <formula>$I1853=0</formula>
    </cfRule>
  </conditionalFormatting>
  <conditionalFormatting sqref="R1853:T1853">
    <cfRule type="expression" dxfId="22" priority="21683">
      <formula>$I1853=0</formula>
    </cfRule>
  </conditionalFormatting>
  <conditionalFormatting sqref="S1853:T1853">
    <cfRule type="cellIs" dxfId="23" priority="21681" operator="lessThan">
      <formula>0</formula>
    </cfRule>
    <cfRule type="cellIs" dxfId="24" priority="21682" operator="lessThan">
      <formula>0</formula>
    </cfRule>
  </conditionalFormatting>
  <conditionalFormatting sqref="U1853">
    <cfRule type="expression" dxfId="22" priority="21680">
      <formula>$I1853=0</formula>
    </cfRule>
  </conditionalFormatting>
  <conditionalFormatting sqref="B1854">
    <cfRule type="expression" dxfId="22" priority="21679">
      <formula>$I1854=0</formula>
    </cfRule>
  </conditionalFormatting>
  <conditionalFormatting sqref="C1854:E1854">
    <cfRule type="expression" dxfId="22" priority="711">
      <formula>$I1854=0</formula>
    </cfRule>
  </conditionalFormatting>
  <conditionalFormatting sqref="D1854:E1854">
    <cfRule type="cellIs" dxfId="23" priority="709" operator="lessThan">
      <formula>0</formula>
    </cfRule>
    <cfRule type="cellIs" dxfId="24" priority="710" operator="lessThan">
      <formula>0</formula>
    </cfRule>
  </conditionalFormatting>
  <conditionalFormatting sqref="F1854">
    <cfRule type="expression" dxfId="22" priority="21678">
      <formula>$I1854=0</formula>
    </cfRule>
  </conditionalFormatting>
  <conditionalFormatting sqref="G1854:H1854">
    <cfRule type="cellIs" dxfId="23" priority="706" operator="lessThan">
      <formula>0</formula>
    </cfRule>
    <cfRule type="cellIs" dxfId="24" priority="707" operator="lessThan">
      <formula>0</formula>
    </cfRule>
  </conditionalFormatting>
  <conditionalFormatting sqref="I1854">
    <cfRule type="expression" dxfId="22" priority="21677">
      <formula>$I1854=0</formula>
    </cfRule>
  </conditionalFormatting>
  <conditionalFormatting sqref="J1854">
    <cfRule type="expression" dxfId="22" priority="705">
      <formula>$I1854=0</formula>
    </cfRule>
  </conditionalFormatting>
  <conditionalFormatting sqref="K1854">
    <cfRule type="expression" dxfId="22" priority="21676">
      <formula>$I1854=0</formula>
    </cfRule>
  </conditionalFormatting>
  <conditionalFormatting sqref="M1854">
    <cfRule type="expression" dxfId="22" priority="21675">
      <formula>$I1854=0</formula>
    </cfRule>
  </conditionalFormatting>
  <conditionalFormatting sqref="N1854:P1854">
    <cfRule type="expression" dxfId="22" priority="699">
      <formula>$I1854=0</formula>
    </cfRule>
  </conditionalFormatting>
  <conditionalFormatting sqref="O1854:P1854">
    <cfRule type="cellIs" dxfId="23" priority="697" operator="lessThan">
      <formula>0</formula>
    </cfRule>
    <cfRule type="cellIs" dxfId="24" priority="698" operator="lessThan">
      <formula>0</formula>
    </cfRule>
  </conditionalFormatting>
  <conditionalFormatting sqref="Q1854">
    <cfRule type="expression" dxfId="22" priority="21674">
      <formula>$I1854=0</formula>
    </cfRule>
  </conditionalFormatting>
  <conditionalFormatting sqref="R1854:T1854">
    <cfRule type="expression" dxfId="22" priority="696">
      <formula>$I1854=0</formula>
    </cfRule>
  </conditionalFormatting>
  <conditionalFormatting sqref="S1854:T1854">
    <cfRule type="cellIs" dxfId="23" priority="694" operator="lessThan">
      <formula>0</formula>
    </cfRule>
    <cfRule type="cellIs" dxfId="24" priority="695" operator="lessThan">
      <formula>0</formula>
    </cfRule>
  </conditionalFormatting>
  <conditionalFormatting sqref="U1854">
    <cfRule type="expression" dxfId="22" priority="21673">
      <formula>$I1854=0</formula>
    </cfRule>
  </conditionalFormatting>
  <conditionalFormatting sqref="B1855">
    <cfRule type="expression" dxfId="22" priority="21669">
      <formula>$I1855=0</formula>
    </cfRule>
  </conditionalFormatting>
  <conditionalFormatting sqref="C1855:E1855">
    <cfRule type="expression" dxfId="22" priority="21668">
      <formula>$I1855=0</formula>
    </cfRule>
  </conditionalFormatting>
  <conditionalFormatting sqref="D1855:E1855">
    <cfRule type="cellIs" dxfId="23" priority="21666" operator="lessThan">
      <formula>0</formula>
    </cfRule>
    <cfRule type="cellIs" dxfId="24" priority="21667" operator="lessThan">
      <formula>0</formula>
    </cfRule>
  </conditionalFormatting>
  <conditionalFormatting sqref="F1855">
    <cfRule type="expression" dxfId="22" priority="21665">
      <formula>$I1855=0</formula>
    </cfRule>
  </conditionalFormatting>
  <conditionalFormatting sqref="G1855:H1855">
    <cfRule type="cellIs" dxfId="23" priority="21662" operator="lessThan">
      <formula>0</formula>
    </cfRule>
    <cfRule type="cellIs" dxfId="24" priority="21663" operator="lessThan">
      <formula>0</formula>
    </cfRule>
  </conditionalFormatting>
  <conditionalFormatting sqref="I1855">
    <cfRule type="expression" dxfId="22" priority="21661">
      <formula>$I1855=0</formula>
    </cfRule>
  </conditionalFormatting>
  <conditionalFormatting sqref="J1855">
    <cfRule type="expression" dxfId="22" priority="21660">
      <formula>$I1855=0</formula>
    </cfRule>
  </conditionalFormatting>
  <conditionalFormatting sqref="K1855">
    <cfRule type="expression" dxfId="22" priority="21657">
      <formula>$I1855=0</formula>
    </cfRule>
  </conditionalFormatting>
  <conditionalFormatting sqref="M1855">
    <cfRule type="expression" dxfId="22" priority="21653">
      <formula>$I1855=0</formula>
    </cfRule>
  </conditionalFormatting>
  <conditionalFormatting sqref="N1855:P1855">
    <cfRule type="expression" dxfId="22" priority="21652">
      <formula>$I1855=0</formula>
    </cfRule>
  </conditionalFormatting>
  <conditionalFormatting sqref="O1855:P1855">
    <cfRule type="cellIs" dxfId="23" priority="21650" operator="lessThan">
      <formula>0</formula>
    </cfRule>
    <cfRule type="cellIs" dxfId="24" priority="21651" operator="lessThan">
      <formula>0</formula>
    </cfRule>
  </conditionalFormatting>
  <conditionalFormatting sqref="Q1855">
    <cfRule type="expression" dxfId="22" priority="21649">
      <formula>$I1855=0</formula>
    </cfRule>
  </conditionalFormatting>
  <conditionalFormatting sqref="R1855:T1855">
    <cfRule type="expression" dxfId="22" priority="21648">
      <formula>$I1855=0</formula>
    </cfRule>
  </conditionalFormatting>
  <conditionalFormatting sqref="S1855:T1855">
    <cfRule type="cellIs" dxfId="23" priority="21646" operator="lessThan">
      <formula>0</formula>
    </cfRule>
    <cfRule type="cellIs" dxfId="24" priority="21647" operator="lessThan">
      <formula>0</formula>
    </cfRule>
  </conditionalFormatting>
  <conditionalFormatting sqref="U1855">
    <cfRule type="expression" dxfId="22" priority="21645">
      <formula>$I1855=0</formula>
    </cfRule>
  </conditionalFormatting>
  <conditionalFormatting sqref="B1856">
    <cfRule type="expression" dxfId="22" priority="21644">
      <formula>$I1856=0</formula>
    </cfRule>
  </conditionalFormatting>
  <conditionalFormatting sqref="C1856:E1856">
    <cfRule type="expression" dxfId="22" priority="690">
      <formula>$I1856=0</formula>
    </cfRule>
  </conditionalFormatting>
  <conditionalFormatting sqref="D1856:E1856">
    <cfRule type="cellIs" dxfId="23" priority="688" operator="lessThan">
      <formula>0</formula>
    </cfRule>
    <cfRule type="cellIs" dxfId="24" priority="689" operator="lessThan">
      <formula>0</formula>
    </cfRule>
  </conditionalFormatting>
  <conditionalFormatting sqref="F1856">
    <cfRule type="expression" dxfId="22" priority="21643">
      <formula>$I1856=0</formula>
    </cfRule>
  </conditionalFormatting>
  <conditionalFormatting sqref="G1856:H1856">
    <cfRule type="cellIs" dxfId="23" priority="685" operator="lessThan">
      <formula>0</formula>
    </cfRule>
    <cfRule type="cellIs" dxfId="24" priority="686" operator="lessThan">
      <formula>0</formula>
    </cfRule>
  </conditionalFormatting>
  <conditionalFormatting sqref="I1856">
    <cfRule type="expression" dxfId="22" priority="21642">
      <formula>$I1856=0</formula>
    </cfRule>
  </conditionalFormatting>
  <conditionalFormatting sqref="J1856">
    <cfRule type="expression" dxfId="22" priority="684">
      <formula>$I1856=0</formula>
    </cfRule>
  </conditionalFormatting>
  <conditionalFormatting sqref="K1856">
    <cfRule type="expression" dxfId="22" priority="21641">
      <formula>$I1856=0</formula>
    </cfRule>
  </conditionalFormatting>
  <conditionalFormatting sqref="M1856">
    <cfRule type="expression" dxfId="22" priority="21640">
      <formula>$I1856=0</formula>
    </cfRule>
  </conditionalFormatting>
  <conditionalFormatting sqref="N1856:P1856">
    <cfRule type="expression" dxfId="22" priority="678">
      <formula>$I1856=0</formula>
    </cfRule>
  </conditionalFormatting>
  <conditionalFormatting sqref="O1856:P1856">
    <cfRule type="cellIs" dxfId="23" priority="676" operator="lessThan">
      <formula>0</formula>
    </cfRule>
    <cfRule type="cellIs" dxfId="24" priority="677" operator="lessThan">
      <formula>0</formula>
    </cfRule>
  </conditionalFormatting>
  <conditionalFormatting sqref="Q1856">
    <cfRule type="expression" dxfId="22" priority="21639">
      <formula>$I1856=0</formula>
    </cfRule>
  </conditionalFormatting>
  <conditionalFormatting sqref="R1856:T1856">
    <cfRule type="expression" dxfId="22" priority="675">
      <formula>$I1856=0</formula>
    </cfRule>
  </conditionalFormatting>
  <conditionalFormatting sqref="S1856:T1856">
    <cfRule type="cellIs" dxfId="23" priority="673" operator="lessThan">
      <formula>0</formula>
    </cfRule>
    <cfRule type="cellIs" dxfId="24" priority="674" operator="lessThan">
      <formula>0</formula>
    </cfRule>
  </conditionalFormatting>
  <conditionalFormatting sqref="U1856">
    <cfRule type="expression" dxfId="22" priority="21638">
      <formula>$I1856=0</formula>
    </cfRule>
  </conditionalFormatting>
  <conditionalFormatting sqref="B1857">
    <cfRule type="expression" dxfId="22" priority="21634">
      <formula>$I1857=0</formula>
    </cfRule>
  </conditionalFormatting>
  <conditionalFormatting sqref="C1857:E1857">
    <cfRule type="expression" dxfId="22" priority="21633">
      <formula>$I1857=0</formula>
    </cfRule>
  </conditionalFormatting>
  <conditionalFormatting sqref="D1857:E1857">
    <cfRule type="cellIs" dxfId="23" priority="21631" operator="lessThan">
      <formula>0</formula>
    </cfRule>
    <cfRule type="cellIs" dxfId="24" priority="21632" operator="lessThan">
      <formula>0</formula>
    </cfRule>
  </conditionalFormatting>
  <conditionalFormatting sqref="F1857">
    <cfRule type="expression" dxfId="22" priority="21630">
      <formula>$I1857=0</formula>
    </cfRule>
  </conditionalFormatting>
  <conditionalFormatting sqref="G1857:H1857">
    <cfRule type="cellIs" dxfId="23" priority="21627" operator="lessThan">
      <formula>0</formula>
    </cfRule>
    <cfRule type="cellIs" dxfId="24" priority="21628" operator="lessThan">
      <formula>0</formula>
    </cfRule>
  </conditionalFormatting>
  <conditionalFormatting sqref="I1857">
    <cfRule type="expression" dxfId="22" priority="21626">
      <formula>$I1857=0</formula>
    </cfRule>
  </conditionalFormatting>
  <conditionalFormatting sqref="J1857">
    <cfRule type="expression" dxfId="22" priority="21625">
      <formula>$I1857=0</formula>
    </cfRule>
  </conditionalFormatting>
  <conditionalFormatting sqref="K1857">
    <cfRule type="expression" dxfId="22" priority="21622">
      <formula>$I1857=0</formula>
    </cfRule>
  </conditionalFormatting>
  <conditionalFormatting sqref="M1857">
    <cfRule type="expression" dxfId="22" priority="21618">
      <formula>$I1857=0</formula>
    </cfRule>
  </conditionalFormatting>
  <conditionalFormatting sqref="N1857:P1857">
    <cfRule type="expression" dxfId="22" priority="21617">
      <formula>$I1857=0</formula>
    </cfRule>
  </conditionalFormatting>
  <conditionalFormatting sqref="O1857:P1857">
    <cfRule type="cellIs" dxfId="23" priority="21615" operator="lessThan">
      <formula>0</formula>
    </cfRule>
    <cfRule type="cellIs" dxfId="24" priority="21616" operator="lessThan">
      <formula>0</formula>
    </cfRule>
  </conditionalFormatting>
  <conditionalFormatting sqref="Q1857">
    <cfRule type="expression" dxfId="22" priority="21614">
      <formula>$I1857=0</formula>
    </cfRule>
  </conditionalFormatting>
  <conditionalFormatting sqref="R1857:T1857">
    <cfRule type="expression" dxfId="22" priority="21613">
      <formula>$I1857=0</formula>
    </cfRule>
  </conditionalFormatting>
  <conditionalFormatting sqref="S1857:T1857">
    <cfRule type="cellIs" dxfId="23" priority="21611" operator="lessThan">
      <formula>0</formula>
    </cfRule>
    <cfRule type="cellIs" dxfId="24" priority="21612" operator="lessThan">
      <formula>0</formula>
    </cfRule>
  </conditionalFormatting>
  <conditionalFormatting sqref="U1857">
    <cfRule type="expression" dxfId="22" priority="21610">
      <formula>$I1857=0</formula>
    </cfRule>
  </conditionalFormatting>
  <conditionalFormatting sqref="B1858">
    <cfRule type="expression" dxfId="22" priority="21609">
      <formula>$I1858=0</formula>
    </cfRule>
  </conditionalFormatting>
  <conditionalFormatting sqref="C1858:E1858">
    <cfRule type="expression" dxfId="22" priority="669">
      <formula>$I1858=0</formula>
    </cfRule>
  </conditionalFormatting>
  <conditionalFormatting sqref="D1858:E1858">
    <cfRule type="cellIs" dxfId="23" priority="667" operator="lessThan">
      <formula>0</formula>
    </cfRule>
    <cfRule type="cellIs" dxfId="24" priority="668" operator="lessThan">
      <formula>0</formula>
    </cfRule>
  </conditionalFormatting>
  <conditionalFormatting sqref="F1858">
    <cfRule type="expression" dxfId="22" priority="21608">
      <formula>$I1858=0</formula>
    </cfRule>
  </conditionalFormatting>
  <conditionalFormatting sqref="G1858:H1858">
    <cfRule type="cellIs" dxfId="23" priority="664" operator="lessThan">
      <formula>0</formula>
    </cfRule>
    <cfRule type="cellIs" dxfId="24" priority="665" operator="lessThan">
      <formula>0</formula>
    </cfRule>
  </conditionalFormatting>
  <conditionalFormatting sqref="I1858">
    <cfRule type="expression" dxfId="22" priority="21607">
      <formula>$I1858=0</formula>
    </cfRule>
  </conditionalFormatting>
  <conditionalFormatting sqref="J1858">
    <cfRule type="expression" dxfId="22" priority="663">
      <formula>$I1858=0</formula>
    </cfRule>
  </conditionalFormatting>
  <conditionalFormatting sqref="K1858">
    <cfRule type="expression" dxfId="22" priority="21606">
      <formula>$I1858=0</formula>
    </cfRule>
  </conditionalFormatting>
  <conditionalFormatting sqref="M1858">
    <cfRule type="expression" dxfId="22" priority="21605">
      <formula>$I1858=0</formula>
    </cfRule>
  </conditionalFormatting>
  <conditionalFormatting sqref="N1858:P1858">
    <cfRule type="expression" dxfId="22" priority="657">
      <formula>$I1858=0</formula>
    </cfRule>
  </conditionalFormatting>
  <conditionalFormatting sqref="O1858:P1858">
    <cfRule type="cellIs" dxfId="23" priority="655" operator="lessThan">
      <formula>0</formula>
    </cfRule>
    <cfRule type="cellIs" dxfId="24" priority="656" operator="lessThan">
      <formula>0</formula>
    </cfRule>
  </conditionalFormatting>
  <conditionalFormatting sqref="Q1858">
    <cfRule type="expression" dxfId="22" priority="21604">
      <formula>$I1858=0</formula>
    </cfRule>
  </conditionalFormatting>
  <conditionalFormatting sqref="R1858:T1858">
    <cfRule type="expression" dxfId="22" priority="654">
      <formula>$I1858=0</formula>
    </cfRule>
  </conditionalFormatting>
  <conditionalFormatting sqref="S1858:T1858">
    <cfRule type="cellIs" dxfId="23" priority="652" operator="lessThan">
      <formula>0</formula>
    </cfRule>
    <cfRule type="cellIs" dxfId="24" priority="653" operator="lessThan">
      <formula>0</formula>
    </cfRule>
  </conditionalFormatting>
  <conditionalFormatting sqref="U1858">
    <cfRule type="expression" dxfId="22" priority="21603">
      <formula>$I1858=0</formula>
    </cfRule>
  </conditionalFormatting>
  <conditionalFormatting sqref="B1859">
    <cfRule type="expression" dxfId="22" priority="21599">
      <formula>$I1859=0</formula>
    </cfRule>
  </conditionalFormatting>
  <conditionalFormatting sqref="C1859:E1859">
    <cfRule type="expression" dxfId="22" priority="21598">
      <formula>$I1859=0</formula>
    </cfRule>
  </conditionalFormatting>
  <conditionalFormatting sqref="D1859:E1859">
    <cfRule type="cellIs" dxfId="23" priority="21596" operator="lessThan">
      <formula>0</formula>
    </cfRule>
    <cfRule type="cellIs" dxfId="24" priority="21597" operator="lessThan">
      <formula>0</formula>
    </cfRule>
  </conditionalFormatting>
  <conditionalFormatting sqref="F1859">
    <cfRule type="expression" dxfId="22" priority="21595">
      <formula>$I1859=0</formula>
    </cfRule>
  </conditionalFormatting>
  <conditionalFormatting sqref="G1859:H1859">
    <cfRule type="cellIs" dxfId="23" priority="21592" operator="lessThan">
      <formula>0</formula>
    </cfRule>
    <cfRule type="cellIs" dxfId="24" priority="21593" operator="lessThan">
      <formula>0</formula>
    </cfRule>
  </conditionalFormatting>
  <conditionalFormatting sqref="I1859">
    <cfRule type="expression" dxfId="22" priority="21591">
      <formula>$I1859=0</formula>
    </cfRule>
  </conditionalFormatting>
  <conditionalFormatting sqref="J1859">
    <cfRule type="expression" dxfId="22" priority="21590">
      <formula>$I1859=0</formula>
    </cfRule>
  </conditionalFormatting>
  <conditionalFormatting sqref="K1859">
    <cfRule type="expression" dxfId="22" priority="21587">
      <formula>$I1859=0</formula>
    </cfRule>
  </conditionalFormatting>
  <conditionalFormatting sqref="M1859">
    <cfRule type="expression" dxfId="22" priority="21583">
      <formula>$I1859=0</formula>
    </cfRule>
  </conditionalFormatting>
  <conditionalFormatting sqref="N1859:P1859">
    <cfRule type="expression" dxfId="22" priority="21582">
      <formula>$I1859=0</formula>
    </cfRule>
  </conditionalFormatting>
  <conditionalFormatting sqref="O1859:P1859">
    <cfRule type="cellIs" dxfId="23" priority="21580" operator="lessThan">
      <formula>0</formula>
    </cfRule>
    <cfRule type="cellIs" dxfId="24" priority="21581" operator="lessThan">
      <formula>0</formula>
    </cfRule>
  </conditionalFormatting>
  <conditionalFormatting sqref="Q1859">
    <cfRule type="expression" dxfId="22" priority="21579">
      <formula>$I1859=0</formula>
    </cfRule>
  </conditionalFormatting>
  <conditionalFormatting sqref="R1859:T1859">
    <cfRule type="expression" dxfId="22" priority="21578">
      <formula>$I1859=0</formula>
    </cfRule>
  </conditionalFormatting>
  <conditionalFormatting sqref="S1859:T1859">
    <cfRule type="cellIs" dxfId="23" priority="21576" operator="lessThan">
      <formula>0</formula>
    </cfRule>
    <cfRule type="cellIs" dxfId="24" priority="21577" operator="lessThan">
      <formula>0</formula>
    </cfRule>
  </conditionalFormatting>
  <conditionalFormatting sqref="U1859">
    <cfRule type="expression" dxfId="22" priority="21575">
      <formula>$I1859=0</formula>
    </cfRule>
  </conditionalFormatting>
  <conditionalFormatting sqref="B1860">
    <cfRule type="expression" dxfId="22" priority="21574">
      <formula>$I1860=0</formula>
    </cfRule>
  </conditionalFormatting>
  <conditionalFormatting sqref="C1860:E1860">
    <cfRule type="expression" dxfId="22" priority="648">
      <formula>$I1860=0</formula>
    </cfRule>
  </conditionalFormatting>
  <conditionalFormatting sqref="D1860:E1860">
    <cfRule type="cellIs" dxfId="23" priority="646" operator="lessThan">
      <formula>0</formula>
    </cfRule>
    <cfRule type="cellIs" dxfId="24" priority="647" operator="lessThan">
      <formula>0</formula>
    </cfRule>
  </conditionalFormatting>
  <conditionalFormatting sqref="F1860">
    <cfRule type="expression" dxfId="22" priority="21573">
      <formula>$I1860=0</formula>
    </cfRule>
  </conditionalFormatting>
  <conditionalFormatting sqref="G1860:H1860">
    <cfRule type="cellIs" dxfId="23" priority="643" operator="lessThan">
      <formula>0</formula>
    </cfRule>
    <cfRule type="cellIs" dxfId="24" priority="644" operator="lessThan">
      <formula>0</formula>
    </cfRule>
  </conditionalFormatting>
  <conditionalFormatting sqref="I1860">
    <cfRule type="expression" dxfId="22" priority="21572">
      <formula>$I1860=0</formula>
    </cfRule>
  </conditionalFormatting>
  <conditionalFormatting sqref="J1860">
    <cfRule type="expression" dxfId="22" priority="642">
      <formula>$I1860=0</formula>
    </cfRule>
  </conditionalFormatting>
  <conditionalFormatting sqref="K1860">
    <cfRule type="expression" dxfId="22" priority="21571">
      <formula>$I1860=0</formula>
    </cfRule>
  </conditionalFormatting>
  <conditionalFormatting sqref="M1860">
    <cfRule type="expression" dxfId="22" priority="21570">
      <formula>$I1860=0</formula>
    </cfRule>
  </conditionalFormatting>
  <conditionalFormatting sqref="N1860:P1860">
    <cfRule type="expression" dxfId="22" priority="636">
      <formula>$I1860=0</formula>
    </cfRule>
  </conditionalFormatting>
  <conditionalFormatting sqref="O1860:P1860">
    <cfRule type="cellIs" dxfId="23" priority="634" operator="lessThan">
      <formula>0</formula>
    </cfRule>
    <cfRule type="cellIs" dxfId="24" priority="635" operator="lessThan">
      <formula>0</formula>
    </cfRule>
  </conditionalFormatting>
  <conditionalFormatting sqref="Q1860">
    <cfRule type="expression" dxfId="22" priority="21569">
      <formula>$I1860=0</formula>
    </cfRule>
  </conditionalFormatting>
  <conditionalFormatting sqref="R1860:T1860">
    <cfRule type="expression" dxfId="22" priority="633">
      <formula>$I1860=0</formula>
    </cfRule>
  </conditionalFormatting>
  <conditionalFormatting sqref="S1860:T1860">
    <cfRule type="cellIs" dxfId="23" priority="631" operator="lessThan">
      <formula>0</formula>
    </cfRule>
    <cfRule type="cellIs" dxfId="24" priority="632" operator="lessThan">
      <formula>0</formula>
    </cfRule>
  </conditionalFormatting>
  <conditionalFormatting sqref="U1860">
    <cfRule type="expression" dxfId="22" priority="21568">
      <formula>$I1860=0</formula>
    </cfRule>
  </conditionalFormatting>
  <conditionalFormatting sqref="B1861">
    <cfRule type="expression" dxfId="22" priority="21564">
      <formula>$I1861=0</formula>
    </cfRule>
  </conditionalFormatting>
  <conditionalFormatting sqref="C1861:E1861">
    <cfRule type="expression" dxfId="22" priority="21563">
      <formula>$I1861=0</formula>
    </cfRule>
  </conditionalFormatting>
  <conditionalFormatting sqref="D1861:E1861">
    <cfRule type="cellIs" dxfId="23" priority="21561" operator="lessThan">
      <formula>0</formula>
    </cfRule>
    <cfRule type="cellIs" dxfId="24" priority="21562" operator="lessThan">
      <formula>0</formula>
    </cfRule>
  </conditionalFormatting>
  <conditionalFormatting sqref="F1861">
    <cfRule type="expression" dxfId="22" priority="21560">
      <formula>$I1861=0</formula>
    </cfRule>
  </conditionalFormatting>
  <conditionalFormatting sqref="G1861:H1861">
    <cfRule type="cellIs" dxfId="23" priority="21557" operator="lessThan">
      <formula>0</formula>
    </cfRule>
    <cfRule type="cellIs" dxfId="24" priority="21558" operator="lessThan">
      <formula>0</formula>
    </cfRule>
  </conditionalFormatting>
  <conditionalFormatting sqref="I1861">
    <cfRule type="expression" dxfId="22" priority="21556">
      <formula>$I1861=0</formula>
    </cfRule>
  </conditionalFormatting>
  <conditionalFormatting sqref="J1861">
    <cfRule type="expression" dxfId="22" priority="21555">
      <formula>$I1861=0</formula>
    </cfRule>
  </conditionalFormatting>
  <conditionalFormatting sqref="K1861">
    <cfRule type="expression" dxfId="22" priority="21552">
      <formula>$I1861=0</formula>
    </cfRule>
  </conditionalFormatting>
  <conditionalFormatting sqref="M1861">
    <cfRule type="expression" dxfId="22" priority="21548">
      <formula>$I1861=0</formula>
    </cfRule>
  </conditionalFormatting>
  <conditionalFormatting sqref="N1861:P1861">
    <cfRule type="expression" dxfId="22" priority="21547">
      <formula>$I1861=0</formula>
    </cfRule>
  </conditionalFormatting>
  <conditionalFormatting sqref="O1861:P1861">
    <cfRule type="cellIs" dxfId="23" priority="21545" operator="lessThan">
      <formula>0</formula>
    </cfRule>
    <cfRule type="cellIs" dxfId="24" priority="21546" operator="lessThan">
      <formula>0</formula>
    </cfRule>
  </conditionalFormatting>
  <conditionalFormatting sqref="Q1861">
    <cfRule type="expression" dxfId="22" priority="21544">
      <formula>$I1861=0</formula>
    </cfRule>
  </conditionalFormatting>
  <conditionalFormatting sqref="R1861:T1861">
    <cfRule type="expression" dxfId="22" priority="21543">
      <formula>$I1861=0</formula>
    </cfRule>
  </conditionalFormatting>
  <conditionalFormatting sqref="S1861:T1861">
    <cfRule type="cellIs" dxfId="23" priority="21541" operator="lessThan">
      <formula>0</formula>
    </cfRule>
    <cfRule type="cellIs" dxfId="24" priority="21542" operator="lessThan">
      <formula>0</formula>
    </cfRule>
  </conditionalFormatting>
  <conditionalFormatting sqref="U1861">
    <cfRule type="expression" dxfId="22" priority="21540">
      <formula>$I1861=0</formula>
    </cfRule>
  </conditionalFormatting>
  <conditionalFormatting sqref="B1862">
    <cfRule type="expression" dxfId="22" priority="21539">
      <formula>$I1862=0</formula>
    </cfRule>
  </conditionalFormatting>
  <conditionalFormatting sqref="C1862:E1862">
    <cfRule type="expression" dxfId="22" priority="627">
      <formula>$I1862=0</formula>
    </cfRule>
  </conditionalFormatting>
  <conditionalFormatting sqref="D1862:E1862">
    <cfRule type="cellIs" dxfId="23" priority="625" operator="lessThan">
      <formula>0</formula>
    </cfRule>
    <cfRule type="cellIs" dxfId="24" priority="626" operator="lessThan">
      <formula>0</formula>
    </cfRule>
  </conditionalFormatting>
  <conditionalFormatting sqref="F1862">
    <cfRule type="expression" dxfId="22" priority="21538">
      <formula>$I1862=0</formula>
    </cfRule>
  </conditionalFormatting>
  <conditionalFormatting sqref="G1862:H1862">
    <cfRule type="cellIs" dxfId="23" priority="622" operator="lessThan">
      <formula>0</formula>
    </cfRule>
    <cfRule type="cellIs" dxfId="24" priority="623" operator="lessThan">
      <formula>0</formula>
    </cfRule>
  </conditionalFormatting>
  <conditionalFormatting sqref="I1862">
    <cfRule type="expression" dxfId="22" priority="21537">
      <formula>$I1862=0</formula>
    </cfRule>
  </conditionalFormatting>
  <conditionalFormatting sqref="J1862">
    <cfRule type="expression" dxfId="22" priority="621">
      <formula>$I1862=0</formula>
    </cfRule>
  </conditionalFormatting>
  <conditionalFormatting sqref="K1862">
    <cfRule type="expression" dxfId="22" priority="21536">
      <formula>$I1862=0</formula>
    </cfRule>
  </conditionalFormatting>
  <conditionalFormatting sqref="M1862">
    <cfRule type="expression" dxfId="22" priority="21535">
      <formula>$I1862=0</formula>
    </cfRule>
  </conditionalFormatting>
  <conditionalFormatting sqref="N1862:P1862">
    <cfRule type="expression" dxfId="22" priority="615">
      <formula>$I1862=0</formula>
    </cfRule>
  </conditionalFormatting>
  <conditionalFormatting sqref="O1862:P1862">
    <cfRule type="cellIs" dxfId="23" priority="613" operator="lessThan">
      <formula>0</formula>
    </cfRule>
    <cfRule type="cellIs" dxfId="24" priority="614" operator="lessThan">
      <formula>0</formula>
    </cfRule>
  </conditionalFormatting>
  <conditionalFormatting sqref="Q1862">
    <cfRule type="expression" dxfId="22" priority="21534">
      <formula>$I1862=0</formula>
    </cfRule>
  </conditionalFormatting>
  <conditionalFormatting sqref="R1862:T1862">
    <cfRule type="expression" dxfId="22" priority="612">
      <formula>$I1862=0</formula>
    </cfRule>
  </conditionalFormatting>
  <conditionalFormatting sqref="S1862:T1862">
    <cfRule type="cellIs" dxfId="23" priority="610" operator="lessThan">
      <formula>0</formula>
    </cfRule>
    <cfRule type="cellIs" dxfId="24" priority="611" operator="lessThan">
      <formula>0</formula>
    </cfRule>
  </conditionalFormatting>
  <conditionalFormatting sqref="U1862">
    <cfRule type="expression" dxfId="22" priority="21533">
      <formula>$I1862=0</formula>
    </cfRule>
  </conditionalFormatting>
  <conditionalFormatting sqref="B1863">
    <cfRule type="expression" dxfId="22" priority="21529">
      <formula>$I1863=0</formula>
    </cfRule>
  </conditionalFormatting>
  <conditionalFormatting sqref="C1863:E1863">
    <cfRule type="expression" dxfId="22" priority="21528">
      <formula>$I1863=0</formula>
    </cfRule>
  </conditionalFormatting>
  <conditionalFormatting sqref="D1863:E1863">
    <cfRule type="cellIs" dxfId="23" priority="21526" operator="lessThan">
      <formula>0</formula>
    </cfRule>
    <cfRule type="cellIs" dxfId="24" priority="21527" operator="lessThan">
      <formula>0</formula>
    </cfRule>
  </conditionalFormatting>
  <conditionalFormatting sqref="F1863">
    <cfRule type="expression" dxfId="22" priority="21525">
      <formula>$I1863=0</formula>
    </cfRule>
  </conditionalFormatting>
  <conditionalFormatting sqref="G1863:H1863">
    <cfRule type="cellIs" dxfId="23" priority="21522" operator="lessThan">
      <formula>0</formula>
    </cfRule>
    <cfRule type="cellIs" dxfId="24" priority="21523" operator="lessThan">
      <formula>0</formula>
    </cfRule>
  </conditionalFormatting>
  <conditionalFormatting sqref="I1863">
    <cfRule type="expression" dxfId="22" priority="21521">
      <formula>$I1863=0</formula>
    </cfRule>
  </conditionalFormatting>
  <conditionalFormatting sqref="J1863">
    <cfRule type="expression" dxfId="22" priority="21520">
      <formula>$I1863=0</formula>
    </cfRule>
  </conditionalFormatting>
  <conditionalFormatting sqref="K1863">
    <cfRule type="expression" dxfId="22" priority="21517">
      <formula>$I1863=0</formula>
    </cfRule>
  </conditionalFormatting>
  <conditionalFormatting sqref="M1863">
    <cfRule type="expression" dxfId="22" priority="21513">
      <formula>$I1863=0</formula>
    </cfRule>
  </conditionalFormatting>
  <conditionalFormatting sqref="N1863:P1863">
    <cfRule type="expression" dxfId="22" priority="21512">
      <formula>$I1863=0</formula>
    </cfRule>
  </conditionalFormatting>
  <conditionalFormatting sqref="O1863:P1863">
    <cfRule type="cellIs" dxfId="23" priority="21510" operator="lessThan">
      <formula>0</formula>
    </cfRule>
    <cfRule type="cellIs" dxfId="24" priority="21511" operator="lessThan">
      <formula>0</formula>
    </cfRule>
  </conditionalFormatting>
  <conditionalFormatting sqref="Q1863">
    <cfRule type="expression" dxfId="22" priority="21509">
      <formula>$I1863=0</formula>
    </cfRule>
  </conditionalFormatting>
  <conditionalFormatting sqref="R1863:T1863">
    <cfRule type="expression" dxfId="22" priority="21508">
      <formula>$I1863=0</formula>
    </cfRule>
  </conditionalFormatting>
  <conditionalFormatting sqref="S1863:T1863">
    <cfRule type="cellIs" dxfId="23" priority="21506" operator="lessThan">
      <formula>0</formula>
    </cfRule>
    <cfRule type="cellIs" dxfId="24" priority="21507" operator="lessThan">
      <formula>0</formula>
    </cfRule>
  </conditionalFormatting>
  <conditionalFormatting sqref="U1863">
    <cfRule type="expression" dxfId="22" priority="21505">
      <formula>$I1863=0</formula>
    </cfRule>
  </conditionalFormatting>
  <conditionalFormatting sqref="B1864">
    <cfRule type="expression" dxfId="22" priority="21504">
      <formula>$I1864=0</formula>
    </cfRule>
  </conditionalFormatting>
  <conditionalFormatting sqref="C1864:E1864">
    <cfRule type="expression" dxfId="22" priority="606">
      <formula>$I1864=0</formula>
    </cfRule>
  </conditionalFormatting>
  <conditionalFormatting sqref="D1864:E1864">
    <cfRule type="cellIs" dxfId="23" priority="604" operator="lessThan">
      <formula>0</formula>
    </cfRule>
    <cfRule type="cellIs" dxfId="24" priority="605" operator="lessThan">
      <formula>0</formula>
    </cfRule>
  </conditionalFormatting>
  <conditionalFormatting sqref="F1864">
    <cfRule type="expression" dxfId="22" priority="21503">
      <formula>$I1864=0</formula>
    </cfRule>
  </conditionalFormatting>
  <conditionalFormatting sqref="G1864:H1864">
    <cfRule type="cellIs" dxfId="23" priority="601" operator="lessThan">
      <formula>0</formula>
    </cfRule>
    <cfRule type="cellIs" dxfId="24" priority="602" operator="lessThan">
      <formula>0</formula>
    </cfRule>
  </conditionalFormatting>
  <conditionalFormatting sqref="I1864">
    <cfRule type="expression" dxfId="22" priority="21502">
      <formula>$I1864=0</formula>
    </cfRule>
  </conditionalFormatting>
  <conditionalFormatting sqref="J1864">
    <cfRule type="expression" dxfId="22" priority="600">
      <formula>$I1864=0</formula>
    </cfRule>
  </conditionalFormatting>
  <conditionalFormatting sqref="K1864">
    <cfRule type="expression" dxfId="22" priority="21501">
      <formula>$I1864=0</formula>
    </cfRule>
  </conditionalFormatting>
  <conditionalFormatting sqref="M1864">
    <cfRule type="expression" dxfId="22" priority="21500">
      <formula>$I1864=0</formula>
    </cfRule>
  </conditionalFormatting>
  <conditionalFormatting sqref="N1864:P1864">
    <cfRule type="expression" dxfId="22" priority="594">
      <formula>$I1864=0</formula>
    </cfRule>
  </conditionalFormatting>
  <conditionalFormatting sqref="O1864:P1864">
    <cfRule type="cellIs" dxfId="23" priority="592" operator="lessThan">
      <formula>0</formula>
    </cfRule>
    <cfRule type="cellIs" dxfId="24" priority="593" operator="lessThan">
      <formula>0</formula>
    </cfRule>
  </conditionalFormatting>
  <conditionalFormatting sqref="Q1864">
    <cfRule type="expression" dxfId="22" priority="21499">
      <formula>$I1864=0</formula>
    </cfRule>
  </conditionalFormatting>
  <conditionalFormatting sqref="R1864:T1864">
    <cfRule type="expression" dxfId="22" priority="591">
      <formula>$I1864=0</formula>
    </cfRule>
  </conditionalFormatting>
  <conditionalFormatting sqref="S1864:T1864">
    <cfRule type="cellIs" dxfId="23" priority="589" operator="lessThan">
      <formula>0</formula>
    </cfRule>
    <cfRule type="cellIs" dxfId="24" priority="590" operator="lessThan">
      <formula>0</formula>
    </cfRule>
  </conditionalFormatting>
  <conditionalFormatting sqref="U1864">
    <cfRule type="expression" dxfId="22" priority="21498">
      <formula>$I1864=0</formula>
    </cfRule>
  </conditionalFormatting>
  <conditionalFormatting sqref="B1865">
    <cfRule type="expression" dxfId="22" priority="21494">
      <formula>$I1865=0</formula>
    </cfRule>
  </conditionalFormatting>
  <conditionalFormatting sqref="C1865:E1865">
    <cfRule type="expression" dxfId="22" priority="21493">
      <formula>$I1865=0</formula>
    </cfRule>
  </conditionalFormatting>
  <conditionalFormatting sqref="D1865:E1865">
    <cfRule type="cellIs" dxfId="23" priority="21491" operator="lessThan">
      <formula>0</formula>
    </cfRule>
    <cfRule type="cellIs" dxfId="24" priority="21492" operator="lessThan">
      <formula>0</formula>
    </cfRule>
  </conditionalFormatting>
  <conditionalFormatting sqref="F1865">
    <cfRule type="expression" dxfId="22" priority="21490">
      <formula>$I1865=0</formula>
    </cfRule>
  </conditionalFormatting>
  <conditionalFormatting sqref="G1865:H1865">
    <cfRule type="cellIs" dxfId="23" priority="21487" operator="lessThan">
      <formula>0</formula>
    </cfRule>
    <cfRule type="cellIs" dxfId="24" priority="21488" operator="lessThan">
      <formula>0</formula>
    </cfRule>
  </conditionalFormatting>
  <conditionalFormatting sqref="I1865">
    <cfRule type="expression" dxfId="22" priority="21486">
      <formula>$I1865=0</formula>
    </cfRule>
  </conditionalFormatting>
  <conditionalFormatting sqref="J1865">
    <cfRule type="expression" dxfId="22" priority="21485">
      <formula>$I1865=0</formula>
    </cfRule>
  </conditionalFormatting>
  <conditionalFormatting sqref="K1865">
    <cfRule type="expression" dxfId="22" priority="21482">
      <formula>$I1865=0</formula>
    </cfRule>
  </conditionalFormatting>
  <conditionalFormatting sqref="M1865">
    <cfRule type="expression" dxfId="22" priority="21478">
      <formula>$I1865=0</formula>
    </cfRule>
  </conditionalFormatting>
  <conditionalFormatting sqref="N1865:P1865">
    <cfRule type="expression" dxfId="22" priority="21477">
      <formula>$I1865=0</formula>
    </cfRule>
  </conditionalFormatting>
  <conditionalFormatting sqref="O1865:P1865">
    <cfRule type="cellIs" dxfId="23" priority="21475" operator="lessThan">
      <formula>0</formula>
    </cfRule>
    <cfRule type="cellIs" dxfId="24" priority="21476" operator="lessThan">
      <formula>0</formula>
    </cfRule>
  </conditionalFormatting>
  <conditionalFormatting sqref="Q1865">
    <cfRule type="expression" dxfId="22" priority="21474">
      <formula>$I1865=0</formula>
    </cfRule>
  </conditionalFormatting>
  <conditionalFormatting sqref="R1865:T1865">
    <cfRule type="expression" dxfId="22" priority="21473">
      <formula>$I1865=0</formula>
    </cfRule>
  </conditionalFormatting>
  <conditionalFormatting sqref="S1865:T1865">
    <cfRule type="cellIs" dxfId="23" priority="21471" operator="lessThan">
      <formula>0</formula>
    </cfRule>
    <cfRule type="cellIs" dxfId="24" priority="21472" operator="lessThan">
      <formula>0</formula>
    </cfRule>
  </conditionalFormatting>
  <conditionalFormatting sqref="U1865">
    <cfRule type="expression" dxfId="22" priority="21470">
      <formula>$I1865=0</formula>
    </cfRule>
  </conditionalFormatting>
  <conditionalFormatting sqref="B1866">
    <cfRule type="expression" dxfId="22" priority="21469">
      <formula>$I1866=0</formula>
    </cfRule>
  </conditionalFormatting>
  <conditionalFormatting sqref="C1866:E1866">
    <cfRule type="expression" dxfId="22" priority="585">
      <formula>$I1866=0</formula>
    </cfRule>
  </conditionalFormatting>
  <conditionalFormatting sqref="D1866:E1866">
    <cfRule type="cellIs" dxfId="23" priority="583" operator="lessThan">
      <formula>0</formula>
    </cfRule>
    <cfRule type="cellIs" dxfId="24" priority="584" operator="lessThan">
      <formula>0</formula>
    </cfRule>
  </conditionalFormatting>
  <conditionalFormatting sqref="F1866">
    <cfRule type="expression" dxfId="22" priority="21468">
      <formula>$I1866=0</formula>
    </cfRule>
  </conditionalFormatting>
  <conditionalFormatting sqref="G1866:H1866">
    <cfRule type="cellIs" dxfId="23" priority="580" operator="lessThan">
      <formula>0</formula>
    </cfRule>
    <cfRule type="cellIs" dxfId="24" priority="581" operator="lessThan">
      <formula>0</formula>
    </cfRule>
  </conditionalFormatting>
  <conditionalFormatting sqref="I1866">
    <cfRule type="expression" dxfId="22" priority="21467">
      <formula>$I1866=0</formula>
    </cfRule>
  </conditionalFormatting>
  <conditionalFormatting sqref="J1866">
    <cfRule type="expression" dxfId="22" priority="579">
      <formula>$I1866=0</formula>
    </cfRule>
  </conditionalFormatting>
  <conditionalFormatting sqref="K1866">
    <cfRule type="expression" dxfId="22" priority="21466">
      <formula>$I1866=0</formula>
    </cfRule>
  </conditionalFormatting>
  <conditionalFormatting sqref="M1866">
    <cfRule type="expression" dxfId="22" priority="21465">
      <formula>$I1866=0</formula>
    </cfRule>
  </conditionalFormatting>
  <conditionalFormatting sqref="N1866:P1866">
    <cfRule type="expression" dxfId="22" priority="573">
      <formula>$I1866=0</formula>
    </cfRule>
  </conditionalFormatting>
  <conditionalFormatting sqref="O1866:P1866">
    <cfRule type="cellIs" dxfId="23" priority="571" operator="lessThan">
      <formula>0</formula>
    </cfRule>
    <cfRule type="cellIs" dxfId="24" priority="572" operator="lessThan">
      <formula>0</formula>
    </cfRule>
  </conditionalFormatting>
  <conditionalFormatting sqref="Q1866">
    <cfRule type="expression" dxfId="22" priority="21464">
      <formula>$I1866=0</formula>
    </cfRule>
  </conditionalFormatting>
  <conditionalFormatting sqref="R1866:T1866">
    <cfRule type="expression" dxfId="22" priority="570">
      <formula>$I1866=0</formula>
    </cfRule>
  </conditionalFormatting>
  <conditionalFormatting sqref="S1866:T1866">
    <cfRule type="cellIs" dxfId="23" priority="568" operator="lessThan">
      <formula>0</formula>
    </cfRule>
    <cfRule type="cellIs" dxfId="24" priority="569" operator="lessThan">
      <formula>0</formula>
    </cfRule>
  </conditionalFormatting>
  <conditionalFormatting sqref="U1866">
    <cfRule type="expression" dxfId="22" priority="21463">
      <formula>$I1866=0</formula>
    </cfRule>
  </conditionalFormatting>
  <conditionalFormatting sqref="B1867">
    <cfRule type="expression" dxfId="22" priority="21459">
      <formula>$I1867=0</formula>
    </cfRule>
  </conditionalFormatting>
  <conditionalFormatting sqref="C1867:E1867">
    <cfRule type="expression" dxfId="22" priority="21458">
      <formula>$I1867=0</formula>
    </cfRule>
  </conditionalFormatting>
  <conditionalFormatting sqref="D1867:E1867">
    <cfRule type="cellIs" dxfId="23" priority="21456" operator="lessThan">
      <formula>0</formula>
    </cfRule>
    <cfRule type="cellIs" dxfId="24" priority="21457" operator="lessThan">
      <formula>0</formula>
    </cfRule>
  </conditionalFormatting>
  <conditionalFormatting sqref="F1867">
    <cfRule type="expression" dxfId="22" priority="21455">
      <formula>$I1867=0</formula>
    </cfRule>
  </conditionalFormatting>
  <conditionalFormatting sqref="G1867:H1867">
    <cfRule type="cellIs" dxfId="23" priority="21452" operator="lessThan">
      <formula>0</formula>
    </cfRule>
    <cfRule type="cellIs" dxfId="24" priority="21453" operator="lessThan">
      <formula>0</formula>
    </cfRule>
  </conditionalFormatting>
  <conditionalFormatting sqref="I1867">
    <cfRule type="expression" dxfId="22" priority="21451">
      <formula>$I1867=0</formula>
    </cfRule>
  </conditionalFormatting>
  <conditionalFormatting sqref="J1867">
    <cfRule type="expression" dxfId="22" priority="21450">
      <formula>$I1867=0</formula>
    </cfRule>
  </conditionalFormatting>
  <conditionalFormatting sqref="K1867">
    <cfRule type="expression" dxfId="22" priority="21447">
      <formula>$I1867=0</formula>
    </cfRule>
  </conditionalFormatting>
  <conditionalFormatting sqref="M1867">
    <cfRule type="expression" dxfId="22" priority="21443">
      <formula>$I1867=0</formula>
    </cfRule>
  </conditionalFormatting>
  <conditionalFormatting sqref="N1867:P1867">
    <cfRule type="expression" dxfId="22" priority="21442">
      <formula>$I1867=0</formula>
    </cfRule>
  </conditionalFormatting>
  <conditionalFormatting sqref="O1867:P1867">
    <cfRule type="cellIs" dxfId="23" priority="21440" operator="lessThan">
      <formula>0</formula>
    </cfRule>
    <cfRule type="cellIs" dxfId="24" priority="21441" operator="lessThan">
      <formula>0</formula>
    </cfRule>
  </conditionalFormatting>
  <conditionalFormatting sqref="Q1867">
    <cfRule type="expression" dxfId="22" priority="21439">
      <formula>$I1867=0</formula>
    </cfRule>
  </conditionalFormatting>
  <conditionalFormatting sqref="R1867:T1867">
    <cfRule type="expression" dxfId="22" priority="21438">
      <formula>$I1867=0</formula>
    </cfRule>
  </conditionalFormatting>
  <conditionalFormatting sqref="S1867:T1867">
    <cfRule type="cellIs" dxfId="23" priority="21436" operator="lessThan">
      <formula>0</formula>
    </cfRule>
    <cfRule type="cellIs" dxfId="24" priority="21437" operator="lessThan">
      <formula>0</formula>
    </cfRule>
  </conditionalFormatting>
  <conditionalFormatting sqref="U1867">
    <cfRule type="expression" dxfId="22" priority="21435">
      <formula>$I1867=0</formula>
    </cfRule>
  </conditionalFormatting>
  <conditionalFormatting sqref="B1868">
    <cfRule type="expression" dxfId="22" priority="21434">
      <formula>$I1868=0</formula>
    </cfRule>
  </conditionalFormatting>
  <conditionalFormatting sqref="C1868:E1868">
    <cfRule type="expression" dxfId="22" priority="564">
      <formula>$I1868=0</formula>
    </cfRule>
  </conditionalFormatting>
  <conditionalFormatting sqref="D1868:E1868">
    <cfRule type="cellIs" dxfId="23" priority="562" operator="lessThan">
      <formula>0</formula>
    </cfRule>
    <cfRule type="cellIs" dxfId="24" priority="563" operator="lessThan">
      <formula>0</formula>
    </cfRule>
  </conditionalFormatting>
  <conditionalFormatting sqref="F1868">
    <cfRule type="expression" dxfId="22" priority="21433">
      <formula>$I1868=0</formula>
    </cfRule>
  </conditionalFormatting>
  <conditionalFormatting sqref="G1868:H1868">
    <cfRule type="cellIs" dxfId="23" priority="559" operator="lessThan">
      <formula>0</formula>
    </cfRule>
    <cfRule type="cellIs" dxfId="24" priority="560" operator="lessThan">
      <formula>0</formula>
    </cfRule>
  </conditionalFormatting>
  <conditionalFormatting sqref="I1868">
    <cfRule type="expression" dxfId="22" priority="21432">
      <formula>$I1868=0</formula>
    </cfRule>
  </conditionalFormatting>
  <conditionalFormatting sqref="J1868">
    <cfRule type="expression" dxfId="22" priority="558">
      <formula>$I1868=0</formula>
    </cfRule>
  </conditionalFormatting>
  <conditionalFormatting sqref="K1868">
    <cfRule type="expression" dxfId="22" priority="21431">
      <formula>$I1868=0</formula>
    </cfRule>
  </conditionalFormatting>
  <conditionalFormatting sqref="M1868">
    <cfRule type="expression" dxfId="22" priority="21430">
      <formula>$I1868=0</formula>
    </cfRule>
  </conditionalFormatting>
  <conditionalFormatting sqref="N1868:P1868">
    <cfRule type="expression" dxfId="22" priority="552">
      <formula>$I1868=0</formula>
    </cfRule>
  </conditionalFormatting>
  <conditionalFormatting sqref="O1868:P1868">
    <cfRule type="cellIs" dxfId="23" priority="550" operator="lessThan">
      <formula>0</formula>
    </cfRule>
    <cfRule type="cellIs" dxfId="24" priority="551" operator="lessThan">
      <formula>0</formula>
    </cfRule>
  </conditionalFormatting>
  <conditionalFormatting sqref="Q1868">
    <cfRule type="expression" dxfId="22" priority="21429">
      <formula>$I1868=0</formula>
    </cfRule>
  </conditionalFormatting>
  <conditionalFormatting sqref="R1868:T1868">
    <cfRule type="expression" dxfId="22" priority="549">
      <formula>$I1868=0</formula>
    </cfRule>
  </conditionalFormatting>
  <conditionalFormatting sqref="S1868:T1868">
    <cfRule type="cellIs" dxfId="23" priority="547" operator="lessThan">
      <formula>0</formula>
    </cfRule>
    <cfRule type="cellIs" dxfId="24" priority="548" operator="lessThan">
      <formula>0</formula>
    </cfRule>
  </conditionalFormatting>
  <conditionalFormatting sqref="U1868">
    <cfRule type="expression" dxfId="22" priority="21428">
      <formula>$I1868=0</formula>
    </cfRule>
  </conditionalFormatting>
  <conditionalFormatting sqref="B1869">
    <cfRule type="expression" dxfId="22" priority="21424">
      <formula>$I1869=0</formula>
    </cfRule>
  </conditionalFormatting>
  <conditionalFormatting sqref="C1869:E1869">
    <cfRule type="expression" dxfId="22" priority="21423">
      <formula>$I1869=0</formula>
    </cfRule>
  </conditionalFormatting>
  <conditionalFormatting sqref="D1869:E1869">
    <cfRule type="cellIs" dxfId="23" priority="21421" operator="lessThan">
      <formula>0</formula>
    </cfRule>
    <cfRule type="cellIs" dxfId="24" priority="21422" operator="lessThan">
      <formula>0</formula>
    </cfRule>
  </conditionalFormatting>
  <conditionalFormatting sqref="F1869">
    <cfRule type="expression" dxfId="22" priority="21420">
      <formula>$I1869=0</formula>
    </cfRule>
  </conditionalFormatting>
  <conditionalFormatting sqref="G1869:H1869">
    <cfRule type="cellIs" dxfId="23" priority="21417" operator="lessThan">
      <formula>0</formula>
    </cfRule>
    <cfRule type="cellIs" dxfId="24" priority="21418" operator="lessThan">
      <formula>0</formula>
    </cfRule>
  </conditionalFormatting>
  <conditionalFormatting sqref="I1869">
    <cfRule type="expression" dxfId="22" priority="21416">
      <formula>$I1869=0</formula>
    </cfRule>
  </conditionalFormatting>
  <conditionalFormatting sqref="J1869">
    <cfRule type="expression" dxfId="22" priority="21415">
      <formula>$I1869=0</formula>
    </cfRule>
  </conditionalFormatting>
  <conditionalFormatting sqref="K1869">
    <cfRule type="expression" dxfId="22" priority="21412">
      <formula>$I1869=0</formula>
    </cfRule>
  </conditionalFormatting>
  <conditionalFormatting sqref="M1869">
    <cfRule type="expression" dxfId="22" priority="21408">
      <formula>$I1869=0</formula>
    </cfRule>
  </conditionalFormatting>
  <conditionalFormatting sqref="N1869:P1869">
    <cfRule type="expression" dxfId="22" priority="21407">
      <formula>$I1869=0</formula>
    </cfRule>
  </conditionalFormatting>
  <conditionalFormatting sqref="O1869:P1869">
    <cfRule type="cellIs" dxfId="23" priority="21405" operator="lessThan">
      <formula>0</formula>
    </cfRule>
    <cfRule type="cellIs" dxfId="24" priority="21406" operator="lessThan">
      <formula>0</formula>
    </cfRule>
  </conditionalFormatting>
  <conditionalFormatting sqref="Q1869">
    <cfRule type="expression" dxfId="22" priority="21404">
      <formula>$I1869=0</formula>
    </cfRule>
  </conditionalFormatting>
  <conditionalFormatting sqref="R1869:T1869">
    <cfRule type="expression" dxfId="22" priority="21403">
      <formula>$I1869=0</formula>
    </cfRule>
  </conditionalFormatting>
  <conditionalFormatting sqref="S1869:T1869">
    <cfRule type="cellIs" dxfId="23" priority="21401" operator="lessThan">
      <formula>0</formula>
    </cfRule>
    <cfRule type="cellIs" dxfId="24" priority="21402" operator="lessThan">
      <formula>0</formula>
    </cfRule>
  </conditionalFormatting>
  <conditionalFormatting sqref="U1869">
    <cfRule type="expression" dxfId="22" priority="21400">
      <formula>$I1869=0</formula>
    </cfRule>
  </conditionalFormatting>
  <conditionalFormatting sqref="B1870">
    <cfRule type="expression" dxfId="22" priority="21399">
      <formula>$I1870=0</formula>
    </cfRule>
  </conditionalFormatting>
  <conditionalFormatting sqref="C1870:E1870">
    <cfRule type="expression" dxfId="22" priority="543">
      <formula>$I1870=0</formula>
    </cfRule>
  </conditionalFormatting>
  <conditionalFormatting sqref="D1870:E1870">
    <cfRule type="cellIs" dxfId="23" priority="541" operator="lessThan">
      <formula>0</formula>
    </cfRule>
    <cfRule type="cellIs" dxfId="24" priority="542" operator="lessThan">
      <formula>0</formula>
    </cfRule>
  </conditionalFormatting>
  <conditionalFormatting sqref="F1870">
    <cfRule type="expression" dxfId="22" priority="21398">
      <formula>$I1870=0</formula>
    </cfRule>
  </conditionalFormatting>
  <conditionalFormatting sqref="G1870:H1870">
    <cfRule type="cellIs" dxfId="23" priority="538" operator="lessThan">
      <formula>0</formula>
    </cfRule>
    <cfRule type="cellIs" dxfId="24" priority="539" operator="lessThan">
      <formula>0</formula>
    </cfRule>
  </conditionalFormatting>
  <conditionalFormatting sqref="I1870">
    <cfRule type="expression" dxfId="22" priority="21397">
      <formula>$I1870=0</formula>
    </cfRule>
  </conditionalFormatting>
  <conditionalFormatting sqref="J1870">
    <cfRule type="expression" dxfId="22" priority="537">
      <formula>$I1870=0</formula>
    </cfRule>
  </conditionalFormatting>
  <conditionalFormatting sqref="K1870">
    <cfRule type="expression" dxfId="22" priority="21396">
      <formula>$I1870=0</formula>
    </cfRule>
  </conditionalFormatting>
  <conditionalFormatting sqref="M1870">
    <cfRule type="expression" dxfId="22" priority="21395">
      <formula>$I1870=0</formula>
    </cfRule>
  </conditionalFormatting>
  <conditionalFormatting sqref="N1870:P1870">
    <cfRule type="expression" dxfId="22" priority="531">
      <formula>$I1870=0</formula>
    </cfRule>
  </conditionalFormatting>
  <conditionalFormatting sqref="O1870:P1870">
    <cfRule type="cellIs" dxfId="23" priority="529" operator="lessThan">
      <formula>0</formula>
    </cfRule>
    <cfRule type="cellIs" dxfId="24" priority="530" operator="lessThan">
      <formula>0</formula>
    </cfRule>
  </conditionalFormatting>
  <conditionalFormatting sqref="Q1870">
    <cfRule type="expression" dxfId="22" priority="21394">
      <formula>$I1870=0</formula>
    </cfRule>
  </conditionalFormatting>
  <conditionalFormatting sqref="R1870:T1870">
    <cfRule type="expression" dxfId="22" priority="528">
      <formula>$I1870=0</formula>
    </cfRule>
  </conditionalFormatting>
  <conditionalFormatting sqref="S1870:T1870">
    <cfRule type="cellIs" dxfId="23" priority="526" operator="lessThan">
      <formula>0</formula>
    </cfRule>
    <cfRule type="cellIs" dxfId="24" priority="527" operator="lessThan">
      <formula>0</formula>
    </cfRule>
  </conditionalFormatting>
  <conditionalFormatting sqref="U1870">
    <cfRule type="expression" dxfId="22" priority="21393">
      <formula>$I1870=0</formula>
    </cfRule>
  </conditionalFormatting>
  <conditionalFormatting sqref="B1871">
    <cfRule type="expression" dxfId="22" priority="21389">
      <formula>$I1871=0</formula>
    </cfRule>
  </conditionalFormatting>
  <conditionalFormatting sqref="C1871:E1871">
    <cfRule type="expression" dxfId="22" priority="21388">
      <formula>$I1871=0</formula>
    </cfRule>
  </conditionalFormatting>
  <conditionalFormatting sqref="D1871:E1871">
    <cfRule type="cellIs" dxfId="23" priority="21386" operator="lessThan">
      <formula>0</formula>
    </cfRule>
    <cfRule type="cellIs" dxfId="24" priority="21387" operator="lessThan">
      <formula>0</formula>
    </cfRule>
  </conditionalFormatting>
  <conditionalFormatting sqref="F1871">
    <cfRule type="expression" dxfId="22" priority="21385">
      <formula>$I1871=0</formula>
    </cfRule>
  </conditionalFormatting>
  <conditionalFormatting sqref="G1871:H1871">
    <cfRule type="cellIs" dxfId="23" priority="21382" operator="lessThan">
      <formula>0</formula>
    </cfRule>
    <cfRule type="cellIs" dxfId="24" priority="21383" operator="lessThan">
      <formula>0</formula>
    </cfRule>
  </conditionalFormatting>
  <conditionalFormatting sqref="I1871">
    <cfRule type="expression" dxfId="22" priority="21381">
      <formula>$I1871=0</formula>
    </cfRule>
  </conditionalFormatting>
  <conditionalFormatting sqref="J1871">
    <cfRule type="expression" dxfId="22" priority="21380">
      <formula>$I1871=0</formula>
    </cfRule>
  </conditionalFormatting>
  <conditionalFormatting sqref="K1871">
    <cfRule type="expression" dxfId="22" priority="21377">
      <formula>$I1871=0</formula>
    </cfRule>
  </conditionalFormatting>
  <conditionalFormatting sqref="M1871">
    <cfRule type="expression" dxfId="22" priority="21373">
      <formula>$I1871=0</formula>
    </cfRule>
  </conditionalFormatting>
  <conditionalFormatting sqref="N1871:P1871">
    <cfRule type="expression" dxfId="22" priority="21372">
      <formula>$I1871=0</formula>
    </cfRule>
  </conditionalFormatting>
  <conditionalFormatting sqref="O1871:P1871">
    <cfRule type="cellIs" dxfId="23" priority="21370" operator="lessThan">
      <formula>0</formula>
    </cfRule>
    <cfRule type="cellIs" dxfId="24" priority="21371" operator="lessThan">
      <formula>0</formula>
    </cfRule>
  </conditionalFormatting>
  <conditionalFormatting sqref="Q1871">
    <cfRule type="expression" dxfId="22" priority="21369">
      <formula>$I1871=0</formula>
    </cfRule>
  </conditionalFormatting>
  <conditionalFormatting sqref="R1871:T1871">
    <cfRule type="expression" dxfId="22" priority="21368">
      <formula>$I1871=0</formula>
    </cfRule>
  </conditionalFormatting>
  <conditionalFormatting sqref="S1871:T1871">
    <cfRule type="cellIs" dxfId="23" priority="21366" operator="lessThan">
      <formula>0</formula>
    </cfRule>
    <cfRule type="cellIs" dxfId="24" priority="21367" operator="lessThan">
      <formula>0</formula>
    </cfRule>
  </conditionalFormatting>
  <conditionalFormatting sqref="U1871">
    <cfRule type="expression" dxfId="22" priority="21365">
      <formula>$I1871=0</formula>
    </cfRule>
  </conditionalFormatting>
  <conditionalFormatting sqref="B1872">
    <cfRule type="expression" dxfId="22" priority="21364">
      <formula>$I1872=0</formula>
    </cfRule>
  </conditionalFormatting>
  <conditionalFormatting sqref="C1872:E1872">
    <cfRule type="expression" dxfId="22" priority="522">
      <formula>$I1872=0</formula>
    </cfRule>
  </conditionalFormatting>
  <conditionalFormatting sqref="D1872:E1872">
    <cfRule type="cellIs" dxfId="23" priority="520" operator="lessThan">
      <formula>0</formula>
    </cfRule>
    <cfRule type="cellIs" dxfId="24" priority="521" operator="lessThan">
      <formula>0</formula>
    </cfRule>
  </conditionalFormatting>
  <conditionalFormatting sqref="F1872">
    <cfRule type="expression" dxfId="22" priority="21363">
      <formula>$I1872=0</formula>
    </cfRule>
  </conditionalFormatting>
  <conditionalFormatting sqref="G1872:H1872">
    <cfRule type="cellIs" dxfId="23" priority="517" operator="lessThan">
      <formula>0</formula>
    </cfRule>
    <cfRule type="cellIs" dxfId="24" priority="518" operator="lessThan">
      <formula>0</formula>
    </cfRule>
  </conditionalFormatting>
  <conditionalFormatting sqref="I1872">
    <cfRule type="expression" dxfId="22" priority="21362">
      <formula>$I1872=0</formula>
    </cfRule>
  </conditionalFormatting>
  <conditionalFormatting sqref="J1872">
    <cfRule type="expression" dxfId="22" priority="516">
      <formula>$I1872=0</formula>
    </cfRule>
  </conditionalFormatting>
  <conditionalFormatting sqref="K1872">
    <cfRule type="expression" dxfId="22" priority="21361">
      <formula>$I1872=0</formula>
    </cfRule>
  </conditionalFormatting>
  <conditionalFormatting sqref="M1872">
    <cfRule type="expression" dxfId="22" priority="21360">
      <formula>$I1872=0</formula>
    </cfRule>
  </conditionalFormatting>
  <conditionalFormatting sqref="N1872:P1872">
    <cfRule type="expression" dxfId="22" priority="510">
      <formula>$I1872=0</formula>
    </cfRule>
  </conditionalFormatting>
  <conditionalFormatting sqref="O1872:P1872">
    <cfRule type="cellIs" dxfId="23" priority="508" operator="lessThan">
      <formula>0</formula>
    </cfRule>
    <cfRule type="cellIs" dxfId="24" priority="509" operator="lessThan">
      <formula>0</formula>
    </cfRule>
  </conditionalFormatting>
  <conditionalFormatting sqref="Q1872">
    <cfRule type="expression" dxfId="22" priority="21359">
      <formula>$I1872=0</formula>
    </cfRule>
  </conditionalFormatting>
  <conditionalFormatting sqref="R1872:T1872">
    <cfRule type="expression" dxfId="22" priority="507">
      <formula>$I1872=0</formula>
    </cfRule>
  </conditionalFormatting>
  <conditionalFormatting sqref="S1872:T1872">
    <cfRule type="cellIs" dxfId="23" priority="505" operator="lessThan">
      <formula>0</formula>
    </cfRule>
    <cfRule type="cellIs" dxfId="24" priority="506" operator="lessThan">
      <formula>0</formula>
    </cfRule>
  </conditionalFormatting>
  <conditionalFormatting sqref="U1872">
    <cfRule type="expression" dxfId="22" priority="21358">
      <formula>$I1872=0</formula>
    </cfRule>
  </conditionalFormatting>
  <conditionalFormatting sqref="B1873">
    <cfRule type="expression" dxfId="22" priority="21354">
      <formula>$I1873=0</formula>
    </cfRule>
  </conditionalFormatting>
  <conditionalFormatting sqref="C1873:E1873">
    <cfRule type="expression" dxfId="22" priority="21353">
      <formula>$I1873=0</formula>
    </cfRule>
  </conditionalFormatting>
  <conditionalFormatting sqref="D1873:E1873">
    <cfRule type="cellIs" dxfId="23" priority="21351" operator="lessThan">
      <formula>0</formula>
    </cfRule>
    <cfRule type="cellIs" dxfId="24" priority="21352" operator="lessThan">
      <formula>0</formula>
    </cfRule>
  </conditionalFormatting>
  <conditionalFormatting sqref="F1873">
    <cfRule type="expression" dxfId="22" priority="21350">
      <formula>$I1873=0</formula>
    </cfRule>
  </conditionalFormatting>
  <conditionalFormatting sqref="G1873:H1873">
    <cfRule type="cellIs" dxfId="23" priority="21347" operator="lessThan">
      <formula>0</formula>
    </cfRule>
    <cfRule type="cellIs" dxfId="24" priority="21348" operator="lessThan">
      <formula>0</formula>
    </cfRule>
  </conditionalFormatting>
  <conditionalFormatting sqref="I1873">
    <cfRule type="expression" dxfId="22" priority="21346">
      <formula>$I1873=0</formula>
    </cfRule>
  </conditionalFormatting>
  <conditionalFormatting sqref="J1873">
    <cfRule type="expression" dxfId="22" priority="21345">
      <formula>$I1873=0</formula>
    </cfRule>
  </conditionalFormatting>
  <conditionalFormatting sqref="K1873">
    <cfRule type="expression" dxfId="22" priority="21342">
      <formula>$I1873=0</formula>
    </cfRule>
  </conditionalFormatting>
  <conditionalFormatting sqref="M1873">
    <cfRule type="expression" dxfId="22" priority="21338">
      <formula>$I1873=0</formula>
    </cfRule>
  </conditionalFormatting>
  <conditionalFormatting sqref="N1873:P1873">
    <cfRule type="expression" dxfId="22" priority="21337">
      <formula>$I1873=0</formula>
    </cfRule>
  </conditionalFormatting>
  <conditionalFormatting sqref="O1873:P1873">
    <cfRule type="cellIs" dxfId="23" priority="21335" operator="lessThan">
      <formula>0</formula>
    </cfRule>
    <cfRule type="cellIs" dxfId="24" priority="21336" operator="lessThan">
      <formula>0</formula>
    </cfRule>
  </conditionalFormatting>
  <conditionalFormatting sqref="Q1873">
    <cfRule type="expression" dxfId="22" priority="21334">
      <formula>$I1873=0</formula>
    </cfRule>
  </conditionalFormatting>
  <conditionalFormatting sqref="R1873:T1873">
    <cfRule type="expression" dxfId="22" priority="21333">
      <formula>$I1873=0</formula>
    </cfRule>
  </conditionalFormatting>
  <conditionalFormatting sqref="S1873:T1873">
    <cfRule type="cellIs" dxfId="23" priority="21331" operator="lessThan">
      <formula>0</formula>
    </cfRule>
    <cfRule type="cellIs" dxfId="24" priority="21332" operator="lessThan">
      <formula>0</formula>
    </cfRule>
  </conditionalFormatting>
  <conditionalFormatting sqref="U1873">
    <cfRule type="expression" dxfId="22" priority="21330">
      <formula>$I1873=0</formula>
    </cfRule>
  </conditionalFormatting>
  <conditionalFormatting sqref="B1874">
    <cfRule type="expression" dxfId="22" priority="21329">
      <formula>$I1874=0</formula>
    </cfRule>
  </conditionalFormatting>
  <conditionalFormatting sqref="C1874:E1874">
    <cfRule type="expression" dxfId="22" priority="501">
      <formula>$I1874=0</formula>
    </cfRule>
  </conditionalFormatting>
  <conditionalFormatting sqref="D1874:E1874">
    <cfRule type="cellIs" dxfId="23" priority="499" operator="lessThan">
      <formula>0</formula>
    </cfRule>
    <cfRule type="cellIs" dxfId="24" priority="500" operator="lessThan">
      <formula>0</formula>
    </cfRule>
  </conditionalFormatting>
  <conditionalFormatting sqref="F1874">
    <cfRule type="expression" dxfId="22" priority="21328">
      <formula>$I1874=0</formula>
    </cfRule>
  </conditionalFormatting>
  <conditionalFormatting sqref="G1874:H1874">
    <cfRule type="cellIs" dxfId="23" priority="496" operator="lessThan">
      <formula>0</formula>
    </cfRule>
    <cfRule type="cellIs" dxfId="24" priority="497" operator="lessThan">
      <formula>0</formula>
    </cfRule>
  </conditionalFormatting>
  <conditionalFormatting sqref="I1874">
    <cfRule type="expression" dxfId="22" priority="21327">
      <formula>$I1874=0</formula>
    </cfRule>
  </conditionalFormatting>
  <conditionalFormatting sqref="J1874">
    <cfRule type="expression" dxfId="22" priority="495">
      <formula>$I1874=0</formula>
    </cfRule>
  </conditionalFormatting>
  <conditionalFormatting sqref="K1874">
    <cfRule type="expression" dxfId="22" priority="21326">
      <formula>$I1874=0</formula>
    </cfRule>
  </conditionalFormatting>
  <conditionalFormatting sqref="M1874">
    <cfRule type="expression" dxfId="22" priority="21325">
      <formula>$I1874=0</formula>
    </cfRule>
  </conditionalFormatting>
  <conditionalFormatting sqref="N1874:P1874">
    <cfRule type="expression" dxfId="22" priority="489">
      <formula>$I1874=0</formula>
    </cfRule>
  </conditionalFormatting>
  <conditionalFormatting sqref="O1874:P1874">
    <cfRule type="cellIs" dxfId="23" priority="487" operator="lessThan">
      <formula>0</formula>
    </cfRule>
    <cfRule type="cellIs" dxfId="24" priority="488" operator="lessThan">
      <formula>0</formula>
    </cfRule>
  </conditionalFormatting>
  <conditionalFormatting sqref="Q1874">
    <cfRule type="expression" dxfId="22" priority="21324">
      <formula>$I1874=0</formula>
    </cfRule>
  </conditionalFormatting>
  <conditionalFormatting sqref="R1874:T1874">
    <cfRule type="expression" dxfId="22" priority="486">
      <formula>$I1874=0</formula>
    </cfRule>
  </conditionalFormatting>
  <conditionalFormatting sqref="S1874:T1874">
    <cfRule type="cellIs" dxfId="23" priority="484" operator="lessThan">
      <formula>0</formula>
    </cfRule>
    <cfRule type="cellIs" dxfId="24" priority="485" operator="lessThan">
      <formula>0</formula>
    </cfRule>
  </conditionalFormatting>
  <conditionalFormatting sqref="U1874">
    <cfRule type="expression" dxfId="22" priority="21323">
      <formula>$I1874=0</formula>
    </cfRule>
  </conditionalFormatting>
  <conditionalFormatting sqref="B1875">
    <cfRule type="expression" dxfId="22" priority="21319">
      <formula>$I1875=0</formula>
    </cfRule>
  </conditionalFormatting>
  <conditionalFormatting sqref="C1875:E1875">
    <cfRule type="expression" dxfId="22" priority="21318">
      <formula>$I1875=0</formula>
    </cfRule>
  </conditionalFormatting>
  <conditionalFormatting sqref="D1875:E1875">
    <cfRule type="cellIs" dxfId="23" priority="21316" operator="lessThan">
      <formula>0</formula>
    </cfRule>
    <cfRule type="cellIs" dxfId="24" priority="21317" operator="lessThan">
      <formula>0</formula>
    </cfRule>
  </conditionalFormatting>
  <conditionalFormatting sqref="F1875">
    <cfRule type="expression" dxfId="22" priority="21315">
      <formula>$I1875=0</formula>
    </cfRule>
  </conditionalFormatting>
  <conditionalFormatting sqref="G1875:H1875">
    <cfRule type="cellIs" dxfId="23" priority="21312" operator="lessThan">
      <formula>0</formula>
    </cfRule>
    <cfRule type="cellIs" dxfId="24" priority="21313" operator="lessThan">
      <formula>0</formula>
    </cfRule>
  </conditionalFormatting>
  <conditionalFormatting sqref="I1875">
    <cfRule type="expression" dxfId="22" priority="21311">
      <formula>$I1875=0</formula>
    </cfRule>
  </conditionalFormatting>
  <conditionalFormatting sqref="J1875">
    <cfRule type="expression" dxfId="22" priority="21310">
      <formula>$I1875=0</formula>
    </cfRule>
  </conditionalFormatting>
  <conditionalFormatting sqref="K1875">
    <cfRule type="expression" dxfId="22" priority="21307">
      <formula>$I1875=0</formula>
    </cfRule>
  </conditionalFormatting>
  <conditionalFormatting sqref="M1875">
    <cfRule type="expression" dxfId="22" priority="21303">
      <formula>$I1875=0</formula>
    </cfRule>
  </conditionalFormatting>
  <conditionalFormatting sqref="N1875:P1875">
    <cfRule type="expression" dxfId="22" priority="21302">
      <formula>$I1875=0</formula>
    </cfRule>
  </conditionalFormatting>
  <conditionalFormatting sqref="O1875:P1875">
    <cfRule type="cellIs" dxfId="23" priority="21300" operator="lessThan">
      <formula>0</formula>
    </cfRule>
    <cfRule type="cellIs" dxfId="24" priority="21301" operator="lessThan">
      <formula>0</formula>
    </cfRule>
  </conditionalFormatting>
  <conditionalFormatting sqref="Q1875">
    <cfRule type="expression" dxfId="22" priority="21299">
      <formula>$I1875=0</formula>
    </cfRule>
  </conditionalFormatting>
  <conditionalFormatting sqref="R1875:T1875">
    <cfRule type="expression" dxfId="22" priority="21298">
      <formula>$I1875=0</formula>
    </cfRule>
  </conditionalFormatting>
  <conditionalFormatting sqref="S1875:T1875">
    <cfRule type="cellIs" dxfId="23" priority="21296" operator="lessThan">
      <formula>0</formula>
    </cfRule>
    <cfRule type="cellIs" dxfId="24" priority="21297" operator="lessThan">
      <formula>0</formula>
    </cfRule>
  </conditionalFormatting>
  <conditionalFormatting sqref="U1875">
    <cfRule type="expression" dxfId="22" priority="21295">
      <formula>$I1875=0</formula>
    </cfRule>
  </conditionalFormatting>
  <conditionalFormatting sqref="B1876">
    <cfRule type="expression" dxfId="22" priority="21294">
      <formula>$I1876=0</formula>
    </cfRule>
  </conditionalFormatting>
  <conditionalFormatting sqref="C1876:E1876">
    <cfRule type="expression" dxfId="22" priority="480">
      <formula>$I1876=0</formula>
    </cfRule>
  </conditionalFormatting>
  <conditionalFormatting sqref="D1876:E1876">
    <cfRule type="cellIs" dxfId="23" priority="478" operator="lessThan">
      <formula>0</formula>
    </cfRule>
    <cfRule type="cellIs" dxfId="24" priority="479" operator="lessThan">
      <formula>0</formula>
    </cfRule>
  </conditionalFormatting>
  <conditionalFormatting sqref="F1876">
    <cfRule type="expression" dxfId="22" priority="21293">
      <formula>$I1876=0</formula>
    </cfRule>
  </conditionalFormatting>
  <conditionalFormatting sqref="G1876:H1876">
    <cfRule type="cellIs" dxfId="23" priority="475" operator="lessThan">
      <formula>0</formula>
    </cfRule>
    <cfRule type="cellIs" dxfId="24" priority="476" operator="lessThan">
      <formula>0</formula>
    </cfRule>
  </conditionalFormatting>
  <conditionalFormatting sqref="I1876">
    <cfRule type="expression" dxfId="22" priority="21292">
      <formula>$I1876=0</formula>
    </cfRule>
  </conditionalFormatting>
  <conditionalFormatting sqref="J1876">
    <cfRule type="expression" dxfId="22" priority="474">
      <formula>$I1876=0</formula>
    </cfRule>
  </conditionalFormatting>
  <conditionalFormatting sqref="K1876">
    <cfRule type="expression" dxfId="22" priority="21291">
      <formula>$I1876=0</formula>
    </cfRule>
  </conditionalFormatting>
  <conditionalFormatting sqref="M1876">
    <cfRule type="expression" dxfId="22" priority="21290">
      <formula>$I1876=0</formula>
    </cfRule>
  </conditionalFormatting>
  <conditionalFormatting sqref="N1876:P1876">
    <cfRule type="expression" dxfId="22" priority="468">
      <formula>$I1876=0</formula>
    </cfRule>
  </conditionalFormatting>
  <conditionalFormatting sqref="O1876:P1876">
    <cfRule type="cellIs" dxfId="23" priority="466" operator="lessThan">
      <formula>0</formula>
    </cfRule>
    <cfRule type="cellIs" dxfId="24" priority="467" operator="lessThan">
      <formula>0</formula>
    </cfRule>
  </conditionalFormatting>
  <conditionalFormatting sqref="Q1876">
    <cfRule type="expression" dxfId="22" priority="21289">
      <formula>$I1876=0</formula>
    </cfRule>
  </conditionalFormatting>
  <conditionalFormatting sqref="R1876:T1876">
    <cfRule type="expression" dxfId="22" priority="465">
      <formula>$I1876=0</formula>
    </cfRule>
  </conditionalFormatting>
  <conditionalFormatting sqref="S1876:T1876">
    <cfRule type="cellIs" dxfId="23" priority="463" operator="lessThan">
      <formula>0</formula>
    </cfRule>
    <cfRule type="cellIs" dxfId="24" priority="464" operator="lessThan">
      <formula>0</formula>
    </cfRule>
  </conditionalFormatting>
  <conditionalFormatting sqref="U1876">
    <cfRule type="expression" dxfId="22" priority="21288">
      <formula>$I1876=0</formula>
    </cfRule>
  </conditionalFormatting>
  <conditionalFormatting sqref="B1877">
    <cfRule type="expression" dxfId="22" priority="21284">
      <formula>$I1877=0</formula>
    </cfRule>
  </conditionalFormatting>
  <conditionalFormatting sqref="C1877:E1877">
    <cfRule type="expression" dxfId="22" priority="21283">
      <formula>$I1877=0</formula>
    </cfRule>
  </conditionalFormatting>
  <conditionalFormatting sqref="D1877:E1877">
    <cfRule type="cellIs" dxfId="23" priority="21281" operator="lessThan">
      <formula>0</formula>
    </cfRule>
    <cfRule type="cellIs" dxfId="24" priority="21282" operator="lessThan">
      <formula>0</formula>
    </cfRule>
  </conditionalFormatting>
  <conditionalFormatting sqref="F1877">
    <cfRule type="expression" dxfId="22" priority="21280">
      <formula>$I1877=0</formula>
    </cfRule>
  </conditionalFormatting>
  <conditionalFormatting sqref="G1877:H1877">
    <cfRule type="cellIs" dxfId="23" priority="21277" operator="lessThan">
      <formula>0</formula>
    </cfRule>
    <cfRule type="cellIs" dxfId="24" priority="21278" operator="lessThan">
      <formula>0</formula>
    </cfRule>
  </conditionalFormatting>
  <conditionalFormatting sqref="I1877">
    <cfRule type="expression" dxfId="22" priority="21276">
      <formula>$I1877=0</formula>
    </cfRule>
  </conditionalFormatting>
  <conditionalFormatting sqref="J1877">
    <cfRule type="expression" dxfId="22" priority="21275">
      <formula>$I1877=0</formula>
    </cfRule>
  </conditionalFormatting>
  <conditionalFormatting sqref="K1877">
    <cfRule type="expression" dxfId="22" priority="21272">
      <formula>$I1877=0</formula>
    </cfRule>
  </conditionalFormatting>
  <conditionalFormatting sqref="M1877">
    <cfRule type="expression" dxfId="22" priority="21268">
      <formula>$I1877=0</formula>
    </cfRule>
  </conditionalFormatting>
  <conditionalFormatting sqref="N1877:P1877">
    <cfRule type="expression" dxfId="22" priority="21267">
      <formula>$I1877=0</formula>
    </cfRule>
  </conditionalFormatting>
  <conditionalFormatting sqref="O1877:P1877">
    <cfRule type="cellIs" dxfId="23" priority="21265" operator="lessThan">
      <formula>0</formula>
    </cfRule>
    <cfRule type="cellIs" dxfId="24" priority="21266" operator="lessThan">
      <formula>0</formula>
    </cfRule>
  </conditionalFormatting>
  <conditionalFormatting sqref="Q1877">
    <cfRule type="expression" dxfId="22" priority="21264">
      <formula>$I1877=0</formula>
    </cfRule>
  </conditionalFormatting>
  <conditionalFormatting sqref="R1877:T1877">
    <cfRule type="expression" dxfId="22" priority="21263">
      <formula>$I1877=0</formula>
    </cfRule>
  </conditionalFormatting>
  <conditionalFormatting sqref="S1877:T1877">
    <cfRule type="cellIs" dxfId="23" priority="21261" operator="lessThan">
      <formula>0</formula>
    </cfRule>
    <cfRule type="cellIs" dxfId="24" priority="21262" operator="lessThan">
      <formula>0</formula>
    </cfRule>
  </conditionalFormatting>
  <conditionalFormatting sqref="U1877">
    <cfRule type="expression" dxfId="22" priority="21260">
      <formula>$I1877=0</formula>
    </cfRule>
  </conditionalFormatting>
  <conditionalFormatting sqref="B1878">
    <cfRule type="expression" dxfId="22" priority="21259">
      <formula>$I1878=0</formula>
    </cfRule>
  </conditionalFormatting>
  <conditionalFormatting sqref="C1878:E1878">
    <cfRule type="expression" dxfId="22" priority="459">
      <formula>$I1878=0</formula>
    </cfRule>
  </conditionalFormatting>
  <conditionalFormatting sqref="D1878:E1878">
    <cfRule type="cellIs" dxfId="23" priority="457" operator="lessThan">
      <formula>0</formula>
    </cfRule>
    <cfRule type="cellIs" dxfId="24" priority="458" operator="lessThan">
      <formula>0</formula>
    </cfRule>
  </conditionalFormatting>
  <conditionalFormatting sqref="F1878">
    <cfRule type="expression" dxfId="22" priority="21258">
      <formula>$I1878=0</formula>
    </cfRule>
  </conditionalFormatting>
  <conditionalFormatting sqref="G1878:H1878">
    <cfRule type="cellIs" dxfId="23" priority="454" operator="lessThan">
      <formula>0</formula>
    </cfRule>
    <cfRule type="cellIs" dxfId="24" priority="455" operator="lessThan">
      <formula>0</formula>
    </cfRule>
  </conditionalFormatting>
  <conditionalFormatting sqref="I1878">
    <cfRule type="expression" dxfId="22" priority="21257">
      <formula>$I1878=0</formula>
    </cfRule>
  </conditionalFormatting>
  <conditionalFormatting sqref="J1878">
    <cfRule type="expression" dxfId="22" priority="453">
      <formula>$I1878=0</formula>
    </cfRule>
  </conditionalFormatting>
  <conditionalFormatting sqref="K1878">
    <cfRule type="expression" dxfId="22" priority="21256">
      <formula>$I1878=0</formula>
    </cfRule>
  </conditionalFormatting>
  <conditionalFormatting sqref="M1878">
    <cfRule type="expression" dxfId="22" priority="21255">
      <formula>$I1878=0</formula>
    </cfRule>
  </conditionalFormatting>
  <conditionalFormatting sqref="N1878:P1878">
    <cfRule type="expression" dxfId="22" priority="447">
      <formula>$I1878=0</formula>
    </cfRule>
  </conditionalFormatting>
  <conditionalFormatting sqref="O1878:P1878">
    <cfRule type="cellIs" dxfId="23" priority="445" operator="lessThan">
      <formula>0</formula>
    </cfRule>
    <cfRule type="cellIs" dxfId="24" priority="446" operator="lessThan">
      <formula>0</formula>
    </cfRule>
  </conditionalFormatting>
  <conditionalFormatting sqref="Q1878">
    <cfRule type="expression" dxfId="22" priority="21254">
      <formula>$I1878=0</formula>
    </cfRule>
  </conditionalFormatting>
  <conditionalFormatting sqref="R1878:T1878">
    <cfRule type="expression" dxfId="22" priority="444">
      <formula>$I1878=0</formula>
    </cfRule>
  </conditionalFormatting>
  <conditionalFormatting sqref="S1878:T1878">
    <cfRule type="cellIs" dxfId="23" priority="442" operator="lessThan">
      <formula>0</formula>
    </cfRule>
    <cfRule type="cellIs" dxfId="24" priority="443" operator="lessThan">
      <formula>0</formula>
    </cfRule>
  </conditionalFormatting>
  <conditionalFormatting sqref="U1878">
    <cfRule type="expression" dxfId="22" priority="21253">
      <formula>$I1878=0</formula>
    </cfRule>
  </conditionalFormatting>
  <conditionalFormatting sqref="B1879">
    <cfRule type="expression" dxfId="22" priority="21249">
      <formula>$I1879=0</formula>
    </cfRule>
  </conditionalFormatting>
  <conditionalFormatting sqref="C1879:E1879">
    <cfRule type="expression" dxfId="22" priority="21248">
      <formula>$I1879=0</formula>
    </cfRule>
  </conditionalFormatting>
  <conditionalFormatting sqref="D1879:E1879">
    <cfRule type="cellIs" dxfId="23" priority="21246" operator="lessThan">
      <formula>0</formula>
    </cfRule>
    <cfRule type="cellIs" dxfId="24" priority="21247" operator="lessThan">
      <formula>0</formula>
    </cfRule>
  </conditionalFormatting>
  <conditionalFormatting sqref="F1879">
    <cfRule type="expression" dxfId="22" priority="21245">
      <formula>$I1879=0</formula>
    </cfRule>
  </conditionalFormatting>
  <conditionalFormatting sqref="G1879:H1879">
    <cfRule type="cellIs" dxfId="23" priority="21242" operator="lessThan">
      <formula>0</formula>
    </cfRule>
    <cfRule type="cellIs" dxfId="24" priority="21243" operator="lessThan">
      <formula>0</formula>
    </cfRule>
  </conditionalFormatting>
  <conditionalFormatting sqref="I1879">
    <cfRule type="expression" dxfId="22" priority="21241">
      <formula>$I1879=0</formula>
    </cfRule>
  </conditionalFormatting>
  <conditionalFormatting sqref="J1879">
    <cfRule type="expression" dxfId="22" priority="21240">
      <formula>$I1879=0</formula>
    </cfRule>
  </conditionalFormatting>
  <conditionalFormatting sqref="K1879">
    <cfRule type="expression" dxfId="22" priority="21237">
      <formula>$I1879=0</formula>
    </cfRule>
  </conditionalFormatting>
  <conditionalFormatting sqref="M1879">
    <cfRule type="expression" dxfId="22" priority="21233">
      <formula>$I1879=0</formula>
    </cfRule>
  </conditionalFormatting>
  <conditionalFormatting sqref="N1879:P1879">
    <cfRule type="expression" dxfId="22" priority="21232">
      <formula>$I1879=0</formula>
    </cfRule>
  </conditionalFormatting>
  <conditionalFormatting sqref="O1879:P1879">
    <cfRule type="cellIs" dxfId="23" priority="21230" operator="lessThan">
      <formula>0</formula>
    </cfRule>
    <cfRule type="cellIs" dxfId="24" priority="21231" operator="lessThan">
      <formula>0</formula>
    </cfRule>
  </conditionalFormatting>
  <conditionalFormatting sqref="Q1879">
    <cfRule type="expression" dxfId="22" priority="21229">
      <formula>$I1879=0</formula>
    </cfRule>
  </conditionalFormatting>
  <conditionalFormatting sqref="R1879:T1879">
    <cfRule type="expression" dxfId="22" priority="21228">
      <formula>$I1879=0</formula>
    </cfRule>
  </conditionalFormatting>
  <conditionalFormatting sqref="S1879:T1879">
    <cfRule type="cellIs" dxfId="23" priority="21226" operator="lessThan">
      <formula>0</formula>
    </cfRule>
    <cfRule type="cellIs" dxfId="24" priority="21227" operator="lessThan">
      <formula>0</formula>
    </cfRule>
  </conditionalFormatting>
  <conditionalFormatting sqref="U1879">
    <cfRule type="expression" dxfId="22" priority="21225">
      <formula>$I1879=0</formula>
    </cfRule>
  </conditionalFormatting>
  <conditionalFormatting sqref="B1880">
    <cfRule type="expression" dxfId="22" priority="21224">
      <formula>$I1880=0</formula>
    </cfRule>
  </conditionalFormatting>
  <conditionalFormatting sqref="C1880:E1880">
    <cfRule type="expression" dxfId="22" priority="438">
      <formula>$I1880=0</formula>
    </cfRule>
  </conditionalFormatting>
  <conditionalFormatting sqref="D1880:E1880">
    <cfRule type="cellIs" dxfId="23" priority="436" operator="lessThan">
      <formula>0</formula>
    </cfRule>
    <cfRule type="cellIs" dxfId="24" priority="437" operator="lessThan">
      <formula>0</formula>
    </cfRule>
  </conditionalFormatting>
  <conditionalFormatting sqref="F1880">
    <cfRule type="expression" dxfId="22" priority="21223">
      <formula>$I1880=0</formula>
    </cfRule>
  </conditionalFormatting>
  <conditionalFormatting sqref="G1880:H1880">
    <cfRule type="cellIs" dxfId="23" priority="433" operator="lessThan">
      <formula>0</formula>
    </cfRule>
    <cfRule type="cellIs" dxfId="24" priority="434" operator="lessThan">
      <formula>0</formula>
    </cfRule>
  </conditionalFormatting>
  <conditionalFormatting sqref="I1880">
    <cfRule type="expression" dxfId="22" priority="21222">
      <formula>$I1880=0</formula>
    </cfRule>
  </conditionalFormatting>
  <conditionalFormatting sqref="J1880">
    <cfRule type="expression" dxfId="22" priority="432">
      <formula>$I1880=0</formula>
    </cfRule>
  </conditionalFormatting>
  <conditionalFormatting sqref="K1880">
    <cfRule type="expression" dxfId="22" priority="21221">
      <formula>$I1880=0</formula>
    </cfRule>
  </conditionalFormatting>
  <conditionalFormatting sqref="M1880">
    <cfRule type="expression" dxfId="22" priority="21220">
      <formula>$I1880=0</formula>
    </cfRule>
  </conditionalFormatting>
  <conditionalFormatting sqref="N1880:P1880">
    <cfRule type="expression" dxfId="22" priority="426">
      <formula>$I1880=0</formula>
    </cfRule>
  </conditionalFormatting>
  <conditionalFormatting sqref="O1880:P1880">
    <cfRule type="cellIs" dxfId="23" priority="424" operator="lessThan">
      <formula>0</formula>
    </cfRule>
    <cfRule type="cellIs" dxfId="24" priority="425" operator="lessThan">
      <formula>0</formula>
    </cfRule>
  </conditionalFormatting>
  <conditionalFormatting sqref="Q1880">
    <cfRule type="expression" dxfId="22" priority="21219">
      <formula>$I1880=0</formula>
    </cfRule>
  </conditionalFormatting>
  <conditionalFormatting sqref="R1880:T1880">
    <cfRule type="expression" dxfId="22" priority="423">
      <formula>$I1880=0</formula>
    </cfRule>
  </conditionalFormatting>
  <conditionalFormatting sqref="S1880:T1880">
    <cfRule type="cellIs" dxfId="23" priority="421" operator="lessThan">
      <formula>0</formula>
    </cfRule>
    <cfRule type="cellIs" dxfId="24" priority="422" operator="lessThan">
      <formula>0</formula>
    </cfRule>
  </conditionalFormatting>
  <conditionalFormatting sqref="U1880">
    <cfRule type="expression" dxfId="22" priority="21218">
      <formula>$I1880=0</formula>
    </cfRule>
  </conditionalFormatting>
  <conditionalFormatting sqref="B1881">
    <cfRule type="expression" dxfId="22" priority="21214">
      <formula>$I1881=0</formula>
    </cfRule>
  </conditionalFormatting>
  <conditionalFormatting sqref="C1881:E1881">
    <cfRule type="expression" dxfId="22" priority="21213">
      <formula>$I1881=0</formula>
    </cfRule>
  </conditionalFormatting>
  <conditionalFormatting sqref="D1881:E1881">
    <cfRule type="cellIs" dxfId="23" priority="21211" operator="lessThan">
      <formula>0</formula>
    </cfRule>
    <cfRule type="cellIs" dxfId="24" priority="21212" operator="lessThan">
      <formula>0</formula>
    </cfRule>
  </conditionalFormatting>
  <conditionalFormatting sqref="F1881">
    <cfRule type="expression" dxfId="22" priority="21210">
      <formula>$I1881=0</formula>
    </cfRule>
  </conditionalFormatting>
  <conditionalFormatting sqref="G1881:H1881">
    <cfRule type="cellIs" dxfId="23" priority="21207" operator="lessThan">
      <formula>0</formula>
    </cfRule>
    <cfRule type="cellIs" dxfId="24" priority="21208" operator="lessThan">
      <formula>0</formula>
    </cfRule>
  </conditionalFormatting>
  <conditionalFormatting sqref="I1881">
    <cfRule type="expression" dxfId="22" priority="21206">
      <formula>$I1881=0</formula>
    </cfRule>
  </conditionalFormatting>
  <conditionalFormatting sqref="J1881">
    <cfRule type="expression" dxfId="22" priority="21205">
      <formula>$I1881=0</formula>
    </cfRule>
  </conditionalFormatting>
  <conditionalFormatting sqref="K1881">
    <cfRule type="expression" dxfId="22" priority="21202">
      <formula>$I1881=0</formula>
    </cfRule>
  </conditionalFormatting>
  <conditionalFormatting sqref="M1881">
    <cfRule type="expression" dxfId="22" priority="21198">
      <formula>$I1881=0</formula>
    </cfRule>
  </conditionalFormatting>
  <conditionalFormatting sqref="N1881:P1881">
    <cfRule type="expression" dxfId="22" priority="21197">
      <formula>$I1881=0</formula>
    </cfRule>
  </conditionalFormatting>
  <conditionalFormatting sqref="O1881:P1881">
    <cfRule type="cellIs" dxfId="23" priority="21195" operator="lessThan">
      <formula>0</formula>
    </cfRule>
    <cfRule type="cellIs" dxfId="24" priority="21196" operator="lessThan">
      <formula>0</formula>
    </cfRule>
  </conditionalFormatting>
  <conditionalFormatting sqref="Q1881">
    <cfRule type="expression" dxfId="22" priority="21194">
      <formula>$I1881=0</formula>
    </cfRule>
  </conditionalFormatting>
  <conditionalFormatting sqref="R1881:T1881">
    <cfRule type="expression" dxfId="22" priority="21193">
      <formula>$I1881=0</formula>
    </cfRule>
  </conditionalFormatting>
  <conditionalFormatting sqref="S1881:T1881">
    <cfRule type="cellIs" dxfId="23" priority="21191" operator="lessThan">
      <formula>0</formula>
    </cfRule>
    <cfRule type="cellIs" dxfId="24" priority="21192" operator="lessThan">
      <formula>0</formula>
    </cfRule>
  </conditionalFormatting>
  <conditionalFormatting sqref="U1881">
    <cfRule type="expression" dxfId="22" priority="21190">
      <formula>$I1881=0</formula>
    </cfRule>
  </conditionalFormatting>
  <conditionalFormatting sqref="B1882">
    <cfRule type="expression" dxfId="22" priority="21189">
      <formula>$I1882=0</formula>
    </cfRule>
  </conditionalFormatting>
  <conditionalFormatting sqref="C1882:E1882">
    <cfRule type="expression" dxfId="22" priority="417">
      <formula>$I1882=0</formula>
    </cfRule>
  </conditionalFormatting>
  <conditionalFormatting sqref="D1882:E1882">
    <cfRule type="cellIs" dxfId="23" priority="415" operator="lessThan">
      <formula>0</formula>
    </cfRule>
    <cfRule type="cellIs" dxfId="24" priority="416" operator="lessThan">
      <formula>0</formula>
    </cfRule>
  </conditionalFormatting>
  <conditionalFormatting sqref="F1882">
    <cfRule type="expression" dxfId="22" priority="21188">
      <formula>$I1882=0</formula>
    </cfRule>
  </conditionalFormatting>
  <conditionalFormatting sqref="G1882:H1882">
    <cfRule type="cellIs" dxfId="23" priority="412" operator="lessThan">
      <formula>0</formula>
    </cfRule>
    <cfRule type="cellIs" dxfId="24" priority="413" operator="lessThan">
      <formula>0</formula>
    </cfRule>
  </conditionalFormatting>
  <conditionalFormatting sqref="I1882">
    <cfRule type="expression" dxfId="22" priority="21187">
      <formula>$I1882=0</formula>
    </cfRule>
  </conditionalFormatting>
  <conditionalFormatting sqref="J1882">
    <cfRule type="expression" dxfId="22" priority="411">
      <formula>$I1882=0</formula>
    </cfRule>
  </conditionalFormatting>
  <conditionalFormatting sqref="K1882">
    <cfRule type="expression" dxfId="22" priority="21186">
      <formula>$I1882=0</formula>
    </cfRule>
  </conditionalFormatting>
  <conditionalFormatting sqref="M1882">
    <cfRule type="expression" dxfId="22" priority="21185">
      <formula>$I1882=0</formula>
    </cfRule>
  </conditionalFormatting>
  <conditionalFormatting sqref="N1882:P1882">
    <cfRule type="expression" dxfId="22" priority="405">
      <formula>$I1882=0</formula>
    </cfRule>
  </conditionalFormatting>
  <conditionalFormatting sqref="O1882:P1882">
    <cfRule type="cellIs" dxfId="23" priority="403" operator="lessThan">
      <formula>0</formula>
    </cfRule>
    <cfRule type="cellIs" dxfId="24" priority="404" operator="lessThan">
      <formula>0</formula>
    </cfRule>
  </conditionalFormatting>
  <conditionalFormatting sqref="Q1882">
    <cfRule type="expression" dxfId="22" priority="21184">
      <formula>$I1882=0</formula>
    </cfRule>
  </conditionalFormatting>
  <conditionalFormatting sqref="R1882:T1882">
    <cfRule type="expression" dxfId="22" priority="402">
      <formula>$I1882=0</formula>
    </cfRule>
  </conditionalFormatting>
  <conditionalFormatting sqref="S1882:T1882">
    <cfRule type="cellIs" dxfId="23" priority="400" operator="lessThan">
      <formula>0</formula>
    </cfRule>
    <cfRule type="cellIs" dxfId="24" priority="401" operator="lessThan">
      <formula>0</formula>
    </cfRule>
  </conditionalFormatting>
  <conditionalFormatting sqref="U1882">
    <cfRule type="expression" dxfId="22" priority="21183">
      <formula>$I1882=0</formula>
    </cfRule>
  </conditionalFormatting>
  <conditionalFormatting sqref="B1883">
    <cfRule type="expression" dxfId="22" priority="21179">
      <formula>$I1883=0</formula>
    </cfRule>
  </conditionalFormatting>
  <conditionalFormatting sqref="C1883:E1883">
    <cfRule type="expression" dxfId="22" priority="21178">
      <formula>$I1883=0</formula>
    </cfRule>
  </conditionalFormatting>
  <conditionalFormatting sqref="D1883:E1883">
    <cfRule type="cellIs" dxfId="23" priority="21176" operator="lessThan">
      <formula>0</formula>
    </cfRule>
    <cfRule type="cellIs" dxfId="24" priority="21177" operator="lessThan">
      <formula>0</formula>
    </cfRule>
  </conditionalFormatting>
  <conditionalFormatting sqref="F1883">
    <cfRule type="expression" dxfId="22" priority="21175">
      <formula>$I1883=0</formula>
    </cfRule>
  </conditionalFormatting>
  <conditionalFormatting sqref="G1883:H1883">
    <cfRule type="cellIs" dxfId="23" priority="21172" operator="lessThan">
      <formula>0</formula>
    </cfRule>
    <cfRule type="cellIs" dxfId="24" priority="21173" operator="lessThan">
      <formula>0</formula>
    </cfRule>
  </conditionalFormatting>
  <conditionalFormatting sqref="I1883">
    <cfRule type="expression" dxfId="22" priority="21171">
      <formula>$I1883=0</formula>
    </cfRule>
  </conditionalFormatting>
  <conditionalFormatting sqref="J1883">
    <cfRule type="expression" dxfId="22" priority="21170">
      <formula>$I1883=0</formula>
    </cfRule>
  </conditionalFormatting>
  <conditionalFormatting sqref="K1883">
    <cfRule type="expression" dxfId="22" priority="21167">
      <formula>$I1883=0</formula>
    </cfRule>
  </conditionalFormatting>
  <conditionalFormatting sqref="M1883">
    <cfRule type="expression" dxfId="22" priority="21163">
      <formula>$I1883=0</formula>
    </cfRule>
  </conditionalFormatting>
  <conditionalFormatting sqref="N1883:P1883">
    <cfRule type="expression" dxfId="22" priority="21162">
      <formula>$I1883=0</formula>
    </cfRule>
  </conditionalFormatting>
  <conditionalFormatting sqref="O1883:P1883">
    <cfRule type="cellIs" dxfId="23" priority="21160" operator="lessThan">
      <formula>0</formula>
    </cfRule>
    <cfRule type="cellIs" dxfId="24" priority="21161" operator="lessThan">
      <formula>0</formula>
    </cfRule>
  </conditionalFormatting>
  <conditionalFormatting sqref="Q1883">
    <cfRule type="expression" dxfId="22" priority="21159">
      <formula>$I1883=0</formula>
    </cfRule>
  </conditionalFormatting>
  <conditionalFormatting sqref="R1883:T1883">
    <cfRule type="expression" dxfId="22" priority="21158">
      <formula>$I1883=0</formula>
    </cfRule>
  </conditionalFormatting>
  <conditionalFormatting sqref="S1883:T1883">
    <cfRule type="cellIs" dxfId="23" priority="21156" operator="lessThan">
      <formula>0</formula>
    </cfRule>
    <cfRule type="cellIs" dxfId="24" priority="21157" operator="lessThan">
      <formula>0</formula>
    </cfRule>
  </conditionalFormatting>
  <conditionalFormatting sqref="U1883">
    <cfRule type="expression" dxfId="22" priority="21155">
      <formula>$I1883=0</formula>
    </cfRule>
  </conditionalFormatting>
  <conditionalFormatting sqref="B1884">
    <cfRule type="expression" dxfId="22" priority="21154">
      <formula>$I1884=0</formula>
    </cfRule>
  </conditionalFormatting>
  <conditionalFormatting sqref="C1884:E1884">
    <cfRule type="expression" dxfId="22" priority="396">
      <formula>$I1884=0</formula>
    </cfRule>
  </conditionalFormatting>
  <conditionalFormatting sqref="D1884:E1884">
    <cfRule type="cellIs" dxfId="23" priority="394" operator="lessThan">
      <formula>0</formula>
    </cfRule>
    <cfRule type="cellIs" dxfId="24" priority="395" operator="lessThan">
      <formula>0</formula>
    </cfRule>
  </conditionalFormatting>
  <conditionalFormatting sqref="F1884">
    <cfRule type="expression" dxfId="22" priority="21153">
      <formula>$I1884=0</formula>
    </cfRule>
  </conditionalFormatting>
  <conditionalFormatting sqref="G1884:H1884">
    <cfRule type="cellIs" dxfId="23" priority="391" operator="lessThan">
      <formula>0</formula>
    </cfRule>
    <cfRule type="cellIs" dxfId="24" priority="392" operator="lessThan">
      <formula>0</formula>
    </cfRule>
  </conditionalFormatting>
  <conditionalFormatting sqref="I1884">
    <cfRule type="expression" dxfId="22" priority="21152">
      <formula>$I1884=0</formula>
    </cfRule>
  </conditionalFormatting>
  <conditionalFormatting sqref="J1884">
    <cfRule type="expression" dxfId="22" priority="390">
      <formula>$I1884=0</formula>
    </cfRule>
  </conditionalFormatting>
  <conditionalFormatting sqref="K1884">
    <cfRule type="expression" dxfId="22" priority="21151">
      <formula>$I1884=0</formula>
    </cfRule>
  </conditionalFormatting>
  <conditionalFormatting sqref="M1884">
    <cfRule type="expression" dxfId="22" priority="21150">
      <formula>$I1884=0</formula>
    </cfRule>
  </conditionalFormatting>
  <conditionalFormatting sqref="N1884:P1884">
    <cfRule type="expression" dxfId="22" priority="384">
      <formula>$I1884=0</formula>
    </cfRule>
  </conditionalFormatting>
  <conditionalFormatting sqref="O1884:P1884">
    <cfRule type="cellIs" dxfId="23" priority="382" operator="lessThan">
      <formula>0</formula>
    </cfRule>
    <cfRule type="cellIs" dxfId="24" priority="383" operator="lessThan">
      <formula>0</formula>
    </cfRule>
  </conditionalFormatting>
  <conditionalFormatting sqref="Q1884">
    <cfRule type="expression" dxfId="22" priority="21149">
      <formula>$I1884=0</formula>
    </cfRule>
  </conditionalFormatting>
  <conditionalFormatting sqref="R1884:T1884">
    <cfRule type="expression" dxfId="22" priority="381">
      <formula>$I1884=0</formula>
    </cfRule>
  </conditionalFormatting>
  <conditionalFormatting sqref="S1884:T1884">
    <cfRule type="cellIs" dxfId="23" priority="379" operator="lessThan">
      <formula>0</formula>
    </cfRule>
    <cfRule type="cellIs" dxfId="24" priority="380" operator="lessThan">
      <formula>0</formula>
    </cfRule>
  </conditionalFormatting>
  <conditionalFormatting sqref="U1884">
    <cfRule type="expression" dxfId="22" priority="21148">
      <formula>$I1884=0</formula>
    </cfRule>
  </conditionalFormatting>
  <conditionalFormatting sqref="B1885">
    <cfRule type="expression" dxfId="22" priority="21144">
      <formula>$I1885=0</formula>
    </cfRule>
  </conditionalFormatting>
  <conditionalFormatting sqref="C1885:E1885">
    <cfRule type="expression" dxfId="22" priority="21143">
      <formula>$I1885=0</formula>
    </cfRule>
  </conditionalFormatting>
  <conditionalFormatting sqref="D1885:E1885">
    <cfRule type="cellIs" dxfId="23" priority="21141" operator="lessThan">
      <formula>0</formula>
    </cfRule>
    <cfRule type="cellIs" dxfId="24" priority="21142" operator="lessThan">
      <formula>0</formula>
    </cfRule>
  </conditionalFormatting>
  <conditionalFormatting sqref="F1885">
    <cfRule type="expression" dxfId="22" priority="21140">
      <formula>$I1885=0</formula>
    </cfRule>
  </conditionalFormatting>
  <conditionalFormatting sqref="G1885:H1885">
    <cfRule type="cellIs" dxfId="23" priority="21137" operator="lessThan">
      <formula>0</formula>
    </cfRule>
    <cfRule type="cellIs" dxfId="24" priority="21138" operator="lessThan">
      <formula>0</formula>
    </cfRule>
  </conditionalFormatting>
  <conditionalFormatting sqref="I1885">
    <cfRule type="expression" dxfId="22" priority="21136">
      <formula>$I1885=0</formula>
    </cfRule>
  </conditionalFormatting>
  <conditionalFormatting sqref="J1885">
    <cfRule type="expression" dxfId="22" priority="21135">
      <formula>$I1885=0</formula>
    </cfRule>
  </conditionalFormatting>
  <conditionalFormatting sqref="K1885">
    <cfRule type="expression" dxfId="22" priority="21132">
      <formula>$I1885=0</formula>
    </cfRule>
  </conditionalFormatting>
  <conditionalFormatting sqref="M1885">
    <cfRule type="expression" dxfId="22" priority="21128">
      <formula>$I1885=0</formula>
    </cfRule>
  </conditionalFormatting>
  <conditionalFormatting sqref="N1885:P1885">
    <cfRule type="expression" dxfId="22" priority="21127">
      <formula>$I1885=0</formula>
    </cfRule>
  </conditionalFormatting>
  <conditionalFormatting sqref="O1885:P1885">
    <cfRule type="cellIs" dxfId="23" priority="21125" operator="lessThan">
      <formula>0</formula>
    </cfRule>
    <cfRule type="cellIs" dxfId="24" priority="21126" operator="lessThan">
      <formula>0</formula>
    </cfRule>
  </conditionalFormatting>
  <conditionalFormatting sqref="Q1885">
    <cfRule type="expression" dxfId="22" priority="21124">
      <formula>$I1885=0</formula>
    </cfRule>
  </conditionalFormatting>
  <conditionalFormatting sqref="R1885:T1885">
    <cfRule type="expression" dxfId="22" priority="21123">
      <formula>$I1885=0</formula>
    </cfRule>
  </conditionalFormatting>
  <conditionalFormatting sqref="S1885:T1885">
    <cfRule type="cellIs" dxfId="23" priority="21121" operator="lessThan">
      <formula>0</formula>
    </cfRule>
    <cfRule type="cellIs" dxfId="24" priority="21122" operator="lessThan">
      <formula>0</formula>
    </cfRule>
  </conditionalFormatting>
  <conditionalFormatting sqref="U1885">
    <cfRule type="expression" dxfId="22" priority="21120">
      <formula>$I1885=0</formula>
    </cfRule>
  </conditionalFormatting>
  <conditionalFormatting sqref="B1886">
    <cfRule type="expression" dxfId="22" priority="21119">
      <formula>$I1886=0</formula>
    </cfRule>
  </conditionalFormatting>
  <conditionalFormatting sqref="C1886:E1886">
    <cfRule type="expression" dxfId="22" priority="375">
      <formula>$I1886=0</formula>
    </cfRule>
  </conditionalFormatting>
  <conditionalFormatting sqref="D1886:E1886">
    <cfRule type="cellIs" dxfId="23" priority="373" operator="lessThan">
      <formula>0</formula>
    </cfRule>
    <cfRule type="cellIs" dxfId="24" priority="374" operator="lessThan">
      <formula>0</formula>
    </cfRule>
  </conditionalFormatting>
  <conditionalFormatting sqref="F1886">
    <cfRule type="expression" dxfId="22" priority="21118">
      <formula>$I1886=0</formula>
    </cfRule>
  </conditionalFormatting>
  <conditionalFormatting sqref="G1886:H1886">
    <cfRule type="cellIs" dxfId="23" priority="370" operator="lessThan">
      <formula>0</formula>
    </cfRule>
    <cfRule type="cellIs" dxfId="24" priority="371" operator="lessThan">
      <formula>0</formula>
    </cfRule>
  </conditionalFormatting>
  <conditionalFormatting sqref="I1886">
    <cfRule type="expression" dxfId="22" priority="21117">
      <formula>$I1886=0</formula>
    </cfRule>
  </conditionalFormatting>
  <conditionalFormatting sqref="J1886">
    <cfRule type="expression" dxfId="22" priority="369">
      <formula>$I1886=0</formula>
    </cfRule>
  </conditionalFormatting>
  <conditionalFormatting sqref="K1886">
    <cfRule type="expression" dxfId="22" priority="21116">
      <formula>$I1886=0</formula>
    </cfRule>
  </conditionalFormatting>
  <conditionalFormatting sqref="M1886">
    <cfRule type="expression" dxfId="22" priority="21115">
      <formula>$I1886=0</formula>
    </cfRule>
  </conditionalFormatting>
  <conditionalFormatting sqref="N1886:P1886">
    <cfRule type="expression" dxfId="22" priority="363">
      <formula>$I1886=0</formula>
    </cfRule>
  </conditionalFormatting>
  <conditionalFormatting sqref="O1886:P1886">
    <cfRule type="cellIs" dxfId="23" priority="361" operator="lessThan">
      <formula>0</formula>
    </cfRule>
    <cfRule type="cellIs" dxfId="24" priority="362" operator="lessThan">
      <formula>0</formula>
    </cfRule>
  </conditionalFormatting>
  <conditionalFormatting sqref="Q1886">
    <cfRule type="expression" dxfId="22" priority="21114">
      <formula>$I1886=0</formula>
    </cfRule>
  </conditionalFormatting>
  <conditionalFormatting sqref="R1886:T1886">
    <cfRule type="expression" dxfId="22" priority="360">
      <formula>$I1886=0</formula>
    </cfRule>
  </conditionalFormatting>
  <conditionalFormatting sqref="S1886:T1886">
    <cfRule type="cellIs" dxfId="23" priority="358" operator="lessThan">
      <formula>0</formula>
    </cfRule>
    <cfRule type="cellIs" dxfId="24" priority="359" operator="lessThan">
      <formula>0</formula>
    </cfRule>
  </conditionalFormatting>
  <conditionalFormatting sqref="U1886">
    <cfRule type="expression" dxfId="22" priority="21113">
      <formula>$I1886=0</formula>
    </cfRule>
  </conditionalFormatting>
  <conditionalFormatting sqref="B1887">
    <cfRule type="expression" dxfId="22" priority="21109">
      <formula>$I1887=0</formula>
    </cfRule>
  </conditionalFormatting>
  <conditionalFormatting sqref="C1887:E1887">
    <cfRule type="expression" dxfId="22" priority="21108">
      <formula>$I1887=0</formula>
    </cfRule>
  </conditionalFormatting>
  <conditionalFormatting sqref="D1887:E1887">
    <cfRule type="cellIs" dxfId="23" priority="21106" operator="lessThan">
      <formula>0</formula>
    </cfRule>
    <cfRule type="cellIs" dxfId="24" priority="21107" operator="lessThan">
      <formula>0</formula>
    </cfRule>
  </conditionalFormatting>
  <conditionalFormatting sqref="F1887">
    <cfRule type="expression" dxfId="22" priority="21105">
      <formula>$I1887=0</formula>
    </cfRule>
  </conditionalFormatting>
  <conditionalFormatting sqref="G1887:H1887">
    <cfRule type="cellIs" dxfId="23" priority="21102" operator="lessThan">
      <formula>0</formula>
    </cfRule>
    <cfRule type="cellIs" dxfId="24" priority="21103" operator="lessThan">
      <formula>0</formula>
    </cfRule>
  </conditionalFormatting>
  <conditionalFormatting sqref="I1887">
    <cfRule type="expression" dxfId="22" priority="21101">
      <formula>$I1887=0</formula>
    </cfRule>
  </conditionalFormatting>
  <conditionalFormatting sqref="J1887">
    <cfRule type="expression" dxfId="22" priority="21100">
      <formula>$I1887=0</formula>
    </cfRule>
  </conditionalFormatting>
  <conditionalFormatting sqref="K1887">
    <cfRule type="expression" dxfId="22" priority="21097">
      <formula>$I1887=0</formula>
    </cfRule>
  </conditionalFormatting>
  <conditionalFormatting sqref="M1887">
    <cfRule type="expression" dxfId="22" priority="21093">
      <formula>$I1887=0</formula>
    </cfRule>
  </conditionalFormatting>
  <conditionalFormatting sqref="N1887:P1887">
    <cfRule type="expression" dxfId="22" priority="21092">
      <formula>$I1887=0</formula>
    </cfRule>
  </conditionalFormatting>
  <conditionalFormatting sqref="O1887:P1887">
    <cfRule type="cellIs" dxfId="23" priority="21090" operator="lessThan">
      <formula>0</formula>
    </cfRule>
    <cfRule type="cellIs" dxfId="24" priority="21091" operator="lessThan">
      <formula>0</formula>
    </cfRule>
  </conditionalFormatting>
  <conditionalFormatting sqref="Q1887">
    <cfRule type="expression" dxfId="22" priority="21089">
      <formula>$I1887=0</formula>
    </cfRule>
  </conditionalFormatting>
  <conditionalFormatting sqref="R1887:T1887">
    <cfRule type="expression" dxfId="22" priority="21088">
      <formula>$I1887=0</formula>
    </cfRule>
  </conditionalFormatting>
  <conditionalFormatting sqref="S1887:T1887">
    <cfRule type="cellIs" dxfId="23" priority="21086" operator="lessThan">
      <formula>0</formula>
    </cfRule>
    <cfRule type="cellIs" dxfId="24" priority="21087" operator="lessThan">
      <formula>0</formula>
    </cfRule>
  </conditionalFormatting>
  <conditionalFormatting sqref="U1887">
    <cfRule type="expression" dxfId="22" priority="21085">
      <formula>$I1887=0</formula>
    </cfRule>
  </conditionalFormatting>
  <conditionalFormatting sqref="B1888">
    <cfRule type="expression" dxfId="22" priority="21084">
      <formula>$I1888=0</formula>
    </cfRule>
  </conditionalFormatting>
  <conditionalFormatting sqref="C1888:E1888">
    <cfRule type="expression" dxfId="22" priority="354">
      <formula>$I1888=0</formula>
    </cfRule>
  </conditionalFormatting>
  <conditionalFormatting sqref="D1888:E1888">
    <cfRule type="cellIs" dxfId="23" priority="352" operator="lessThan">
      <formula>0</formula>
    </cfRule>
    <cfRule type="cellIs" dxfId="24" priority="353" operator="lessThan">
      <formula>0</formula>
    </cfRule>
  </conditionalFormatting>
  <conditionalFormatting sqref="F1888">
    <cfRule type="expression" dxfId="22" priority="21083">
      <formula>$I1888=0</formula>
    </cfRule>
  </conditionalFormatting>
  <conditionalFormatting sqref="G1888:H1888">
    <cfRule type="cellIs" dxfId="23" priority="349" operator="lessThan">
      <formula>0</formula>
    </cfRule>
    <cfRule type="cellIs" dxfId="24" priority="350" operator="lessThan">
      <formula>0</formula>
    </cfRule>
  </conditionalFormatting>
  <conditionalFormatting sqref="I1888">
    <cfRule type="expression" dxfId="22" priority="21082">
      <formula>$I1888=0</formula>
    </cfRule>
  </conditionalFormatting>
  <conditionalFormatting sqref="J1888">
    <cfRule type="expression" dxfId="22" priority="348">
      <formula>$I1888=0</formula>
    </cfRule>
  </conditionalFormatting>
  <conditionalFormatting sqref="K1888">
    <cfRule type="expression" dxfId="22" priority="21081">
      <formula>$I1888=0</formula>
    </cfRule>
  </conditionalFormatting>
  <conditionalFormatting sqref="M1888">
    <cfRule type="expression" dxfId="22" priority="21080">
      <formula>$I1888=0</formula>
    </cfRule>
  </conditionalFormatting>
  <conditionalFormatting sqref="N1888:P1888">
    <cfRule type="expression" dxfId="22" priority="342">
      <formula>$I1888=0</formula>
    </cfRule>
  </conditionalFormatting>
  <conditionalFormatting sqref="O1888:P1888">
    <cfRule type="cellIs" dxfId="23" priority="340" operator="lessThan">
      <formula>0</formula>
    </cfRule>
    <cfRule type="cellIs" dxfId="24" priority="341" operator="lessThan">
      <formula>0</formula>
    </cfRule>
  </conditionalFormatting>
  <conditionalFormatting sqref="Q1888">
    <cfRule type="expression" dxfId="22" priority="21079">
      <formula>$I1888=0</formula>
    </cfRule>
  </conditionalFormatting>
  <conditionalFormatting sqref="R1888:T1888">
    <cfRule type="expression" dxfId="22" priority="339">
      <formula>$I1888=0</formula>
    </cfRule>
  </conditionalFormatting>
  <conditionalFormatting sqref="S1888:T1888">
    <cfRule type="cellIs" dxfId="23" priority="337" operator="lessThan">
      <formula>0</formula>
    </cfRule>
    <cfRule type="cellIs" dxfId="24" priority="338" operator="lessThan">
      <formula>0</formula>
    </cfRule>
  </conditionalFormatting>
  <conditionalFormatting sqref="U1888">
    <cfRule type="expression" dxfId="22" priority="21078">
      <formula>$I1888=0</formula>
    </cfRule>
  </conditionalFormatting>
  <conditionalFormatting sqref="B1889">
    <cfRule type="expression" dxfId="22" priority="21074">
      <formula>$I1889=0</formula>
    </cfRule>
  </conditionalFormatting>
  <conditionalFormatting sqref="C1889:E1889">
    <cfRule type="expression" dxfId="22" priority="21073">
      <formula>$I1889=0</formula>
    </cfRule>
  </conditionalFormatting>
  <conditionalFormatting sqref="D1889:E1889">
    <cfRule type="cellIs" dxfId="23" priority="21071" operator="lessThan">
      <formula>0</formula>
    </cfRule>
    <cfRule type="cellIs" dxfId="24" priority="21072" operator="lessThan">
      <formula>0</formula>
    </cfRule>
  </conditionalFormatting>
  <conditionalFormatting sqref="F1889">
    <cfRule type="expression" dxfId="22" priority="21070">
      <formula>$I1889=0</formula>
    </cfRule>
  </conditionalFormatting>
  <conditionalFormatting sqref="G1889:H1889">
    <cfRule type="cellIs" dxfId="23" priority="21067" operator="lessThan">
      <formula>0</formula>
    </cfRule>
    <cfRule type="cellIs" dxfId="24" priority="21068" operator="lessThan">
      <formula>0</formula>
    </cfRule>
  </conditionalFormatting>
  <conditionalFormatting sqref="I1889">
    <cfRule type="expression" dxfId="22" priority="21066">
      <formula>$I1889=0</formula>
    </cfRule>
  </conditionalFormatting>
  <conditionalFormatting sqref="J1889">
    <cfRule type="expression" dxfId="22" priority="21065">
      <formula>$I1889=0</formula>
    </cfRule>
  </conditionalFormatting>
  <conditionalFormatting sqref="K1889">
    <cfRule type="expression" dxfId="22" priority="21062">
      <formula>$I1889=0</formula>
    </cfRule>
  </conditionalFormatting>
  <conditionalFormatting sqref="M1889">
    <cfRule type="expression" dxfId="22" priority="21058">
      <formula>$I1889=0</formula>
    </cfRule>
  </conditionalFormatting>
  <conditionalFormatting sqref="N1889:P1889">
    <cfRule type="expression" dxfId="22" priority="21057">
      <formula>$I1889=0</formula>
    </cfRule>
  </conditionalFormatting>
  <conditionalFormatting sqref="O1889:P1889">
    <cfRule type="cellIs" dxfId="23" priority="21055" operator="lessThan">
      <formula>0</formula>
    </cfRule>
    <cfRule type="cellIs" dxfId="24" priority="21056" operator="lessThan">
      <formula>0</formula>
    </cfRule>
  </conditionalFormatting>
  <conditionalFormatting sqref="Q1889">
    <cfRule type="expression" dxfId="22" priority="21054">
      <formula>$I1889=0</formula>
    </cfRule>
  </conditionalFormatting>
  <conditionalFormatting sqref="R1889:T1889">
    <cfRule type="expression" dxfId="22" priority="21053">
      <formula>$I1889=0</formula>
    </cfRule>
  </conditionalFormatting>
  <conditionalFormatting sqref="S1889:T1889">
    <cfRule type="cellIs" dxfId="23" priority="21051" operator="lessThan">
      <formula>0</formula>
    </cfRule>
    <cfRule type="cellIs" dxfId="24" priority="21052" operator="lessThan">
      <formula>0</formula>
    </cfRule>
  </conditionalFormatting>
  <conditionalFormatting sqref="U1889">
    <cfRule type="expression" dxfId="22" priority="21050">
      <formula>$I1889=0</formula>
    </cfRule>
  </conditionalFormatting>
  <conditionalFormatting sqref="B1890">
    <cfRule type="expression" dxfId="22" priority="21049">
      <formula>$I1890=0</formula>
    </cfRule>
  </conditionalFormatting>
  <conditionalFormatting sqref="C1890:E1890">
    <cfRule type="expression" dxfId="22" priority="333">
      <formula>$I1890=0</formula>
    </cfRule>
  </conditionalFormatting>
  <conditionalFormatting sqref="D1890:E1890">
    <cfRule type="cellIs" dxfId="23" priority="331" operator="lessThan">
      <formula>0</formula>
    </cfRule>
    <cfRule type="cellIs" dxfId="24" priority="332" operator="lessThan">
      <formula>0</formula>
    </cfRule>
  </conditionalFormatting>
  <conditionalFormatting sqref="F1890">
    <cfRule type="expression" dxfId="22" priority="21048">
      <formula>$I1890=0</formula>
    </cfRule>
  </conditionalFormatting>
  <conditionalFormatting sqref="G1890:H1890">
    <cfRule type="cellIs" dxfId="23" priority="328" operator="lessThan">
      <formula>0</formula>
    </cfRule>
    <cfRule type="cellIs" dxfId="24" priority="329" operator="lessThan">
      <formula>0</formula>
    </cfRule>
  </conditionalFormatting>
  <conditionalFormatting sqref="I1890">
    <cfRule type="expression" dxfId="22" priority="21047">
      <formula>$I1890=0</formula>
    </cfRule>
  </conditionalFormatting>
  <conditionalFormatting sqref="J1890">
    <cfRule type="expression" dxfId="22" priority="327">
      <formula>$I1890=0</formula>
    </cfRule>
  </conditionalFormatting>
  <conditionalFormatting sqref="K1890">
    <cfRule type="expression" dxfId="22" priority="21046">
      <formula>$I1890=0</formula>
    </cfRule>
  </conditionalFormatting>
  <conditionalFormatting sqref="M1890">
    <cfRule type="expression" dxfId="22" priority="21045">
      <formula>$I1890=0</formula>
    </cfRule>
  </conditionalFormatting>
  <conditionalFormatting sqref="N1890:P1890">
    <cfRule type="expression" dxfId="22" priority="321">
      <formula>$I1890=0</formula>
    </cfRule>
  </conditionalFormatting>
  <conditionalFormatting sqref="O1890:P1890">
    <cfRule type="cellIs" dxfId="23" priority="319" operator="lessThan">
      <formula>0</formula>
    </cfRule>
    <cfRule type="cellIs" dxfId="24" priority="320" operator="lessThan">
      <formula>0</formula>
    </cfRule>
  </conditionalFormatting>
  <conditionalFormatting sqref="Q1890">
    <cfRule type="expression" dxfId="22" priority="21044">
      <formula>$I1890=0</formula>
    </cfRule>
  </conditionalFormatting>
  <conditionalFormatting sqref="R1890:T1890">
    <cfRule type="expression" dxfId="22" priority="318">
      <formula>$I1890=0</formula>
    </cfRule>
  </conditionalFormatting>
  <conditionalFormatting sqref="S1890:T1890">
    <cfRule type="cellIs" dxfId="23" priority="316" operator="lessThan">
      <formula>0</formula>
    </cfRule>
    <cfRule type="cellIs" dxfId="24" priority="317" operator="lessThan">
      <formula>0</formula>
    </cfRule>
  </conditionalFormatting>
  <conditionalFormatting sqref="U1890">
    <cfRule type="expression" dxfId="22" priority="21043">
      <formula>$I1890=0</formula>
    </cfRule>
  </conditionalFormatting>
  <conditionalFormatting sqref="B1891">
    <cfRule type="expression" dxfId="22" priority="21039">
      <formula>$I1891=0</formula>
    </cfRule>
  </conditionalFormatting>
  <conditionalFormatting sqref="C1891:E1891">
    <cfRule type="expression" dxfId="22" priority="21038">
      <formula>$I1891=0</formula>
    </cfRule>
  </conditionalFormatting>
  <conditionalFormatting sqref="D1891:E1891">
    <cfRule type="cellIs" dxfId="23" priority="21036" operator="lessThan">
      <formula>0</formula>
    </cfRule>
    <cfRule type="cellIs" dxfId="24" priority="21037" operator="lessThan">
      <formula>0</formula>
    </cfRule>
  </conditionalFormatting>
  <conditionalFormatting sqref="F1891">
    <cfRule type="expression" dxfId="22" priority="21035">
      <formula>$I1891=0</formula>
    </cfRule>
  </conditionalFormatting>
  <conditionalFormatting sqref="G1891:H1891">
    <cfRule type="cellIs" dxfId="23" priority="21032" operator="lessThan">
      <formula>0</formula>
    </cfRule>
    <cfRule type="cellIs" dxfId="24" priority="21033" operator="lessThan">
      <formula>0</formula>
    </cfRule>
  </conditionalFormatting>
  <conditionalFormatting sqref="I1891">
    <cfRule type="expression" dxfId="22" priority="21031">
      <formula>$I1891=0</formula>
    </cfRule>
  </conditionalFormatting>
  <conditionalFormatting sqref="J1891">
    <cfRule type="expression" dxfId="22" priority="21030">
      <formula>$I1891=0</formula>
    </cfRule>
  </conditionalFormatting>
  <conditionalFormatting sqref="K1891">
    <cfRule type="expression" dxfId="22" priority="21027">
      <formula>$I1891=0</formula>
    </cfRule>
  </conditionalFormatting>
  <conditionalFormatting sqref="M1891">
    <cfRule type="expression" dxfId="22" priority="21023">
      <formula>$I1891=0</formula>
    </cfRule>
  </conditionalFormatting>
  <conditionalFormatting sqref="N1891:P1891">
    <cfRule type="expression" dxfId="22" priority="21022">
      <formula>$I1891=0</formula>
    </cfRule>
  </conditionalFormatting>
  <conditionalFormatting sqref="O1891:P1891">
    <cfRule type="cellIs" dxfId="23" priority="21020" operator="lessThan">
      <formula>0</formula>
    </cfRule>
    <cfRule type="cellIs" dxfId="24" priority="21021" operator="lessThan">
      <formula>0</formula>
    </cfRule>
  </conditionalFormatting>
  <conditionalFormatting sqref="Q1891">
    <cfRule type="expression" dxfId="22" priority="21019">
      <formula>$I1891=0</formula>
    </cfRule>
  </conditionalFormatting>
  <conditionalFormatting sqref="R1891:T1891">
    <cfRule type="expression" dxfId="22" priority="21018">
      <formula>$I1891=0</formula>
    </cfRule>
  </conditionalFormatting>
  <conditionalFormatting sqref="S1891:T1891">
    <cfRule type="cellIs" dxfId="23" priority="21016" operator="lessThan">
      <formula>0</formula>
    </cfRule>
    <cfRule type="cellIs" dxfId="24" priority="21017" operator="lessThan">
      <formula>0</formula>
    </cfRule>
  </conditionalFormatting>
  <conditionalFormatting sqref="U1891">
    <cfRule type="expression" dxfId="22" priority="21015">
      <formula>$I1891=0</formula>
    </cfRule>
  </conditionalFormatting>
  <conditionalFormatting sqref="B1892">
    <cfRule type="expression" dxfId="22" priority="21014">
      <formula>$I1892=0</formula>
    </cfRule>
  </conditionalFormatting>
  <conditionalFormatting sqref="C1892:E1892">
    <cfRule type="expression" dxfId="22" priority="312">
      <formula>$I1892=0</formula>
    </cfRule>
  </conditionalFormatting>
  <conditionalFormatting sqref="D1892:E1892">
    <cfRule type="cellIs" dxfId="23" priority="310" operator="lessThan">
      <formula>0</formula>
    </cfRule>
    <cfRule type="cellIs" dxfId="24" priority="311" operator="lessThan">
      <formula>0</formula>
    </cfRule>
  </conditionalFormatting>
  <conditionalFormatting sqref="F1892">
    <cfRule type="expression" dxfId="22" priority="21013">
      <formula>$I1892=0</formula>
    </cfRule>
  </conditionalFormatting>
  <conditionalFormatting sqref="G1892:H1892">
    <cfRule type="cellIs" dxfId="23" priority="307" operator="lessThan">
      <formula>0</formula>
    </cfRule>
    <cfRule type="cellIs" dxfId="24" priority="308" operator="lessThan">
      <formula>0</formula>
    </cfRule>
  </conditionalFormatting>
  <conditionalFormatting sqref="I1892">
    <cfRule type="expression" dxfId="22" priority="21012">
      <formula>$I1892=0</formula>
    </cfRule>
  </conditionalFormatting>
  <conditionalFormatting sqref="J1892">
    <cfRule type="expression" dxfId="22" priority="306">
      <formula>$I1892=0</formula>
    </cfRule>
  </conditionalFormatting>
  <conditionalFormatting sqref="K1892">
    <cfRule type="expression" dxfId="22" priority="21011">
      <formula>$I1892=0</formula>
    </cfRule>
  </conditionalFormatting>
  <conditionalFormatting sqref="M1892">
    <cfRule type="expression" dxfId="22" priority="21010">
      <formula>$I1892=0</formula>
    </cfRule>
  </conditionalFormatting>
  <conditionalFormatting sqref="N1892:P1892">
    <cfRule type="expression" dxfId="22" priority="300">
      <formula>$I1892=0</formula>
    </cfRule>
  </conditionalFormatting>
  <conditionalFormatting sqref="O1892:P1892">
    <cfRule type="cellIs" dxfId="23" priority="298" operator="lessThan">
      <formula>0</formula>
    </cfRule>
    <cfRule type="cellIs" dxfId="24" priority="299" operator="lessThan">
      <formula>0</formula>
    </cfRule>
  </conditionalFormatting>
  <conditionalFormatting sqref="Q1892">
    <cfRule type="expression" dxfId="22" priority="21009">
      <formula>$I1892=0</formula>
    </cfRule>
  </conditionalFormatting>
  <conditionalFormatting sqref="R1892:T1892">
    <cfRule type="expression" dxfId="22" priority="297">
      <formula>$I1892=0</formula>
    </cfRule>
  </conditionalFormatting>
  <conditionalFormatting sqref="S1892:T1892">
    <cfRule type="cellIs" dxfId="23" priority="295" operator="lessThan">
      <formula>0</formula>
    </cfRule>
    <cfRule type="cellIs" dxfId="24" priority="296" operator="lessThan">
      <formula>0</formula>
    </cfRule>
  </conditionalFormatting>
  <conditionalFormatting sqref="U1892">
    <cfRule type="expression" dxfId="22" priority="21008">
      <formula>$I1892=0</formula>
    </cfRule>
  </conditionalFormatting>
  <conditionalFormatting sqref="B1893">
    <cfRule type="expression" dxfId="22" priority="21004">
      <formula>$I1893=0</formula>
    </cfRule>
  </conditionalFormatting>
  <conditionalFormatting sqref="C1893:E1893">
    <cfRule type="expression" dxfId="22" priority="21003">
      <formula>$I1893=0</formula>
    </cfRule>
  </conditionalFormatting>
  <conditionalFormatting sqref="D1893:E1893">
    <cfRule type="cellIs" dxfId="23" priority="21001" operator="lessThan">
      <formula>0</formula>
    </cfRule>
    <cfRule type="cellIs" dxfId="24" priority="21002" operator="lessThan">
      <formula>0</formula>
    </cfRule>
  </conditionalFormatting>
  <conditionalFormatting sqref="F1893">
    <cfRule type="expression" dxfId="22" priority="21000">
      <formula>$I1893=0</formula>
    </cfRule>
  </conditionalFormatting>
  <conditionalFormatting sqref="G1893:H1893">
    <cfRule type="cellIs" dxfId="23" priority="20997" operator="lessThan">
      <formula>0</formula>
    </cfRule>
    <cfRule type="cellIs" dxfId="24" priority="20998" operator="lessThan">
      <formula>0</formula>
    </cfRule>
  </conditionalFormatting>
  <conditionalFormatting sqref="I1893">
    <cfRule type="expression" dxfId="22" priority="20996">
      <formula>$I1893=0</formula>
    </cfRule>
  </conditionalFormatting>
  <conditionalFormatting sqref="J1893">
    <cfRule type="expression" dxfId="22" priority="20995">
      <formula>$I1893=0</formula>
    </cfRule>
  </conditionalFormatting>
  <conditionalFormatting sqref="K1893">
    <cfRule type="expression" dxfId="22" priority="20992">
      <formula>$I1893=0</formula>
    </cfRule>
  </conditionalFormatting>
  <conditionalFormatting sqref="M1893">
    <cfRule type="expression" dxfId="22" priority="20988">
      <formula>$I1893=0</formula>
    </cfRule>
  </conditionalFormatting>
  <conditionalFormatting sqref="N1893:P1893">
    <cfRule type="expression" dxfId="22" priority="20987">
      <formula>$I1893=0</formula>
    </cfRule>
  </conditionalFormatting>
  <conditionalFormatting sqref="O1893:P1893">
    <cfRule type="cellIs" dxfId="23" priority="20985" operator="lessThan">
      <formula>0</formula>
    </cfRule>
    <cfRule type="cellIs" dxfId="24" priority="20986" operator="lessThan">
      <formula>0</formula>
    </cfRule>
  </conditionalFormatting>
  <conditionalFormatting sqref="Q1893">
    <cfRule type="expression" dxfId="22" priority="20984">
      <formula>$I1893=0</formula>
    </cfRule>
  </conditionalFormatting>
  <conditionalFormatting sqref="R1893:T1893">
    <cfRule type="expression" dxfId="22" priority="20983">
      <formula>$I1893=0</formula>
    </cfRule>
  </conditionalFormatting>
  <conditionalFormatting sqref="S1893:T1893">
    <cfRule type="cellIs" dxfId="23" priority="20981" operator="lessThan">
      <formula>0</formula>
    </cfRule>
    <cfRule type="cellIs" dxfId="24" priority="20982" operator="lessThan">
      <formula>0</formula>
    </cfRule>
  </conditionalFormatting>
  <conditionalFormatting sqref="U1893">
    <cfRule type="expression" dxfId="22" priority="20980">
      <formula>$I1893=0</formula>
    </cfRule>
  </conditionalFormatting>
  <conditionalFormatting sqref="B1894">
    <cfRule type="expression" dxfId="22" priority="20979">
      <formula>$I1894=0</formula>
    </cfRule>
  </conditionalFormatting>
  <conditionalFormatting sqref="C1894:E1894">
    <cfRule type="expression" dxfId="22" priority="291">
      <formula>$I1894=0</formula>
    </cfRule>
  </conditionalFormatting>
  <conditionalFormatting sqref="D1894:E1894">
    <cfRule type="cellIs" dxfId="23" priority="289" operator="lessThan">
      <formula>0</formula>
    </cfRule>
    <cfRule type="cellIs" dxfId="24" priority="290" operator="lessThan">
      <formula>0</formula>
    </cfRule>
  </conditionalFormatting>
  <conditionalFormatting sqref="F1894">
    <cfRule type="expression" dxfId="22" priority="20978">
      <formula>$I1894=0</formula>
    </cfRule>
  </conditionalFormatting>
  <conditionalFormatting sqref="G1894:H1894">
    <cfRule type="cellIs" dxfId="23" priority="286" operator="lessThan">
      <formula>0</formula>
    </cfRule>
    <cfRule type="cellIs" dxfId="24" priority="287" operator="lessThan">
      <formula>0</formula>
    </cfRule>
  </conditionalFormatting>
  <conditionalFormatting sqref="I1894">
    <cfRule type="expression" dxfId="22" priority="20977">
      <formula>$I1894=0</formula>
    </cfRule>
  </conditionalFormatting>
  <conditionalFormatting sqref="J1894">
    <cfRule type="expression" dxfId="22" priority="285">
      <formula>$I1894=0</formula>
    </cfRule>
  </conditionalFormatting>
  <conditionalFormatting sqref="K1894">
    <cfRule type="expression" dxfId="22" priority="20976">
      <formula>$I1894=0</formula>
    </cfRule>
  </conditionalFormatting>
  <conditionalFormatting sqref="M1894">
    <cfRule type="expression" dxfId="22" priority="20975">
      <formula>$I1894=0</formula>
    </cfRule>
  </conditionalFormatting>
  <conditionalFormatting sqref="N1894:P1894">
    <cfRule type="expression" dxfId="22" priority="279">
      <formula>$I1894=0</formula>
    </cfRule>
  </conditionalFormatting>
  <conditionalFormatting sqref="O1894:P1894">
    <cfRule type="cellIs" dxfId="23" priority="277" operator="lessThan">
      <formula>0</formula>
    </cfRule>
    <cfRule type="cellIs" dxfId="24" priority="278" operator="lessThan">
      <formula>0</formula>
    </cfRule>
  </conditionalFormatting>
  <conditionalFormatting sqref="Q1894">
    <cfRule type="expression" dxfId="22" priority="20974">
      <formula>$I1894=0</formula>
    </cfRule>
  </conditionalFormatting>
  <conditionalFormatting sqref="R1894:T1894">
    <cfRule type="expression" dxfId="22" priority="276">
      <formula>$I1894=0</formula>
    </cfRule>
  </conditionalFormatting>
  <conditionalFormatting sqref="S1894:T1894">
    <cfRule type="cellIs" dxfId="23" priority="274" operator="lessThan">
      <formula>0</formula>
    </cfRule>
    <cfRule type="cellIs" dxfId="24" priority="275" operator="lessThan">
      <formula>0</formula>
    </cfRule>
  </conditionalFormatting>
  <conditionalFormatting sqref="U1894">
    <cfRule type="expression" dxfId="22" priority="20973">
      <formula>$I1894=0</formula>
    </cfRule>
  </conditionalFormatting>
  <conditionalFormatting sqref="B1895">
    <cfRule type="expression" dxfId="22" priority="20969">
      <formula>$I1895=0</formula>
    </cfRule>
  </conditionalFormatting>
  <conditionalFormatting sqref="C1895:E1895">
    <cfRule type="expression" dxfId="22" priority="20968">
      <formula>$I1895=0</formula>
    </cfRule>
  </conditionalFormatting>
  <conditionalFormatting sqref="D1895:E1895">
    <cfRule type="cellIs" dxfId="23" priority="20966" operator="lessThan">
      <formula>0</formula>
    </cfRule>
    <cfRule type="cellIs" dxfId="24" priority="20967" operator="lessThan">
      <formula>0</formula>
    </cfRule>
  </conditionalFormatting>
  <conditionalFormatting sqref="F1895">
    <cfRule type="expression" dxfId="22" priority="20965">
      <formula>$I1895=0</formula>
    </cfRule>
  </conditionalFormatting>
  <conditionalFormatting sqref="G1895:H1895">
    <cfRule type="cellIs" dxfId="23" priority="20962" operator="lessThan">
      <formula>0</formula>
    </cfRule>
    <cfRule type="cellIs" dxfId="24" priority="20963" operator="lessThan">
      <formula>0</formula>
    </cfRule>
  </conditionalFormatting>
  <conditionalFormatting sqref="I1895">
    <cfRule type="expression" dxfId="22" priority="20961">
      <formula>$I1895=0</formula>
    </cfRule>
  </conditionalFormatting>
  <conditionalFormatting sqref="J1895">
    <cfRule type="expression" dxfId="22" priority="20960">
      <formula>$I1895=0</formula>
    </cfRule>
  </conditionalFormatting>
  <conditionalFormatting sqref="K1895">
    <cfRule type="expression" dxfId="22" priority="20957">
      <formula>$I1895=0</formula>
    </cfRule>
  </conditionalFormatting>
  <conditionalFormatting sqref="M1895">
    <cfRule type="expression" dxfId="22" priority="20953">
      <formula>$I1895=0</formula>
    </cfRule>
  </conditionalFormatting>
  <conditionalFormatting sqref="N1895:P1895">
    <cfRule type="expression" dxfId="22" priority="20952">
      <formula>$I1895=0</formula>
    </cfRule>
  </conditionalFormatting>
  <conditionalFormatting sqref="O1895:P1895">
    <cfRule type="cellIs" dxfId="23" priority="20950" operator="lessThan">
      <formula>0</formula>
    </cfRule>
    <cfRule type="cellIs" dxfId="24" priority="20951" operator="lessThan">
      <formula>0</formula>
    </cfRule>
  </conditionalFormatting>
  <conditionalFormatting sqref="Q1895">
    <cfRule type="expression" dxfId="22" priority="20949">
      <formula>$I1895=0</formula>
    </cfRule>
  </conditionalFormatting>
  <conditionalFormatting sqref="R1895:T1895">
    <cfRule type="expression" dxfId="22" priority="20948">
      <formula>$I1895=0</formula>
    </cfRule>
  </conditionalFormatting>
  <conditionalFormatting sqref="S1895:T1895">
    <cfRule type="cellIs" dxfId="23" priority="20946" operator="lessThan">
      <formula>0</formula>
    </cfRule>
    <cfRule type="cellIs" dxfId="24" priority="20947" operator="lessThan">
      <formula>0</formula>
    </cfRule>
  </conditionalFormatting>
  <conditionalFormatting sqref="U1895">
    <cfRule type="expression" dxfId="22" priority="20945">
      <formula>$I1895=0</formula>
    </cfRule>
  </conditionalFormatting>
  <conditionalFormatting sqref="B1896">
    <cfRule type="expression" dxfId="22" priority="20944">
      <formula>$I1896=0</formula>
    </cfRule>
  </conditionalFormatting>
  <conditionalFormatting sqref="C1896:E1896">
    <cfRule type="expression" dxfId="22" priority="270">
      <formula>$I1896=0</formula>
    </cfRule>
  </conditionalFormatting>
  <conditionalFormatting sqref="D1896:E1896">
    <cfRule type="cellIs" dxfId="23" priority="268" operator="lessThan">
      <formula>0</formula>
    </cfRule>
    <cfRule type="cellIs" dxfId="24" priority="269" operator="lessThan">
      <formula>0</formula>
    </cfRule>
  </conditionalFormatting>
  <conditionalFormatting sqref="F1896">
    <cfRule type="expression" dxfId="22" priority="20943">
      <formula>$I1896=0</formula>
    </cfRule>
  </conditionalFormatting>
  <conditionalFormatting sqref="G1896:H1896">
    <cfRule type="cellIs" dxfId="23" priority="265" operator="lessThan">
      <formula>0</formula>
    </cfRule>
    <cfRule type="cellIs" dxfId="24" priority="266" operator="lessThan">
      <formula>0</formula>
    </cfRule>
  </conditionalFormatting>
  <conditionalFormatting sqref="I1896">
    <cfRule type="expression" dxfId="22" priority="20942">
      <formula>$I1896=0</formula>
    </cfRule>
  </conditionalFormatting>
  <conditionalFormatting sqref="J1896">
    <cfRule type="expression" dxfId="22" priority="264">
      <formula>$I1896=0</formula>
    </cfRule>
  </conditionalFormatting>
  <conditionalFormatting sqref="K1896">
    <cfRule type="expression" dxfId="22" priority="20941">
      <formula>$I1896=0</formula>
    </cfRule>
  </conditionalFormatting>
  <conditionalFormatting sqref="M1896">
    <cfRule type="expression" dxfId="22" priority="20940">
      <formula>$I1896=0</formula>
    </cfRule>
  </conditionalFormatting>
  <conditionalFormatting sqref="N1896:P1896">
    <cfRule type="expression" dxfId="22" priority="258">
      <formula>$I1896=0</formula>
    </cfRule>
  </conditionalFormatting>
  <conditionalFormatting sqref="O1896:P1896">
    <cfRule type="cellIs" dxfId="23" priority="256" operator="lessThan">
      <formula>0</formula>
    </cfRule>
    <cfRule type="cellIs" dxfId="24" priority="257" operator="lessThan">
      <formula>0</formula>
    </cfRule>
  </conditionalFormatting>
  <conditionalFormatting sqref="Q1896">
    <cfRule type="expression" dxfId="22" priority="20939">
      <formula>$I1896=0</formula>
    </cfRule>
  </conditionalFormatting>
  <conditionalFormatting sqref="R1896:T1896">
    <cfRule type="expression" dxfId="22" priority="255">
      <formula>$I1896=0</formula>
    </cfRule>
  </conditionalFormatting>
  <conditionalFormatting sqref="S1896:T1896">
    <cfRule type="cellIs" dxfId="23" priority="253" operator="lessThan">
      <formula>0</formula>
    </cfRule>
    <cfRule type="cellIs" dxfId="24" priority="254" operator="lessThan">
      <formula>0</formula>
    </cfRule>
  </conditionalFormatting>
  <conditionalFormatting sqref="U1896">
    <cfRule type="expression" dxfId="22" priority="20938">
      <formula>$I1896=0</formula>
    </cfRule>
  </conditionalFormatting>
  <conditionalFormatting sqref="B1897">
    <cfRule type="expression" dxfId="22" priority="20934">
      <formula>$I1897=0</formula>
    </cfRule>
  </conditionalFormatting>
  <conditionalFormatting sqref="C1897:E1897">
    <cfRule type="expression" dxfId="22" priority="20933">
      <formula>$I1897=0</formula>
    </cfRule>
  </conditionalFormatting>
  <conditionalFormatting sqref="D1897:E1897">
    <cfRule type="cellIs" dxfId="23" priority="20931" operator="lessThan">
      <formula>0</formula>
    </cfRule>
    <cfRule type="cellIs" dxfId="24" priority="20932" operator="lessThan">
      <formula>0</formula>
    </cfRule>
  </conditionalFormatting>
  <conditionalFormatting sqref="F1897">
    <cfRule type="expression" dxfId="22" priority="20930">
      <formula>$I1897=0</formula>
    </cfRule>
  </conditionalFormatting>
  <conditionalFormatting sqref="G1897:H1897">
    <cfRule type="cellIs" dxfId="23" priority="20927" operator="lessThan">
      <formula>0</formula>
    </cfRule>
    <cfRule type="cellIs" dxfId="24" priority="20928" operator="lessThan">
      <formula>0</formula>
    </cfRule>
  </conditionalFormatting>
  <conditionalFormatting sqref="I1897">
    <cfRule type="expression" dxfId="22" priority="20926">
      <formula>$I1897=0</formula>
    </cfRule>
  </conditionalFormatting>
  <conditionalFormatting sqref="J1897">
    <cfRule type="expression" dxfId="22" priority="20925">
      <formula>$I1897=0</formula>
    </cfRule>
  </conditionalFormatting>
  <conditionalFormatting sqref="K1897">
    <cfRule type="expression" dxfId="22" priority="20922">
      <formula>$I1897=0</formula>
    </cfRule>
  </conditionalFormatting>
  <conditionalFormatting sqref="M1897">
    <cfRule type="expression" dxfId="22" priority="20918">
      <formula>$I1897=0</formula>
    </cfRule>
  </conditionalFormatting>
  <conditionalFormatting sqref="N1897:P1897">
    <cfRule type="expression" dxfId="22" priority="20917">
      <formula>$I1897=0</formula>
    </cfRule>
  </conditionalFormatting>
  <conditionalFormatting sqref="O1897:P1897">
    <cfRule type="cellIs" dxfId="23" priority="20915" operator="lessThan">
      <formula>0</formula>
    </cfRule>
    <cfRule type="cellIs" dxfId="24" priority="20916" operator="lessThan">
      <formula>0</formula>
    </cfRule>
  </conditionalFormatting>
  <conditionalFormatting sqref="Q1897">
    <cfRule type="expression" dxfId="22" priority="20914">
      <formula>$I1897=0</formula>
    </cfRule>
  </conditionalFormatting>
  <conditionalFormatting sqref="R1897:T1897">
    <cfRule type="expression" dxfId="22" priority="20913">
      <formula>$I1897=0</formula>
    </cfRule>
  </conditionalFormatting>
  <conditionalFormatting sqref="S1897:T1897">
    <cfRule type="cellIs" dxfId="23" priority="20911" operator="lessThan">
      <formula>0</formula>
    </cfRule>
    <cfRule type="cellIs" dxfId="24" priority="20912" operator="lessThan">
      <formula>0</formula>
    </cfRule>
  </conditionalFormatting>
  <conditionalFormatting sqref="U1897">
    <cfRule type="expression" dxfId="22" priority="20910">
      <formula>$I1897=0</formula>
    </cfRule>
  </conditionalFormatting>
  <conditionalFormatting sqref="B1898">
    <cfRule type="expression" dxfId="22" priority="20909">
      <formula>$I1898=0</formula>
    </cfRule>
  </conditionalFormatting>
  <conditionalFormatting sqref="C1898:E1898">
    <cfRule type="expression" dxfId="22" priority="249">
      <formula>$I1898=0</formula>
    </cfRule>
  </conditionalFormatting>
  <conditionalFormatting sqref="D1898:E1898">
    <cfRule type="cellIs" dxfId="23" priority="247" operator="lessThan">
      <formula>0</formula>
    </cfRule>
    <cfRule type="cellIs" dxfId="24" priority="248" operator="lessThan">
      <formula>0</formula>
    </cfRule>
  </conditionalFormatting>
  <conditionalFormatting sqref="F1898">
    <cfRule type="expression" dxfId="22" priority="20908">
      <formula>$I1898=0</formula>
    </cfRule>
  </conditionalFormatting>
  <conditionalFormatting sqref="G1898:H1898">
    <cfRule type="cellIs" dxfId="23" priority="244" operator="lessThan">
      <formula>0</formula>
    </cfRule>
    <cfRule type="cellIs" dxfId="24" priority="245" operator="lessThan">
      <formula>0</formula>
    </cfRule>
  </conditionalFormatting>
  <conditionalFormatting sqref="I1898">
    <cfRule type="expression" dxfId="22" priority="20907">
      <formula>$I1898=0</formula>
    </cfRule>
  </conditionalFormatting>
  <conditionalFormatting sqref="J1898">
    <cfRule type="expression" dxfId="22" priority="243">
      <formula>$I1898=0</formula>
    </cfRule>
  </conditionalFormatting>
  <conditionalFormatting sqref="K1898">
    <cfRule type="expression" dxfId="22" priority="20906">
      <formula>$I1898=0</formula>
    </cfRule>
  </conditionalFormatting>
  <conditionalFormatting sqref="M1898">
    <cfRule type="expression" dxfId="22" priority="20905">
      <formula>$I1898=0</formula>
    </cfRule>
  </conditionalFormatting>
  <conditionalFormatting sqref="N1898:P1898">
    <cfRule type="expression" dxfId="22" priority="237">
      <formula>$I1898=0</formula>
    </cfRule>
  </conditionalFormatting>
  <conditionalFormatting sqref="O1898:P1898">
    <cfRule type="cellIs" dxfId="23" priority="235" operator="lessThan">
      <formula>0</formula>
    </cfRule>
    <cfRule type="cellIs" dxfId="24" priority="236" operator="lessThan">
      <formula>0</formula>
    </cfRule>
  </conditionalFormatting>
  <conditionalFormatting sqref="Q1898">
    <cfRule type="expression" dxfId="22" priority="20904">
      <formula>$I1898=0</formula>
    </cfRule>
  </conditionalFormatting>
  <conditionalFormatting sqref="R1898:T1898">
    <cfRule type="expression" dxfId="22" priority="234">
      <formula>$I1898=0</formula>
    </cfRule>
  </conditionalFormatting>
  <conditionalFormatting sqref="S1898:T1898">
    <cfRule type="cellIs" dxfId="23" priority="232" operator="lessThan">
      <formula>0</formula>
    </cfRule>
    <cfRule type="cellIs" dxfId="24" priority="233" operator="lessThan">
      <formula>0</formula>
    </cfRule>
  </conditionalFormatting>
  <conditionalFormatting sqref="U1898">
    <cfRule type="expression" dxfId="22" priority="20903">
      <formula>$I1898=0</formula>
    </cfRule>
  </conditionalFormatting>
  <conditionalFormatting sqref="B1899">
    <cfRule type="expression" dxfId="22" priority="20899">
      <formula>$I1899=0</formula>
    </cfRule>
  </conditionalFormatting>
  <conditionalFormatting sqref="C1899:E1899">
    <cfRule type="expression" dxfId="22" priority="20898">
      <formula>$I1899=0</formula>
    </cfRule>
  </conditionalFormatting>
  <conditionalFormatting sqref="D1899:E1899">
    <cfRule type="cellIs" dxfId="23" priority="20896" operator="lessThan">
      <formula>0</formula>
    </cfRule>
    <cfRule type="cellIs" dxfId="24" priority="20897" operator="lessThan">
      <formula>0</formula>
    </cfRule>
  </conditionalFormatting>
  <conditionalFormatting sqref="F1899">
    <cfRule type="expression" dxfId="22" priority="20895">
      <formula>$I1899=0</formula>
    </cfRule>
  </conditionalFormatting>
  <conditionalFormatting sqref="G1899:H1899">
    <cfRule type="cellIs" dxfId="23" priority="20892" operator="lessThan">
      <formula>0</formula>
    </cfRule>
    <cfRule type="cellIs" dxfId="24" priority="20893" operator="lessThan">
      <formula>0</formula>
    </cfRule>
  </conditionalFormatting>
  <conditionalFormatting sqref="I1899">
    <cfRule type="expression" dxfId="22" priority="20891">
      <formula>$I1899=0</formula>
    </cfRule>
  </conditionalFormatting>
  <conditionalFormatting sqref="J1899">
    <cfRule type="expression" dxfId="22" priority="20890">
      <formula>$I1899=0</formula>
    </cfRule>
  </conditionalFormatting>
  <conditionalFormatting sqref="K1899">
    <cfRule type="expression" dxfId="22" priority="20887">
      <formula>$I1899=0</formula>
    </cfRule>
  </conditionalFormatting>
  <conditionalFormatting sqref="M1899">
    <cfRule type="expression" dxfId="22" priority="20883">
      <formula>$I1899=0</formula>
    </cfRule>
  </conditionalFormatting>
  <conditionalFormatting sqref="N1899:P1899">
    <cfRule type="expression" dxfId="22" priority="20882">
      <formula>$I1899=0</formula>
    </cfRule>
  </conditionalFormatting>
  <conditionalFormatting sqref="O1899:P1899">
    <cfRule type="cellIs" dxfId="23" priority="20880" operator="lessThan">
      <formula>0</formula>
    </cfRule>
    <cfRule type="cellIs" dxfId="24" priority="20881" operator="lessThan">
      <formula>0</formula>
    </cfRule>
  </conditionalFormatting>
  <conditionalFormatting sqref="Q1899">
    <cfRule type="expression" dxfId="22" priority="20879">
      <formula>$I1899=0</formula>
    </cfRule>
  </conditionalFormatting>
  <conditionalFormatting sqref="R1899:T1899">
    <cfRule type="expression" dxfId="22" priority="20878">
      <formula>$I1899=0</formula>
    </cfRule>
  </conditionalFormatting>
  <conditionalFormatting sqref="S1899:T1899">
    <cfRule type="cellIs" dxfId="23" priority="20876" operator="lessThan">
      <formula>0</formula>
    </cfRule>
    <cfRule type="cellIs" dxfId="24" priority="20877" operator="lessThan">
      <formula>0</formula>
    </cfRule>
  </conditionalFormatting>
  <conditionalFormatting sqref="U1899">
    <cfRule type="expression" dxfId="22" priority="20875">
      <formula>$I1899=0</formula>
    </cfRule>
  </conditionalFormatting>
  <conditionalFormatting sqref="B1900">
    <cfRule type="expression" dxfId="22" priority="20874">
      <formula>$I1900=0</formula>
    </cfRule>
  </conditionalFormatting>
  <conditionalFormatting sqref="C1900:E1900">
    <cfRule type="expression" dxfId="22" priority="228">
      <formula>$I1900=0</formula>
    </cfRule>
  </conditionalFormatting>
  <conditionalFormatting sqref="D1900:E1900">
    <cfRule type="cellIs" dxfId="23" priority="226" operator="lessThan">
      <formula>0</formula>
    </cfRule>
    <cfRule type="cellIs" dxfId="24" priority="227" operator="lessThan">
      <formula>0</formula>
    </cfRule>
  </conditionalFormatting>
  <conditionalFormatting sqref="F1900">
    <cfRule type="expression" dxfId="22" priority="20873">
      <formula>$I1900=0</formula>
    </cfRule>
  </conditionalFormatting>
  <conditionalFormatting sqref="G1900:H1900">
    <cfRule type="cellIs" dxfId="23" priority="223" operator="lessThan">
      <formula>0</formula>
    </cfRule>
    <cfRule type="cellIs" dxfId="24" priority="224" operator="lessThan">
      <formula>0</formula>
    </cfRule>
  </conditionalFormatting>
  <conditionalFormatting sqref="I1900">
    <cfRule type="expression" dxfId="22" priority="20872">
      <formula>$I1900=0</formula>
    </cfRule>
  </conditionalFormatting>
  <conditionalFormatting sqref="J1900">
    <cfRule type="expression" dxfId="22" priority="222">
      <formula>$I1900=0</formula>
    </cfRule>
  </conditionalFormatting>
  <conditionalFormatting sqref="K1900">
    <cfRule type="expression" dxfId="22" priority="20871">
      <formula>$I1900=0</formula>
    </cfRule>
  </conditionalFormatting>
  <conditionalFormatting sqref="M1900">
    <cfRule type="expression" dxfId="22" priority="20870">
      <formula>$I1900=0</formula>
    </cfRule>
  </conditionalFormatting>
  <conditionalFormatting sqref="N1900:P1900">
    <cfRule type="expression" dxfId="22" priority="216">
      <formula>$I1900=0</formula>
    </cfRule>
  </conditionalFormatting>
  <conditionalFormatting sqref="O1900:P1900">
    <cfRule type="cellIs" dxfId="23" priority="214" operator="lessThan">
      <formula>0</formula>
    </cfRule>
    <cfRule type="cellIs" dxfId="24" priority="215" operator="lessThan">
      <formula>0</formula>
    </cfRule>
  </conditionalFormatting>
  <conditionalFormatting sqref="Q1900">
    <cfRule type="expression" dxfId="22" priority="20869">
      <formula>$I1900=0</formula>
    </cfRule>
  </conditionalFormatting>
  <conditionalFormatting sqref="R1900:T1900">
    <cfRule type="expression" dxfId="22" priority="213">
      <formula>$I1900=0</formula>
    </cfRule>
  </conditionalFormatting>
  <conditionalFormatting sqref="S1900:T1900">
    <cfRule type="cellIs" dxfId="23" priority="211" operator="lessThan">
      <formula>0</formula>
    </cfRule>
    <cfRule type="cellIs" dxfId="24" priority="212" operator="lessThan">
      <formula>0</formula>
    </cfRule>
  </conditionalFormatting>
  <conditionalFormatting sqref="U1900">
    <cfRule type="expression" dxfId="22" priority="20868">
      <formula>$I1900=0</formula>
    </cfRule>
  </conditionalFormatting>
  <conditionalFormatting sqref="B1901">
    <cfRule type="expression" dxfId="22" priority="20864">
      <formula>$I1901=0</formula>
    </cfRule>
  </conditionalFormatting>
  <conditionalFormatting sqref="C1901:E1901">
    <cfRule type="expression" dxfId="22" priority="20863">
      <formula>$I1901=0</formula>
    </cfRule>
  </conditionalFormatting>
  <conditionalFormatting sqref="D1901:E1901">
    <cfRule type="cellIs" dxfId="23" priority="20861" operator="lessThan">
      <formula>0</formula>
    </cfRule>
    <cfRule type="cellIs" dxfId="24" priority="20862" operator="lessThan">
      <formula>0</formula>
    </cfRule>
  </conditionalFormatting>
  <conditionalFormatting sqref="F1901">
    <cfRule type="expression" dxfId="22" priority="20860">
      <formula>$I1901=0</formula>
    </cfRule>
  </conditionalFormatting>
  <conditionalFormatting sqref="G1901:H1901">
    <cfRule type="cellIs" dxfId="23" priority="20857" operator="lessThan">
      <formula>0</formula>
    </cfRule>
    <cfRule type="cellIs" dxfId="24" priority="20858" operator="lessThan">
      <formula>0</formula>
    </cfRule>
  </conditionalFormatting>
  <conditionalFormatting sqref="I1901">
    <cfRule type="expression" dxfId="22" priority="20856">
      <formula>$I1901=0</formula>
    </cfRule>
  </conditionalFormatting>
  <conditionalFormatting sqref="J1901">
    <cfRule type="expression" dxfId="22" priority="20855">
      <formula>$I1901=0</formula>
    </cfRule>
  </conditionalFormatting>
  <conditionalFormatting sqref="K1901">
    <cfRule type="expression" dxfId="22" priority="20852">
      <formula>$I1901=0</formula>
    </cfRule>
  </conditionalFormatting>
  <conditionalFormatting sqref="M1901">
    <cfRule type="expression" dxfId="22" priority="20848">
      <formula>$I1901=0</formula>
    </cfRule>
  </conditionalFormatting>
  <conditionalFormatting sqref="N1901:P1901">
    <cfRule type="expression" dxfId="22" priority="20847">
      <formula>$I1901=0</formula>
    </cfRule>
  </conditionalFormatting>
  <conditionalFormatting sqref="O1901:P1901">
    <cfRule type="cellIs" dxfId="23" priority="20845" operator="lessThan">
      <formula>0</formula>
    </cfRule>
    <cfRule type="cellIs" dxfId="24" priority="20846" operator="lessThan">
      <formula>0</formula>
    </cfRule>
  </conditionalFormatting>
  <conditionalFormatting sqref="Q1901">
    <cfRule type="expression" dxfId="22" priority="20844">
      <formula>$I1901=0</formula>
    </cfRule>
  </conditionalFormatting>
  <conditionalFormatting sqref="R1901:T1901">
    <cfRule type="expression" dxfId="22" priority="20843">
      <formula>$I1901=0</formula>
    </cfRule>
  </conditionalFormatting>
  <conditionalFormatting sqref="S1901:T1901">
    <cfRule type="cellIs" dxfId="23" priority="20841" operator="lessThan">
      <formula>0</formula>
    </cfRule>
    <cfRule type="cellIs" dxfId="24" priority="20842" operator="lessThan">
      <formula>0</formula>
    </cfRule>
  </conditionalFormatting>
  <conditionalFormatting sqref="U1901">
    <cfRule type="expression" dxfId="22" priority="20840">
      <formula>$I1901=0</formula>
    </cfRule>
  </conditionalFormatting>
  <conditionalFormatting sqref="B1902">
    <cfRule type="expression" dxfId="22" priority="20839">
      <formula>$I1902=0</formula>
    </cfRule>
  </conditionalFormatting>
  <conditionalFormatting sqref="C1902:E1902">
    <cfRule type="expression" dxfId="22" priority="207">
      <formula>$I1902=0</formula>
    </cfRule>
  </conditionalFormatting>
  <conditionalFormatting sqref="D1902:E1902">
    <cfRule type="cellIs" dxfId="23" priority="205" operator="lessThan">
      <formula>0</formula>
    </cfRule>
    <cfRule type="cellIs" dxfId="24" priority="206" operator="lessThan">
      <formula>0</formula>
    </cfRule>
  </conditionalFormatting>
  <conditionalFormatting sqref="F1902">
    <cfRule type="expression" dxfId="22" priority="20838">
      <formula>$I1902=0</formula>
    </cfRule>
  </conditionalFormatting>
  <conditionalFormatting sqref="G1902:H1902">
    <cfRule type="cellIs" dxfId="23" priority="202" operator="lessThan">
      <formula>0</formula>
    </cfRule>
    <cfRule type="cellIs" dxfId="24" priority="203" operator="lessThan">
      <formula>0</formula>
    </cfRule>
  </conditionalFormatting>
  <conditionalFormatting sqref="I1902">
    <cfRule type="expression" dxfId="22" priority="20837">
      <formula>$I1902=0</formula>
    </cfRule>
  </conditionalFormatting>
  <conditionalFormatting sqref="J1902">
    <cfRule type="expression" dxfId="22" priority="201">
      <formula>$I1902=0</formula>
    </cfRule>
  </conditionalFormatting>
  <conditionalFormatting sqref="K1902">
    <cfRule type="expression" dxfId="22" priority="20836">
      <formula>$I1902=0</formula>
    </cfRule>
  </conditionalFormatting>
  <conditionalFormatting sqref="M1902">
    <cfRule type="expression" dxfId="22" priority="20835">
      <formula>$I1902=0</formula>
    </cfRule>
  </conditionalFormatting>
  <conditionalFormatting sqref="N1902:P1902">
    <cfRule type="expression" dxfId="22" priority="195">
      <formula>$I1902=0</formula>
    </cfRule>
  </conditionalFormatting>
  <conditionalFormatting sqref="O1902:P1902">
    <cfRule type="cellIs" dxfId="23" priority="193" operator="lessThan">
      <formula>0</formula>
    </cfRule>
    <cfRule type="cellIs" dxfId="24" priority="194" operator="lessThan">
      <formula>0</formula>
    </cfRule>
  </conditionalFormatting>
  <conditionalFormatting sqref="Q1902">
    <cfRule type="expression" dxfId="22" priority="20834">
      <formula>$I1902=0</formula>
    </cfRule>
  </conditionalFormatting>
  <conditionalFormatting sqref="R1902:T1902">
    <cfRule type="expression" dxfId="22" priority="192">
      <formula>$I1902=0</formula>
    </cfRule>
  </conditionalFormatting>
  <conditionalFormatting sqref="S1902:T1902">
    <cfRule type="cellIs" dxfId="23" priority="190" operator="lessThan">
      <formula>0</formula>
    </cfRule>
    <cfRule type="cellIs" dxfId="24" priority="191" operator="lessThan">
      <formula>0</formula>
    </cfRule>
  </conditionalFormatting>
  <conditionalFormatting sqref="U1902">
    <cfRule type="expression" dxfId="22" priority="20833">
      <formula>$I1902=0</formula>
    </cfRule>
  </conditionalFormatting>
  <conditionalFormatting sqref="B1903">
    <cfRule type="expression" dxfId="22" priority="20829">
      <formula>$I1903=0</formula>
    </cfRule>
  </conditionalFormatting>
  <conditionalFormatting sqref="C1903:E1903">
    <cfRule type="expression" dxfId="22" priority="20828">
      <formula>$I1903=0</formula>
    </cfRule>
  </conditionalFormatting>
  <conditionalFormatting sqref="D1903:E1903">
    <cfRule type="cellIs" dxfId="23" priority="20826" operator="lessThan">
      <formula>0</formula>
    </cfRule>
    <cfRule type="cellIs" dxfId="24" priority="20827" operator="lessThan">
      <formula>0</formula>
    </cfRule>
  </conditionalFormatting>
  <conditionalFormatting sqref="F1903">
    <cfRule type="expression" dxfId="22" priority="20825">
      <formula>$I1903=0</formula>
    </cfRule>
  </conditionalFormatting>
  <conditionalFormatting sqref="G1903:H1903">
    <cfRule type="cellIs" dxfId="23" priority="20822" operator="lessThan">
      <formula>0</formula>
    </cfRule>
    <cfRule type="cellIs" dxfId="24" priority="20823" operator="lessThan">
      <formula>0</formula>
    </cfRule>
  </conditionalFormatting>
  <conditionalFormatting sqref="I1903">
    <cfRule type="expression" dxfId="22" priority="20821">
      <formula>$I1903=0</formula>
    </cfRule>
  </conditionalFormatting>
  <conditionalFormatting sqref="J1903">
    <cfRule type="expression" dxfId="22" priority="20820">
      <formula>$I1903=0</formula>
    </cfRule>
  </conditionalFormatting>
  <conditionalFormatting sqref="K1903">
    <cfRule type="expression" dxfId="22" priority="20817">
      <formula>$I1903=0</formula>
    </cfRule>
  </conditionalFormatting>
  <conditionalFormatting sqref="M1903">
    <cfRule type="expression" dxfId="22" priority="20813">
      <formula>$I1903=0</formula>
    </cfRule>
  </conditionalFormatting>
  <conditionalFormatting sqref="N1903:P1903">
    <cfRule type="expression" dxfId="22" priority="20812">
      <formula>$I1903=0</formula>
    </cfRule>
  </conditionalFormatting>
  <conditionalFormatting sqref="O1903:P1903">
    <cfRule type="cellIs" dxfId="23" priority="20810" operator="lessThan">
      <formula>0</formula>
    </cfRule>
    <cfRule type="cellIs" dxfId="24" priority="20811" operator="lessThan">
      <formula>0</formula>
    </cfRule>
  </conditionalFormatting>
  <conditionalFormatting sqref="Q1903">
    <cfRule type="expression" dxfId="22" priority="20809">
      <formula>$I1903=0</formula>
    </cfRule>
  </conditionalFormatting>
  <conditionalFormatting sqref="R1903:T1903">
    <cfRule type="expression" dxfId="22" priority="20808">
      <formula>$I1903=0</formula>
    </cfRule>
  </conditionalFormatting>
  <conditionalFormatting sqref="S1903:T1903">
    <cfRule type="cellIs" dxfId="23" priority="20806" operator="lessThan">
      <formula>0</formula>
    </cfRule>
    <cfRule type="cellIs" dxfId="24" priority="20807" operator="lessThan">
      <formula>0</formula>
    </cfRule>
  </conditionalFormatting>
  <conditionalFormatting sqref="U1903">
    <cfRule type="expression" dxfId="22" priority="20805">
      <formula>$I1903=0</formula>
    </cfRule>
  </conditionalFormatting>
  <conditionalFormatting sqref="B1904">
    <cfRule type="expression" dxfId="22" priority="20804">
      <formula>$I1904=0</formula>
    </cfRule>
  </conditionalFormatting>
  <conditionalFormatting sqref="C1904:E1904">
    <cfRule type="expression" dxfId="22" priority="186">
      <formula>$I1904=0</formula>
    </cfRule>
  </conditionalFormatting>
  <conditionalFormatting sqref="D1904:E1904">
    <cfRule type="cellIs" dxfId="23" priority="184" operator="lessThan">
      <formula>0</formula>
    </cfRule>
    <cfRule type="cellIs" dxfId="24" priority="185" operator="lessThan">
      <formula>0</formula>
    </cfRule>
  </conditionalFormatting>
  <conditionalFormatting sqref="F1904">
    <cfRule type="expression" dxfId="22" priority="20803">
      <formula>$I1904=0</formula>
    </cfRule>
  </conditionalFormatting>
  <conditionalFormatting sqref="G1904:H1904">
    <cfRule type="cellIs" dxfId="23" priority="181" operator="lessThan">
      <formula>0</formula>
    </cfRule>
    <cfRule type="cellIs" dxfId="24" priority="182" operator="lessThan">
      <formula>0</formula>
    </cfRule>
  </conditionalFormatting>
  <conditionalFormatting sqref="I1904">
    <cfRule type="expression" dxfId="22" priority="20802">
      <formula>$I1904=0</formula>
    </cfRule>
  </conditionalFormatting>
  <conditionalFormatting sqref="J1904">
    <cfRule type="expression" dxfId="22" priority="180">
      <formula>$I1904=0</formula>
    </cfRule>
  </conditionalFormatting>
  <conditionalFormatting sqref="K1904">
    <cfRule type="expression" dxfId="22" priority="20801">
      <formula>$I1904=0</formula>
    </cfRule>
  </conditionalFormatting>
  <conditionalFormatting sqref="M1904">
    <cfRule type="expression" dxfId="22" priority="20800">
      <formula>$I1904=0</formula>
    </cfRule>
  </conditionalFormatting>
  <conditionalFormatting sqref="N1904:P1904">
    <cfRule type="expression" dxfId="22" priority="174">
      <formula>$I1904=0</formula>
    </cfRule>
  </conditionalFormatting>
  <conditionalFormatting sqref="O1904:P1904">
    <cfRule type="cellIs" dxfId="23" priority="172" operator="lessThan">
      <formula>0</formula>
    </cfRule>
    <cfRule type="cellIs" dxfId="24" priority="173" operator="lessThan">
      <formula>0</formula>
    </cfRule>
  </conditionalFormatting>
  <conditionalFormatting sqref="Q1904">
    <cfRule type="expression" dxfId="22" priority="20799">
      <formula>$I1904=0</formula>
    </cfRule>
  </conditionalFormatting>
  <conditionalFormatting sqref="R1904:T1904">
    <cfRule type="expression" dxfId="22" priority="171">
      <formula>$I1904=0</formula>
    </cfRule>
  </conditionalFormatting>
  <conditionalFormatting sqref="S1904:T1904">
    <cfRule type="cellIs" dxfId="23" priority="169" operator="lessThan">
      <formula>0</formula>
    </cfRule>
    <cfRule type="cellIs" dxfId="24" priority="170" operator="lessThan">
      <formula>0</formula>
    </cfRule>
  </conditionalFormatting>
  <conditionalFormatting sqref="U1904">
    <cfRule type="expression" dxfId="22" priority="20798">
      <formula>$I1904=0</formula>
    </cfRule>
  </conditionalFormatting>
  <conditionalFormatting sqref="B1905">
    <cfRule type="expression" dxfId="22" priority="20794">
      <formula>$I1905=0</formula>
    </cfRule>
  </conditionalFormatting>
  <conditionalFormatting sqref="C1905:E1905">
    <cfRule type="expression" dxfId="22" priority="20793">
      <formula>$I1905=0</formula>
    </cfRule>
  </conditionalFormatting>
  <conditionalFormatting sqref="D1905:E1905">
    <cfRule type="cellIs" dxfId="23" priority="20791" operator="lessThan">
      <formula>0</formula>
    </cfRule>
    <cfRule type="cellIs" dxfId="24" priority="20792" operator="lessThan">
      <formula>0</formula>
    </cfRule>
  </conditionalFormatting>
  <conditionalFormatting sqref="F1905">
    <cfRule type="expression" dxfId="22" priority="20790">
      <formula>$I1905=0</formula>
    </cfRule>
  </conditionalFormatting>
  <conditionalFormatting sqref="G1905:H1905">
    <cfRule type="cellIs" dxfId="23" priority="20787" operator="lessThan">
      <formula>0</formula>
    </cfRule>
    <cfRule type="cellIs" dxfId="24" priority="20788" operator="lessThan">
      <formula>0</formula>
    </cfRule>
  </conditionalFormatting>
  <conditionalFormatting sqref="I1905">
    <cfRule type="expression" dxfId="22" priority="20786">
      <formula>$I1905=0</formula>
    </cfRule>
  </conditionalFormatting>
  <conditionalFormatting sqref="J1905">
    <cfRule type="expression" dxfId="22" priority="20785">
      <formula>$I1905=0</formula>
    </cfRule>
  </conditionalFormatting>
  <conditionalFormatting sqref="K1905">
    <cfRule type="expression" dxfId="22" priority="20782">
      <formula>$I1905=0</formula>
    </cfRule>
  </conditionalFormatting>
  <conditionalFormatting sqref="M1905">
    <cfRule type="expression" dxfId="22" priority="20778">
      <formula>$I1905=0</formula>
    </cfRule>
  </conditionalFormatting>
  <conditionalFormatting sqref="N1905:P1905">
    <cfRule type="expression" dxfId="22" priority="20777">
      <formula>$I1905=0</formula>
    </cfRule>
  </conditionalFormatting>
  <conditionalFormatting sqref="O1905:P1905">
    <cfRule type="cellIs" dxfId="23" priority="20775" operator="lessThan">
      <formula>0</formula>
    </cfRule>
    <cfRule type="cellIs" dxfId="24" priority="20776" operator="lessThan">
      <formula>0</formula>
    </cfRule>
  </conditionalFormatting>
  <conditionalFormatting sqref="Q1905">
    <cfRule type="expression" dxfId="22" priority="20774">
      <formula>$I1905=0</formula>
    </cfRule>
  </conditionalFormatting>
  <conditionalFormatting sqref="R1905:T1905">
    <cfRule type="expression" dxfId="22" priority="20773">
      <formula>$I1905=0</formula>
    </cfRule>
  </conditionalFormatting>
  <conditionalFormatting sqref="S1905:T1905">
    <cfRule type="cellIs" dxfId="23" priority="20771" operator="lessThan">
      <formula>0</formula>
    </cfRule>
    <cfRule type="cellIs" dxfId="24" priority="20772" operator="lessThan">
      <formula>0</formula>
    </cfRule>
  </conditionalFormatting>
  <conditionalFormatting sqref="U1905">
    <cfRule type="expression" dxfId="22" priority="20770">
      <formula>$I1905=0</formula>
    </cfRule>
  </conditionalFormatting>
  <conditionalFormatting sqref="B1906">
    <cfRule type="expression" dxfId="22" priority="20769">
      <formula>$I1906=0</formula>
    </cfRule>
  </conditionalFormatting>
  <conditionalFormatting sqref="C1906:E1906">
    <cfRule type="expression" dxfId="22" priority="165">
      <formula>$I1906=0</formula>
    </cfRule>
  </conditionalFormatting>
  <conditionalFormatting sqref="D1906:E1906">
    <cfRule type="cellIs" dxfId="23" priority="163" operator="lessThan">
      <formula>0</formula>
    </cfRule>
    <cfRule type="cellIs" dxfId="24" priority="164" operator="lessThan">
      <formula>0</formula>
    </cfRule>
  </conditionalFormatting>
  <conditionalFormatting sqref="F1906">
    <cfRule type="expression" dxfId="22" priority="20768">
      <formula>$I1906=0</formula>
    </cfRule>
  </conditionalFormatting>
  <conditionalFormatting sqref="G1906:H1906">
    <cfRule type="cellIs" dxfId="23" priority="160" operator="lessThan">
      <formula>0</formula>
    </cfRule>
    <cfRule type="cellIs" dxfId="24" priority="161" operator="lessThan">
      <formula>0</formula>
    </cfRule>
  </conditionalFormatting>
  <conditionalFormatting sqref="I1906">
    <cfRule type="expression" dxfId="22" priority="20767">
      <formula>$I1906=0</formula>
    </cfRule>
  </conditionalFormatting>
  <conditionalFormatting sqref="J1906">
    <cfRule type="expression" dxfId="22" priority="159">
      <formula>$I1906=0</formula>
    </cfRule>
  </conditionalFormatting>
  <conditionalFormatting sqref="K1906">
    <cfRule type="expression" dxfId="22" priority="20766">
      <formula>$I1906=0</formula>
    </cfRule>
  </conditionalFormatting>
  <conditionalFormatting sqref="M1906">
    <cfRule type="expression" dxfId="22" priority="20765">
      <formula>$I1906=0</formula>
    </cfRule>
  </conditionalFormatting>
  <conditionalFormatting sqref="N1906:P1906">
    <cfRule type="expression" dxfId="22" priority="153">
      <formula>$I1906=0</formula>
    </cfRule>
  </conditionalFormatting>
  <conditionalFormatting sqref="O1906:P1906">
    <cfRule type="cellIs" dxfId="23" priority="151" operator="lessThan">
      <formula>0</formula>
    </cfRule>
    <cfRule type="cellIs" dxfId="24" priority="152" operator="lessThan">
      <formula>0</formula>
    </cfRule>
  </conditionalFormatting>
  <conditionalFormatting sqref="Q1906">
    <cfRule type="expression" dxfId="22" priority="20764">
      <formula>$I1906=0</formula>
    </cfRule>
  </conditionalFormatting>
  <conditionalFormatting sqref="R1906:T1906">
    <cfRule type="expression" dxfId="22" priority="150">
      <formula>$I1906=0</formula>
    </cfRule>
  </conditionalFormatting>
  <conditionalFormatting sqref="S1906:T1906">
    <cfRule type="cellIs" dxfId="23" priority="148" operator="lessThan">
      <formula>0</formula>
    </cfRule>
    <cfRule type="cellIs" dxfId="24" priority="149" operator="lessThan">
      <formula>0</formula>
    </cfRule>
  </conditionalFormatting>
  <conditionalFormatting sqref="U1906">
    <cfRule type="expression" dxfId="22" priority="20763">
      <formula>$I1906=0</formula>
    </cfRule>
  </conditionalFormatting>
  <conditionalFormatting sqref="B1907">
    <cfRule type="expression" dxfId="22" priority="20759">
      <formula>$I1907=0</formula>
    </cfRule>
  </conditionalFormatting>
  <conditionalFormatting sqref="C1907:E1907">
    <cfRule type="expression" dxfId="22" priority="20758">
      <formula>$I1907=0</formula>
    </cfRule>
  </conditionalFormatting>
  <conditionalFormatting sqref="D1907:E1907">
    <cfRule type="cellIs" dxfId="23" priority="20756" operator="lessThan">
      <formula>0</formula>
    </cfRule>
    <cfRule type="cellIs" dxfId="24" priority="20757" operator="lessThan">
      <formula>0</formula>
    </cfRule>
  </conditionalFormatting>
  <conditionalFormatting sqref="F1907">
    <cfRule type="expression" dxfId="22" priority="20755">
      <formula>$I1907=0</formula>
    </cfRule>
  </conditionalFormatting>
  <conditionalFormatting sqref="G1907:H1907">
    <cfRule type="cellIs" dxfId="23" priority="20752" operator="lessThan">
      <formula>0</formula>
    </cfRule>
    <cfRule type="cellIs" dxfId="24" priority="20753" operator="lessThan">
      <formula>0</formula>
    </cfRule>
  </conditionalFormatting>
  <conditionalFormatting sqref="I1907">
    <cfRule type="expression" dxfId="22" priority="20751">
      <formula>$I1907=0</formula>
    </cfRule>
  </conditionalFormatting>
  <conditionalFormatting sqref="J1907">
    <cfRule type="expression" dxfId="22" priority="20750">
      <formula>$I1907=0</formula>
    </cfRule>
  </conditionalFormatting>
  <conditionalFormatting sqref="K1907">
    <cfRule type="expression" dxfId="22" priority="20747">
      <formula>$I1907=0</formula>
    </cfRule>
  </conditionalFormatting>
  <conditionalFormatting sqref="M1907">
    <cfRule type="expression" dxfId="22" priority="20743">
      <formula>$I1907=0</formula>
    </cfRule>
  </conditionalFormatting>
  <conditionalFormatting sqref="N1907:P1907">
    <cfRule type="expression" dxfId="22" priority="20742">
      <formula>$I1907=0</formula>
    </cfRule>
  </conditionalFormatting>
  <conditionalFormatting sqref="O1907:P1907">
    <cfRule type="cellIs" dxfId="23" priority="20740" operator="lessThan">
      <formula>0</formula>
    </cfRule>
    <cfRule type="cellIs" dxfId="24" priority="20741" operator="lessThan">
      <formula>0</formula>
    </cfRule>
  </conditionalFormatting>
  <conditionalFormatting sqref="Q1907">
    <cfRule type="expression" dxfId="22" priority="20739">
      <formula>$I1907=0</formula>
    </cfRule>
  </conditionalFormatting>
  <conditionalFormatting sqref="R1907:T1907">
    <cfRule type="expression" dxfId="22" priority="20738">
      <formula>$I1907=0</formula>
    </cfRule>
  </conditionalFormatting>
  <conditionalFormatting sqref="S1907:T1907">
    <cfRule type="cellIs" dxfId="23" priority="20736" operator="lessThan">
      <formula>0</formula>
    </cfRule>
    <cfRule type="cellIs" dxfId="24" priority="20737" operator="lessThan">
      <formula>0</formula>
    </cfRule>
  </conditionalFormatting>
  <conditionalFormatting sqref="U1907">
    <cfRule type="expression" dxfId="22" priority="20735">
      <formula>$I1907=0</formula>
    </cfRule>
  </conditionalFormatting>
  <conditionalFormatting sqref="B1908">
    <cfRule type="expression" dxfId="22" priority="20734">
      <formula>$I1908=0</formula>
    </cfRule>
  </conditionalFormatting>
  <conditionalFormatting sqref="C1908:E1908">
    <cfRule type="expression" dxfId="22" priority="144">
      <formula>$I1908=0</formula>
    </cfRule>
  </conditionalFormatting>
  <conditionalFormatting sqref="D1908:E1908">
    <cfRule type="cellIs" dxfId="23" priority="142" operator="lessThan">
      <formula>0</formula>
    </cfRule>
    <cfRule type="cellIs" dxfId="24" priority="143" operator="lessThan">
      <formula>0</formula>
    </cfRule>
  </conditionalFormatting>
  <conditionalFormatting sqref="F1908">
    <cfRule type="expression" dxfId="22" priority="20733">
      <formula>$I1908=0</formula>
    </cfRule>
  </conditionalFormatting>
  <conditionalFormatting sqref="G1908:H1908">
    <cfRule type="cellIs" dxfId="23" priority="139" operator="lessThan">
      <formula>0</formula>
    </cfRule>
    <cfRule type="cellIs" dxfId="24" priority="140" operator="lessThan">
      <formula>0</formula>
    </cfRule>
  </conditionalFormatting>
  <conditionalFormatting sqref="I1908">
    <cfRule type="expression" dxfId="22" priority="20732">
      <formula>$I1908=0</formula>
    </cfRule>
  </conditionalFormatting>
  <conditionalFormatting sqref="J1908">
    <cfRule type="expression" dxfId="22" priority="138">
      <formula>$I1908=0</formula>
    </cfRule>
  </conditionalFormatting>
  <conditionalFormatting sqref="K1908">
    <cfRule type="expression" dxfId="22" priority="20731">
      <formula>$I1908=0</formula>
    </cfRule>
  </conditionalFormatting>
  <conditionalFormatting sqref="M1908">
    <cfRule type="expression" dxfId="22" priority="20730">
      <formula>$I1908=0</formula>
    </cfRule>
  </conditionalFormatting>
  <conditionalFormatting sqref="N1908:P1908">
    <cfRule type="expression" dxfId="22" priority="132">
      <formula>$I1908=0</formula>
    </cfRule>
  </conditionalFormatting>
  <conditionalFormatting sqref="O1908:P1908">
    <cfRule type="cellIs" dxfId="23" priority="130" operator="lessThan">
      <formula>0</formula>
    </cfRule>
    <cfRule type="cellIs" dxfId="24" priority="131" operator="lessThan">
      <formula>0</formula>
    </cfRule>
  </conditionalFormatting>
  <conditionalFormatting sqref="Q1908">
    <cfRule type="expression" dxfId="22" priority="20729">
      <formula>$I1908=0</formula>
    </cfRule>
  </conditionalFormatting>
  <conditionalFormatting sqref="R1908:T1908">
    <cfRule type="expression" dxfId="22" priority="129">
      <formula>$I1908=0</formula>
    </cfRule>
  </conditionalFormatting>
  <conditionalFormatting sqref="S1908:T1908">
    <cfRule type="cellIs" dxfId="23" priority="127" operator="lessThan">
      <formula>0</formula>
    </cfRule>
    <cfRule type="cellIs" dxfId="24" priority="128" operator="lessThan">
      <formula>0</formula>
    </cfRule>
  </conditionalFormatting>
  <conditionalFormatting sqref="U1908">
    <cfRule type="expression" dxfId="22" priority="20728">
      <formula>$I1908=0</formula>
    </cfRule>
  </conditionalFormatting>
  <conditionalFormatting sqref="B1909">
    <cfRule type="expression" dxfId="22" priority="20724">
      <formula>$I1909=0</formula>
    </cfRule>
  </conditionalFormatting>
  <conditionalFormatting sqref="C1909:E1909">
    <cfRule type="expression" dxfId="22" priority="20723">
      <formula>$I1909=0</formula>
    </cfRule>
  </conditionalFormatting>
  <conditionalFormatting sqref="D1909:E1909">
    <cfRule type="cellIs" dxfId="23" priority="20721" operator="lessThan">
      <formula>0</formula>
    </cfRule>
    <cfRule type="cellIs" dxfId="24" priority="20722" operator="lessThan">
      <formula>0</formula>
    </cfRule>
  </conditionalFormatting>
  <conditionalFormatting sqref="F1909">
    <cfRule type="expression" dxfId="22" priority="20720">
      <formula>$I1909=0</formula>
    </cfRule>
  </conditionalFormatting>
  <conditionalFormatting sqref="G1909:H1909">
    <cfRule type="cellIs" dxfId="23" priority="20717" operator="lessThan">
      <formula>0</formula>
    </cfRule>
    <cfRule type="cellIs" dxfId="24" priority="20718" operator="lessThan">
      <formula>0</formula>
    </cfRule>
  </conditionalFormatting>
  <conditionalFormatting sqref="I1909">
    <cfRule type="expression" dxfId="22" priority="20716">
      <formula>$I1909=0</formula>
    </cfRule>
  </conditionalFormatting>
  <conditionalFormatting sqref="J1909">
    <cfRule type="expression" dxfId="22" priority="20715">
      <formula>$I1909=0</formula>
    </cfRule>
  </conditionalFormatting>
  <conditionalFormatting sqref="K1909">
    <cfRule type="expression" dxfId="22" priority="20712">
      <formula>$I1909=0</formula>
    </cfRule>
  </conditionalFormatting>
  <conditionalFormatting sqref="M1909">
    <cfRule type="expression" dxfId="22" priority="20708">
      <formula>$I1909=0</formula>
    </cfRule>
  </conditionalFormatting>
  <conditionalFormatting sqref="N1909:P1909">
    <cfRule type="expression" dxfId="22" priority="20707">
      <formula>$I1909=0</formula>
    </cfRule>
  </conditionalFormatting>
  <conditionalFormatting sqref="O1909:P1909">
    <cfRule type="cellIs" dxfId="23" priority="20705" operator="lessThan">
      <formula>0</formula>
    </cfRule>
    <cfRule type="cellIs" dxfId="24" priority="20706" operator="lessThan">
      <formula>0</formula>
    </cfRule>
  </conditionalFormatting>
  <conditionalFormatting sqref="Q1909">
    <cfRule type="expression" dxfId="22" priority="20704">
      <formula>$I1909=0</formula>
    </cfRule>
  </conditionalFormatting>
  <conditionalFormatting sqref="R1909:T1909">
    <cfRule type="expression" dxfId="22" priority="20703">
      <formula>$I1909=0</formula>
    </cfRule>
  </conditionalFormatting>
  <conditionalFormatting sqref="S1909:T1909">
    <cfRule type="cellIs" dxfId="23" priority="20701" operator="lessThan">
      <formula>0</formula>
    </cfRule>
    <cfRule type="cellIs" dxfId="24" priority="20702" operator="lessThan">
      <formula>0</formula>
    </cfRule>
  </conditionalFormatting>
  <conditionalFormatting sqref="U1909">
    <cfRule type="expression" dxfId="22" priority="20700">
      <formula>$I1909=0</formula>
    </cfRule>
  </conditionalFormatting>
  <conditionalFormatting sqref="B1910">
    <cfRule type="expression" dxfId="22" priority="20699">
      <formula>$I1910=0</formula>
    </cfRule>
  </conditionalFormatting>
  <conditionalFormatting sqref="C1910:E1910">
    <cfRule type="expression" dxfId="22" priority="123">
      <formula>$I1910=0</formula>
    </cfRule>
  </conditionalFormatting>
  <conditionalFormatting sqref="D1910:E1910">
    <cfRule type="cellIs" dxfId="23" priority="121" operator="lessThan">
      <formula>0</formula>
    </cfRule>
    <cfRule type="cellIs" dxfId="24" priority="122" operator="lessThan">
      <formula>0</formula>
    </cfRule>
  </conditionalFormatting>
  <conditionalFormatting sqref="F1910">
    <cfRule type="expression" dxfId="22" priority="20698">
      <formula>$I1910=0</formula>
    </cfRule>
  </conditionalFormatting>
  <conditionalFormatting sqref="G1910:H1910">
    <cfRule type="cellIs" dxfId="23" priority="118" operator="lessThan">
      <formula>0</formula>
    </cfRule>
    <cfRule type="cellIs" dxfId="24" priority="119" operator="lessThan">
      <formula>0</formula>
    </cfRule>
  </conditionalFormatting>
  <conditionalFormatting sqref="I1910">
    <cfRule type="expression" dxfId="22" priority="20697">
      <formula>$I1910=0</formula>
    </cfRule>
  </conditionalFormatting>
  <conditionalFormatting sqref="J1910">
    <cfRule type="expression" dxfId="22" priority="117">
      <formula>$I1910=0</formula>
    </cfRule>
  </conditionalFormatting>
  <conditionalFormatting sqref="K1910">
    <cfRule type="expression" dxfId="22" priority="20696">
      <formula>$I1910=0</formula>
    </cfRule>
  </conditionalFormatting>
  <conditionalFormatting sqref="M1910">
    <cfRule type="expression" dxfId="22" priority="20695">
      <formula>$I1910=0</formula>
    </cfRule>
  </conditionalFormatting>
  <conditionalFormatting sqref="N1910:P1910">
    <cfRule type="expression" dxfId="22" priority="111">
      <formula>$I1910=0</formula>
    </cfRule>
  </conditionalFormatting>
  <conditionalFormatting sqref="O1910:P1910">
    <cfRule type="cellIs" dxfId="23" priority="109" operator="lessThan">
      <formula>0</formula>
    </cfRule>
    <cfRule type="cellIs" dxfId="24" priority="110" operator="lessThan">
      <formula>0</formula>
    </cfRule>
  </conditionalFormatting>
  <conditionalFormatting sqref="Q1910">
    <cfRule type="expression" dxfId="22" priority="20694">
      <formula>$I1910=0</formula>
    </cfRule>
  </conditionalFormatting>
  <conditionalFormatting sqref="R1910:T1910">
    <cfRule type="expression" dxfId="22" priority="108">
      <formula>$I1910=0</formula>
    </cfRule>
  </conditionalFormatting>
  <conditionalFormatting sqref="S1910:T1910">
    <cfRule type="cellIs" dxfId="23" priority="106" operator="lessThan">
      <formula>0</formula>
    </cfRule>
    <cfRule type="cellIs" dxfId="24" priority="107" operator="lessThan">
      <formula>0</formula>
    </cfRule>
  </conditionalFormatting>
  <conditionalFormatting sqref="U1910">
    <cfRule type="expression" dxfId="22" priority="20693">
      <formula>$I1910=0</formula>
    </cfRule>
  </conditionalFormatting>
  <conditionalFormatting sqref="B1911">
    <cfRule type="expression" dxfId="22" priority="20689">
      <formula>$I1911=0</formula>
    </cfRule>
  </conditionalFormatting>
  <conditionalFormatting sqref="C1911:E1911">
    <cfRule type="expression" dxfId="22" priority="20688">
      <formula>$I1911=0</formula>
    </cfRule>
  </conditionalFormatting>
  <conditionalFormatting sqref="D1911:E1911">
    <cfRule type="cellIs" dxfId="23" priority="20686" operator="lessThan">
      <formula>0</formula>
    </cfRule>
    <cfRule type="cellIs" dxfId="24" priority="20687" operator="lessThan">
      <formula>0</formula>
    </cfRule>
  </conditionalFormatting>
  <conditionalFormatting sqref="F1911">
    <cfRule type="expression" dxfId="22" priority="20685">
      <formula>$I1911=0</formula>
    </cfRule>
  </conditionalFormatting>
  <conditionalFormatting sqref="G1911:H1911">
    <cfRule type="cellIs" dxfId="23" priority="20682" operator="lessThan">
      <formula>0</formula>
    </cfRule>
    <cfRule type="cellIs" dxfId="24" priority="20683" operator="lessThan">
      <formula>0</formula>
    </cfRule>
  </conditionalFormatting>
  <conditionalFormatting sqref="I1911">
    <cfRule type="expression" dxfId="22" priority="20681">
      <formula>$I1911=0</formula>
    </cfRule>
  </conditionalFormatting>
  <conditionalFormatting sqref="J1911">
    <cfRule type="expression" dxfId="22" priority="20680">
      <formula>$I1911=0</formula>
    </cfRule>
  </conditionalFormatting>
  <conditionalFormatting sqref="K1911">
    <cfRule type="expression" dxfId="22" priority="20677">
      <formula>$I1911=0</formula>
    </cfRule>
  </conditionalFormatting>
  <conditionalFormatting sqref="M1911">
    <cfRule type="expression" dxfId="22" priority="20673">
      <formula>$I1911=0</formula>
    </cfRule>
  </conditionalFormatting>
  <conditionalFormatting sqref="N1911:P1911">
    <cfRule type="expression" dxfId="22" priority="20672">
      <formula>$I1911=0</formula>
    </cfRule>
  </conditionalFormatting>
  <conditionalFormatting sqref="O1911:P1911">
    <cfRule type="cellIs" dxfId="23" priority="20670" operator="lessThan">
      <formula>0</formula>
    </cfRule>
    <cfRule type="cellIs" dxfId="24" priority="20671" operator="lessThan">
      <formula>0</formula>
    </cfRule>
  </conditionalFormatting>
  <conditionalFormatting sqref="Q1911">
    <cfRule type="expression" dxfId="22" priority="20669">
      <formula>$I1911=0</formula>
    </cfRule>
  </conditionalFormatting>
  <conditionalFormatting sqref="R1911:T1911">
    <cfRule type="expression" dxfId="22" priority="20668">
      <formula>$I1911=0</formula>
    </cfRule>
  </conditionalFormatting>
  <conditionalFormatting sqref="S1911:T1911">
    <cfRule type="cellIs" dxfId="23" priority="20666" operator="lessThan">
      <formula>0</formula>
    </cfRule>
    <cfRule type="cellIs" dxfId="24" priority="20667" operator="lessThan">
      <formula>0</formula>
    </cfRule>
  </conditionalFormatting>
  <conditionalFormatting sqref="U1911">
    <cfRule type="expression" dxfId="22" priority="20665">
      <formula>$I1911=0</formula>
    </cfRule>
  </conditionalFormatting>
  <conditionalFormatting sqref="B1912">
    <cfRule type="expression" dxfId="22" priority="20664">
      <formula>$I1912=0</formula>
    </cfRule>
  </conditionalFormatting>
  <conditionalFormatting sqref="C1912:E1912">
    <cfRule type="expression" dxfId="22" priority="102">
      <formula>$I1912=0</formula>
    </cfRule>
  </conditionalFormatting>
  <conditionalFormatting sqref="D1912:E1912">
    <cfRule type="cellIs" dxfId="23" priority="100" operator="lessThan">
      <formula>0</formula>
    </cfRule>
    <cfRule type="cellIs" dxfId="24" priority="101" operator="lessThan">
      <formula>0</formula>
    </cfRule>
  </conditionalFormatting>
  <conditionalFormatting sqref="F1912">
    <cfRule type="expression" dxfId="22" priority="20663">
      <formula>$I1912=0</formula>
    </cfRule>
  </conditionalFormatting>
  <conditionalFormatting sqref="G1912:H1912">
    <cfRule type="cellIs" dxfId="23" priority="97" operator="lessThan">
      <formula>0</formula>
    </cfRule>
    <cfRule type="cellIs" dxfId="24" priority="98" operator="lessThan">
      <formula>0</formula>
    </cfRule>
  </conditionalFormatting>
  <conditionalFormatting sqref="I1912">
    <cfRule type="expression" dxfId="22" priority="20662">
      <formula>$I1912=0</formula>
    </cfRule>
  </conditionalFormatting>
  <conditionalFormatting sqref="J1912">
    <cfRule type="expression" dxfId="22" priority="96">
      <formula>$I1912=0</formula>
    </cfRule>
  </conditionalFormatting>
  <conditionalFormatting sqref="K1912">
    <cfRule type="expression" dxfId="22" priority="20661">
      <formula>$I1912=0</formula>
    </cfRule>
  </conditionalFormatting>
  <conditionalFormatting sqref="M1912">
    <cfRule type="expression" dxfId="22" priority="20660">
      <formula>$I1912=0</formula>
    </cfRule>
  </conditionalFormatting>
  <conditionalFormatting sqref="N1912:P1912">
    <cfRule type="expression" dxfId="22" priority="90">
      <formula>$I1912=0</formula>
    </cfRule>
  </conditionalFormatting>
  <conditionalFormatting sqref="O1912:P1912">
    <cfRule type="cellIs" dxfId="23" priority="88" operator="lessThan">
      <formula>0</formula>
    </cfRule>
    <cfRule type="cellIs" dxfId="24" priority="89" operator="lessThan">
      <formula>0</formula>
    </cfRule>
  </conditionalFormatting>
  <conditionalFormatting sqref="Q1912">
    <cfRule type="expression" dxfId="22" priority="20659">
      <formula>$I1912=0</formula>
    </cfRule>
  </conditionalFormatting>
  <conditionalFormatting sqref="R1912:T1912">
    <cfRule type="expression" dxfId="22" priority="87">
      <formula>$I1912=0</formula>
    </cfRule>
  </conditionalFormatting>
  <conditionalFormatting sqref="S1912:T1912">
    <cfRule type="cellIs" dxfId="23" priority="85" operator="lessThan">
      <formula>0</formula>
    </cfRule>
    <cfRule type="cellIs" dxfId="24" priority="86" operator="lessThan">
      <formula>0</formula>
    </cfRule>
  </conditionalFormatting>
  <conditionalFormatting sqref="U1912">
    <cfRule type="expression" dxfId="22" priority="20658">
      <formula>$I1912=0</formula>
    </cfRule>
  </conditionalFormatting>
  <conditionalFormatting sqref="B1913">
    <cfRule type="expression" dxfId="22" priority="20654">
      <formula>$I1913=0</formula>
    </cfRule>
  </conditionalFormatting>
  <conditionalFormatting sqref="C1913:E1913">
    <cfRule type="expression" dxfId="22" priority="20653">
      <formula>$I1913=0</formula>
    </cfRule>
  </conditionalFormatting>
  <conditionalFormatting sqref="D1913:E1913">
    <cfRule type="cellIs" dxfId="23" priority="20651" operator="lessThan">
      <formula>0</formula>
    </cfRule>
    <cfRule type="cellIs" dxfId="24" priority="20652" operator="lessThan">
      <formula>0</formula>
    </cfRule>
  </conditionalFormatting>
  <conditionalFormatting sqref="F1913">
    <cfRule type="expression" dxfId="22" priority="20650">
      <formula>$I1913=0</formula>
    </cfRule>
  </conditionalFormatting>
  <conditionalFormatting sqref="G1913:H1913">
    <cfRule type="cellIs" dxfId="23" priority="20647" operator="lessThan">
      <formula>0</formula>
    </cfRule>
    <cfRule type="cellIs" dxfId="24" priority="20648" operator="lessThan">
      <formula>0</formula>
    </cfRule>
  </conditionalFormatting>
  <conditionalFormatting sqref="I1913">
    <cfRule type="expression" dxfId="22" priority="20646">
      <formula>$I1913=0</formula>
    </cfRule>
  </conditionalFormatting>
  <conditionalFormatting sqref="J1913">
    <cfRule type="expression" dxfId="22" priority="20645">
      <formula>$I1913=0</formula>
    </cfRule>
  </conditionalFormatting>
  <conditionalFormatting sqref="K1913">
    <cfRule type="expression" dxfId="22" priority="20642">
      <formula>$I1913=0</formula>
    </cfRule>
  </conditionalFormatting>
  <conditionalFormatting sqref="M1913">
    <cfRule type="expression" dxfId="22" priority="20638">
      <formula>$I1913=0</formula>
    </cfRule>
  </conditionalFormatting>
  <conditionalFormatting sqref="N1913:P1913">
    <cfRule type="expression" dxfId="22" priority="20637">
      <formula>$I1913=0</formula>
    </cfRule>
  </conditionalFormatting>
  <conditionalFormatting sqref="O1913:P1913">
    <cfRule type="cellIs" dxfId="23" priority="20635" operator="lessThan">
      <formula>0</formula>
    </cfRule>
    <cfRule type="cellIs" dxfId="24" priority="20636" operator="lessThan">
      <formula>0</formula>
    </cfRule>
  </conditionalFormatting>
  <conditionalFormatting sqref="Q1913">
    <cfRule type="expression" dxfId="22" priority="20634">
      <formula>$I1913=0</formula>
    </cfRule>
  </conditionalFormatting>
  <conditionalFormatting sqref="R1913:T1913">
    <cfRule type="expression" dxfId="22" priority="20633">
      <formula>$I1913=0</formula>
    </cfRule>
  </conditionalFormatting>
  <conditionalFormatting sqref="S1913:T1913">
    <cfRule type="cellIs" dxfId="23" priority="20631" operator="lessThan">
      <formula>0</formula>
    </cfRule>
    <cfRule type="cellIs" dxfId="24" priority="20632" operator="lessThan">
      <formula>0</formula>
    </cfRule>
  </conditionalFormatting>
  <conditionalFormatting sqref="U1913">
    <cfRule type="expression" dxfId="22" priority="20630">
      <formula>$I1913=0</formula>
    </cfRule>
  </conditionalFormatting>
  <conditionalFormatting sqref="B1914">
    <cfRule type="expression" dxfId="22" priority="20629">
      <formula>$I1914=0</formula>
    </cfRule>
  </conditionalFormatting>
  <conditionalFormatting sqref="C1914:E1914">
    <cfRule type="expression" dxfId="22" priority="81">
      <formula>$I1914=0</formula>
    </cfRule>
  </conditionalFormatting>
  <conditionalFormatting sqref="D1914:E1914">
    <cfRule type="cellIs" dxfId="23" priority="79" operator="lessThan">
      <formula>0</formula>
    </cfRule>
    <cfRule type="cellIs" dxfId="24" priority="80" operator="lessThan">
      <formula>0</formula>
    </cfRule>
  </conditionalFormatting>
  <conditionalFormatting sqref="F1914">
    <cfRule type="expression" dxfId="22" priority="20628">
      <formula>$I1914=0</formula>
    </cfRule>
  </conditionalFormatting>
  <conditionalFormatting sqref="G1914:H1914">
    <cfRule type="cellIs" dxfId="23" priority="76" operator="lessThan">
      <formula>0</formula>
    </cfRule>
    <cfRule type="cellIs" dxfId="24" priority="77" operator="lessThan">
      <formula>0</formula>
    </cfRule>
  </conditionalFormatting>
  <conditionalFormatting sqref="I1914">
    <cfRule type="expression" dxfId="22" priority="20627">
      <formula>$I1914=0</formula>
    </cfRule>
  </conditionalFormatting>
  <conditionalFormatting sqref="J1914">
    <cfRule type="expression" dxfId="22" priority="75">
      <formula>$I1914=0</formula>
    </cfRule>
  </conditionalFormatting>
  <conditionalFormatting sqref="K1914">
    <cfRule type="expression" dxfId="22" priority="20626">
      <formula>$I1914=0</formula>
    </cfRule>
  </conditionalFormatting>
  <conditionalFormatting sqref="M1914">
    <cfRule type="expression" dxfId="22" priority="20625">
      <formula>$I1914=0</formula>
    </cfRule>
  </conditionalFormatting>
  <conditionalFormatting sqref="N1914:P1914">
    <cfRule type="expression" dxfId="22" priority="69">
      <formula>$I1914=0</formula>
    </cfRule>
  </conditionalFormatting>
  <conditionalFormatting sqref="O1914:P1914">
    <cfRule type="cellIs" dxfId="23" priority="67" operator="lessThan">
      <formula>0</formula>
    </cfRule>
    <cfRule type="cellIs" dxfId="24" priority="68" operator="lessThan">
      <formula>0</formula>
    </cfRule>
  </conditionalFormatting>
  <conditionalFormatting sqref="Q1914">
    <cfRule type="expression" dxfId="22" priority="20624">
      <formula>$I1914=0</formula>
    </cfRule>
  </conditionalFormatting>
  <conditionalFormatting sqref="R1914:T1914">
    <cfRule type="expression" dxfId="22" priority="66">
      <formula>$I1914=0</formula>
    </cfRule>
  </conditionalFormatting>
  <conditionalFormatting sqref="S1914:T1914">
    <cfRule type="cellIs" dxfId="23" priority="64" operator="lessThan">
      <formula>0</formula>
    </cfRule>
    <cfRule type="cellIs" dxfId="24" priority="65" operator="lessThan">
      <formula>0</formula>
    </cfRule>
  </conditionalFormatting>
  <conditionalFormatting sqref="U1914">
    <cfRule type="expression" dxfId="22" priority="20623">
      <formula>$I1914=0</formula>
    </cfRule>
  </conditionalFormatting>
  <conditionalFormatting sqref="B1915">
    <cfRule type="expression" dxfId="22" priority="20619">
      <formula>$I1915=0</formula>
    </cfRule>
  </conditionalFormatting>
  <conditionalFormatting sqref="C1915:E1915">
    <cfRule type="expression" dxfId="22" priority="20618">
      <formula>$I1915=0</formula>
    </cfRule>
  </conditionalFormatting>
  <conditionalFormatting sqref="D1915:E1915">
    <cfRule type="cellIs" dxfId="23" priority="20616" operator="lessThan">
      <formula>0</formula>
    </cfRule>
    <cfRule type="cellIs" dxfId="24" priority="20617" operator="lessThan">
      <formula>0</formula>
    </cfRule>
  </conditionalFormatting>
  <conditionalFormatting sqref="F1915">
    <cfRule type="expression" dxfId="22" priority="20615">
      <formula>$I1915=0</formula>
    </cfRule>
  </conditionalFormatting>
  <conditionalFormatting sqref="G1915:H1915">
    <cfRule type="cellIs" dxfId="23" priority="20612" operator="lessThan">
      <formula>0</formula>
    </cfRule>
    <cfRule type="cellIs" dxfId="24" priority="20613" operator="lessThan">
      <formula>0</formula>
    </cfRule>
  </conditionalFormatting>
  <conditionalFormatting sqref="I1915">
    <cfRule type="expression" dxfId="22" priority="20611">
      <formula>$I1915=0</formula>
    </cfRule>
  </conditionalFormatting>
  <conditionalFormatting sqref="J1915">
    <cfRule type="expression" dxfId="22" priority="20610">
      <formula>$I1915=0</formula>
    </cfRule>
  </conditionalFormatting>
  <conditionalFormatting sqref="K1915">
    <cfRule type="expression" dxfId="22" priority="20607">
      <formula>$I1915=0</formula>
    </cfRule>
  </conditionalFormatting>
  <conditionalFormatting sqref="M1915">
    <cfRule type="expression" dxfId="22" priority="20603">
      <formula>$I1915=0</formula>
    </cfRule>
  </conditionalFormatting>
  <conditionalFormatting sqref="N1915:P1915">
    <cfRule type="expression" dxfId="22" priority="20602">
      <formula>$I1915=0</formula>
    </cfRule>
  </conditionalFormatting>
  <conditionalFormatting sqref="O1915:P1915">
    <cfRule type="cellIs" dxfId="23" priority="20600" operator="lessThan">
      <formula>0</formula>
    </cfRule>
    <cfRule type="cellIs" dxfId="24" priority="20601" operator="lessThan">
      <formula>0</formula>
    </cfRule>
  </conditionalFormatting>
  <conditionalFormatting sqref="Q1915">
    <cfRule type="expression" dxfId="22" priority="20599">
      <formula>$I1915=0</formula>
    </cfRule>
  </conditionalFormatting>
  <conditionalFormatting sqref="R1915:T1915">
    <cfRule type="expression" dxfId="22" priority="20598">
      <formula>$I1915=0</formula>
    </cfRule>
  </conditionalFormatting>
  <conditionalFormatting sqref="S1915:T1915">
    <cfRule type="cellIs" dxfId="23" priority="20596" operator="lessThan">
      <formula>0</formula>
    </cfRule>
    <cfRule type="cellIs" dxfId="24" priority="20597" operator="lessThan">
      <formula>0</formula>
    </cfRule>
  </conditionalFormatting>
  <conditionalFormatting sqref="U1915">
    <cfRule type="expression" dxfId="22" priority="20595">
      <formula>$I1915=0</formula>
    </cfRule>
  </conditionalFormatting>
  <conditionalFormatting sqref="B1916">
    <cfRule type="expression" dxfId="22" priority="20594">
      <formula>$I1916=0</formula>
    </cfRule>
  </conditionalFormatting>
  <conditionalFormatting sqref="C1916:E1916">
    <cfRule type="expression" dxfId="22" priority="60">
      <formula>$I1916=0</formula>
    </cfRule>
  </conditionalFormatting>
  <conditionalFormatting sqref="D1916:E1916">
    <cfRule type="cellIs" dxfId="23" priority="58" operator="lessThan">
      <formula>0</formula>
    </cfRule>
    <cfRule type="cellIs" dxfId="24" priority="59" operator="lessThan">
      <formula>0</formula>
    </cfRule>
  </conditionalFormatting>
  <conditionalFormatting sqref="F1916">
    <cfRule type="expression" dxfId="22" priority="20593">
      <formula>$I1916=0</formula>
    </cfRule>
  </conditionalFormatting>
  <conditionalFormatting sqref="G1916:H1916">
    <cfRule type="cellIs" dxfId="23" priority="55" operator="lessThan">
      <formula>0</formula>
    </cfRule>
    <cfRule type="cellIs" dxfId="24" priority="56" operator="lessThan">
      <formula>0</formula>
    </cfRule>
  </conditionalFormatting>
  <conditionalFormatting sqref="I1916">
    <cfRule type="expression" dxfId="22" priority="20592">
      <formula>$I1916=0</formula>
    </cfRule>
  </conditionalFormatting>
  <conditionalFormatting sqref="J1916">
    <cfRule type="expression" dxfId="22" priority="54">
      <formula>$I1916=0</formula>
    </cfRule>
  </conditionalFormatting>
  <conditionalFormatting sqref="K1916">
    <cfRule type="expression" dxfId="22" priority="20591">
      <formula>$I1916=0</formula>
    </cfRule>
  </conditionalFormatting>
  <conditionalFormatting sqref="M1916">
    <cfRule type="expression" dxfId="22" priority="20590">
      <formula>$I1916=0</formula>
    </cfRule>
  </conditionalFormatting>
  <conditionalFormatting sqref="N1916:P1916">
    <cfRule type="expression" dxfId="22" priority="48">
      <formula>$I1916=0</formula>
    </cfRule>
  </conditionalFormatting>
  <conditionalFormatting sqref="O1916:P1916">
    <cfRule type="cellIs" dxfId="23" priority="46" operator="lessThan">
      <formula>0</formula>
    </cfRule>
    <cfRule type="cellIs" dxfId="24" priority="47" operator="lessThan">
      <formula>0</formula>
    </cfRule>
  </conditionalFormatting>
  <conditionalFormatting sqref="Q1916">
    <cfRule type="expression" dxfId="22" priority="20589">
      <formula>$I1916=0</formula>
    </cfRule>
  </conditionalFormatting>
  <conditionalFormatting sqref="R1916:T1916">
    <cfRule type="expression" dxfId="22" priority="45">
      <formula>$I1916=0</formula>
    </cfRule>
  </conditionalFormatting>
  <conditionalFormatting sqref="S1916:T1916">
    <cfRule type="cellIs" dxfId="23" priority="43" operator="lessThan">
      <formula>0</formula>
    </cfRule>
    <cfRule type="cellIs" dxfId="24" priority="44" operator="lessThan">
      <formula>0</formula>
    </cfRule>
  </conditionalFormatting>
  <conditionalFormatting sqref="U1916">
    <cfRule type="expression" dxfId="22" priority="20588">
      <formula>$I1916=0</formula>
    </cfRule>
  </conditionalFormatting>
  <conditionalFormatting sqref="B1917">
    <cfRule type="expression" dxfId="22" priority="20584">
      <formula>$I1917=0</formula>
    </cfRule>
  </conditionalFormatting>
  <conditionalFormatting sqref="C1917:E1917">
    <cfRule type="expression" dxfId="22" priority="20583">
      <formula>$I1917=0</formula>
    </cfRule>
  </conditionalFormatting>
  <conditionalFormatting sqref="D1917:E1917">
    <cfRule type="cellIs" dxfId="23" priority="20581" operator="lessThan">
      <formula>0</formula>
    </cfRule>
    <cfRule type="cellIs" dxfId="24" priority="20582" operator="lessThan">
      <formula>0</formula>
    </cfRule>
  </conditionalFormatting>
  <conditionalFormatting sqref="F1917">
    <cfRule type="expression" dxfId="22" priority="20580">
      <formula>$I1917=0</formula>
    </cfRule>
  </conditionalFormatting>
  <conditionalFormatting sqref="G1917:H1917">
    <cfRule type="cellIs" dxfId="23" priority="20577" operator="lessThan">
      <formula>0</formula>
    </cfRule>
    <cfRule type="cellIs" dxfId="24" priority="20578" operator="lessThan">
      <formula>0</formula>
    </cfRule>
  </conditionalFormatting>
  <conditionalFormatting sqref="I1917">
    <cfRule type="expression" dxfId="22" priority="20576">
      <formula>$I1917=0</formula>
    </cfRule>
  </conditionalFormatting>
  <conditionalFormatting sqref="J1917">
    <cfRule type="expression" dxfId="22" priority="20575">
      <formula>$I1917=0</formula>
    </cfRule>
  </conditionalFormatting>
  <conditionalFormatting sqref="K1917">
    <cfRule type="expression" dxfId="22" priority="20572">
      <formula>$I1917=0</formula>
    </cfRule>
  </conditionalFormatting>
  <conditionalFormatting sqref="M1917">
    <cfRule type="expression" dxfId="22" priority="20568">
      <formula>$I1917=0</formula>
    </cfRule>
  </conditionalFormatting>
  <conditionalFormatting sqref="N1917:P1917">
    <cfRule type="expression" dxfId="22" priority="20567">
      <formula>$I1917=0</formula>
    </cfRule>
  </conditionalFormatting>
  <conditionalFormatting sqref="O1917:P1917">
    <cfRule type="cellIs" dxfId="23" priority="20565" operator="lessThan">
      <formula>0</formula>
    </cfRule>
    <cfRule type="cellIs" dxfId="24" priority="20566" operator="lessThan">
      <formula>0</formula>
    </cfRule>
  </conditionalFormatting>
  <conditionalFormatting sqref="Q1917">
    <cfRule type="expression" dxfId="22" priority="20564">
      <formula>$I1917=0</formula>
    </cfRule>
  </conditionalFormatting>
  <conditionalFormatting sqref="R1917:T1917">
    <cfRule type="expression" dxfId="22" priority="20563">
      <formula>$I1917=0</formula>
    </cfRule>
  </conditionalFormatting>
  <conditionalFormatting sqref="S1917:T1917">
    <cfRule type="cellIs" dxfId="23" priority="20561" operator="lessThan">
      <formula>0</formula>
    </cfRule>
    <cfRule type="cellIs" dxfId="24" priority="20562" operator="lessThan">
      <formula>0</formula>
    </cfRule>
  </conditionalFormatting>
  <conditionalFormatting sqref="U1917">
    <cfRule type="expression" dxfId="22" priority="20560">
      <formula>$I1917=0</formula>
    </cfRule>
  </conditionalFormatting>
  <conditionalFormatting sqref="B1918">
    <cfRule type="expression" dxfId="22" priority="20559">
      <formula>$I1918=0</formula>
    </cfRule>
  </conditionalFormatting>
  <conditionalFormatting sqref="C1918:E1918">
    <cfRule type="expression" dxfId="22" priority="39">
      <formula>$I1918=0</formula>
    </cfRule>
  </conditionalFormatting>
  <conditionalFormatting sqref="D1918:E1918">
    <cfRule type="cellIs" dxfId="23" priority="37" operator="lessThan">
      <formula>0</formula>
    </cfRule>
    <cfRule type="cellIs" dxfId="24" priority="38" operator="lessThan">
      <formula>0</formula>
    </cfRule>
  </conditionalFormatting>
  <conditionalFormatting sqref="F1918">
    <cfRule type="expression" dxfId="22" priority="20558">
      <formula>$I1918=0</formula>
    </cfRule>
  </conditionalFormatting>
  <conditionalFormatting sqref="G1918:H1918">
    <cfRule type="cellIs" dxfId="23" priority="34" operator="lessThan">
      <formula>0</formula>
    </cfRule>
    <cfRule type="cellIs" dxfId="24" priority="35" operator="lessThan">
      <formula>0</formula>
    </cfRule>
  </conditionalFormatting>
  <conditionalFormatting sqref="I1918">
    <cfRule type="expression" dxfId="22" priority="20557">
      <formula>$I1918=0</formula>
    </cfRule>
  </conditionalFormatting>
  <conditionalFormatting sqref="J1918">
    <cfRule type="expression" dxfId="22" priority="33">
      <formula>$I1918=0</formula>
    </cfRule>
  </conditionalFormatting>
  <conditionalFormatting sqref="K1918">
    <cfRule type="expression" dxfId="22" priority="20556">
      <formula>$I1918=0</formula>
    </cfRule>
  </conditionalFormatting>
  <conditionalFormatting sqref="M1918">
    <cfRule type="expression" dxfId="22" priority="20555">
      <formula>$I1918=0</formula>
    </cfRule>
  </conditionalFormatting>
  <conditionalFormatting sqref="N1918:P1918">
    <cfRule type="expression" dxfId="22" priority="27">
      <formula>$I1918=0</formula>
    </cfRule>
  </conditionalFormatting>
  <conditionalFormatting sqref="O1918:P1918">
    <cfRule type="cellIs" dxfId="23" priority="25" operator="lessThan">
      <formula>0</formula>
    </cfRule>
    <cfRule type="cellIs" dxfId="24" priority="26" operator="lessThan">
      <formula>0</formula>
    </cfRule>
  </conditionalFormatting>
  <conditionalFormatting sqref="Q1918">
    <cfRule type="expression" dxfId="22" priority="20554">
      <formula>$I1918=0</formula>
    </cfRule>
  </conditionalFormatting>
  <conditionalFormatting sqref="R1918:T1918">
    <cfRule type="expression" dxfId="22" priority="24">
      <formula>$I1918=0</formula>
    </cfRule>
  </conditionalFormatting>
  <conditionalFormatting sqref="S1918:T1918">
    <cfRule type="cellIs" dxfId="23" priority="22" operator="lessThan">
      <formula>0</formula>
    </cfRule>
    <cfRule type="cellIs" dxfId="24" priority="23" operator="lessThan">
      <formula>0</formula>
    </cfRule>
  </conditionalFormatting>
  <conditionalFormatting sqref="U1918">
    <cfRule type="expression" dxfId="22" priority="20553">
      <formula>$I1918=0</formula>
    </cfRule>
  </conditionalFormatting>
  <conditionalFormatting sqref="B1919">
    <cfRule type="expression" dxfId="22" priority="20549">
      <formula>$I1919=0</formula>
    </cfRule>
  </conditionalFormatting>
  <conditionalFormatting sqref="C1919:E1919">
    <cfRule type="expression" dxfId="22" priority="20548">
      <formula>$I1919=0</formula>
    </cfRule>
  </conditionalFormatting>
  <conditionalFormatting sqref="D1919:E1919">
    <cfRule type="cellIs" dxfId="23" priority="20546" operator="lessThan">
      <formula>0</formula>
    </cfRule>
    <cfRule type="cellIs" dxfId="24" priority="20547" operator="lessThan">
      <formula>0</formula>
    </cfRule>
  </conditionalFormatting>
  <conditionalFormatting sqref="F1919">
    <cfRule type="expression" dxfId="22" priority="20545">
      <formula>$I1919=0</formula>
    </cfRule>
  </conditionalFormatting>
  <conditionalFormatting sqref="G1919:H1919">
    <cfRule type="cellIs" dxfId="23" priority="20542" operator="lessThan">
      <formula>0</formula>
    </cfRule>
    <cfRule type="cellIs" dxfId="24" priority="20543" operator="lessThan">
      <formula>0</formula>
    </cfRule>
  </conditionalFormatting>
  <conditionalFormatting sqref="I1919">
    <cfRule type="expression" dxfId="22" priority="20541">
      <formula>$I1919=0</formula>
    </cfRule>
  </conditionalFormatting>
  <conditionalFormatting sqref="J1919">
    <cfRule type="expression" dxfId="22" priority="20540">
      <formula>$I1919=0</formula>
    </cfRule>
  </conditionalFormatting>
  <conditionalFormatting sqref="K1919">
    <cfRule type="expression" dxfId="22" priority="20537">
      <formula>$I1919=0</formula>
    </cfRule>
  </conditionalFormatting>
  <conditionalFormatting sqref="M1919">
    <cfRule type="expression" dxfId="22" priority="20533">
      <formula>$I1919=0</formula>
    </cfRule>
  </conditionalFormatting>
  <conditionalFormatting sqref="N1919:P1919">
    <cfRule type="expression" dxfId="22" priority="20532">
      <formula>$I1919=0</formula>
    </cfRule>
  </conditionalFormatting>
  <conditionalFormatting sqref="O1919:P1919">
    <cfRule type="cellIs" dxfId="23" priority="20530" operator="lessThan">
      <formula>0</formula>
    </cfRule>
    <cfRule type="cellIs" dxfId="24" priority="20531" operator="lessThan">
      <formula>0</formula>
    </cfRule>
  </conditionalFormatting>
  <conditionalFormatting sqref="Q1919">
    <cfRule type="expression" dxfId="22" priority="20529">
      <formula>$I1919=0</formula>
    </cfRule>
  </conditionalFormatting>
  <conditionalFormatting sqref="R1919:T1919">
    <cfRule type="expression" dxfId="22" priority="20528">
      <formula>$I1919=0</formula>
    </cfRule>
  </conditionalFormatting>
  <conditionalFormatting sqref="S1919:T1919">
    <cfRule type="cellIs" dxfId="23" priority="20526" operator="lessThan">
      <formula>0</formula>
    </cfRule>
    <cfRule type="cellIs" dxfId="24" priority="20527" operator="lessThan">
      <formula>0</formula>
    </cfRule>
  </conditionalFormatting>
  <conditionalFormatting sqref="U1919">
    <cfRule type="expression" dxfId="22" priority="20525">
      <formula>$I1919=0</formula>
    </cfRule>
  </conditionalFormatting>
  <conditionalFormatting sqref="B1920">
    <cfRule type="expression" dxfId="22" priority="20524">
      <formula>$I1920=0</formula>
    </cfRule>
  </conditionalFormatting>
  <conditionalFormatting sqref="C1920:E1920">
    <cfRule type="expression" dxfId="22" priority="18">
      <formula>$I1920=0</formula>
    </cfRule>
  </conditionalFormatting>
  <conditionalFormatting sqref="D1920:E1920">
    <cfRule type="cellIs" dxfId="23" priority="16" operator="lessThan">
      <formula>0</formula>
    </cfRule>
    <cfRule type="cellIs" dxfId="24" priority="17" operator="lessThan">
      <formula>0</formula>
    </cfRule>
  </conditionalFormatting>
  <conditionalFormatting sqref="F1920">
    <cfRule type="expression" dxfId="22" priority="20523">
      <formula>$I1920=0</formula>
    </cfRule>
  </conditionalFormatting>
  <conditionalFormatting sqref="G1920:H1920">
    <cfRule type="cellIs" dxfId="23" priority="13" operator="lessThan">
      <formula>0</formula>
    </cfRule>
    <cfRule type="cellIs" dxfId="24" priority="14" operator="lessThan">
      <formula>0</formula>
    </cfRule>
  </conditionalFormatting>
  <conditionalFormatting sqref="I1920">
    <cfRule type="expression" dxfId="22" priority="20522">
      <formula>$I1920=0</formula>
    </cfRule>
  </conditionalFormatting>
  <conditionalFormatting sqref="J1920">
    <cfRule type="expression" dxfId="22" priority="12">
      <formula>$I1920=0</formula>
    </cfRule>
  </conditionalFormatting>
  <conditionalFormatting sqref="K1920">
    <cfRule type="expression" dxfId="22" priority="20521">
      <formula>$I1920=0</formula>
    </cfRule>
  </conditionalFormatting>
  <conditionalFormatting sqref="M1920">
    <cfRule type="expression" dxfId="22" priority="20520">
      <formula>$I1920=0</formula>
    </cfRule>
  </conditionalFormatting>
  <conditionalFormatting sqref="N1920:P1920">
    <cfRule type="expression" dxfId="22" priority="6">
      <formula>$I1920=0</formula>
    </cfRule>
  </conditionalFormatting>
  <conditionalFormatting sqref="O1920:P1920">
    <cfRule type="cellIs" dxfId="23" priority="4" operator="lessThan">
      <formula>0</formula>
    </cfRule>
    <cfRule type="cellIs" dxfId="24" priority="5" operator="lessThan">
      <formula>0</formula>
    </cfRule>
  </conditionalFormatting>
  <conditionalFormatting sqref="Q1920">
    <cfRule type="expression" dxfId="22" priority="20519">
      <formula>$I1920=0</formula>
    </cfRule>
  </conditionalFormatting>
  <conditionalFormatting sqref="R1920:T1920">
    <cfRule type="expression" dxfId="22" priority="3">
      <formula>$I1920=0</formula>
    </cfRule>
  </conditionalFormatting>
  <conditionalFormatting sqref="S1920:T1920">
    <cfRule type="cellIs" dxfId="23" priority="1" operator="lessThan">
      <formula>0</formula>
    </cfRule>
    <cfRule type="cellIs" dxfId="24" priority="2" operator="lessThan">
      <formula>0</formula>
    </cfRule>
  </conditionalFormatting>
  <conditionalFormatting sqref="U1920">
    <cfRule type="expression" dxfId="22" priority="20518">
      <formula>$I1920=0</formula>
    </cfRule>
  </conditionalFormatting>
  <conditionalFormatting sqref="A1921">
    <cfRule type="expression" dxfId="22" priority="20517">
      <formula>$I1921=0</formula>
    </cfRule>
  </conditionalFormatting>
  <conditionalFormatting sqref="B1921">
    <cfRule type="expression" dxfId="22" priority="20514">
      <formula>$I1921=0</formula>
    </cfRule>
  </conditionalFormatting>
  <conditionalFormatting sqref="C1921:E1921">
    <cfRule type="expression" dxfId="22" priority="20513">
      <formula>$I1921=0</formula>
    </cfRule>
  </conditionalFormatting>
  <conditionalFormatting sqref="D1921:E1921">
    <cfRule type="cellIs" dxfId="23" priority="20511" operator="lessThan">
      <formula>0</formula>
    </cfRule>
    <cfRule type="cellIs" dxfId="24" priority="20512" operator="lessThan">
      <formula>0</formula>
    </cfRule>
  </conditionalFormatting>
  <conditionalFormatting sqref="F1921">
    <cfRule type="expression" dxfId="22" priority="20510">
      <formula>$I1921=0</formula>
    </cfRule>
  </conditionalFormatting>
  <conditionalFormatting sqref="G1921:H1921">
    <cfRule type="cellIs" dxfId="23" priority="20507" operator="lessThan">
      <formula>0</formula>
    </cfRule>
    <cfRule type="cellIs" dxfId="24" priority="20508" operator="lessThan">
      <formula>0</formula>
    </cfRule>
  </conditionalFormatting>
  <conditionalFormatting sqref="I1921">
    <cfRule type="expression" dxfId="22" priority="20506">
      <formula>$I1921=0</formula>
    </cfRule>
  </conditionalFormatting>
  <conditionalFormatting sqref="J1921">
    <cfRule type="expression" dxfId="22" priority="20505">
      <formula>$I1921=0</formula>
    </cfRule>
  </conditionalFormatting>
  <conditionalFormatting sqref="K1921">
    <cfRule type="expression" dxfId="22" priority="20502">
      <formula>$I1921=0</formula>
    </cfRule>
  </conditionalFormatting>
  <conditionalFormatting sqref="M1921">
    <cfRule type="expression" dxfId="22" priority="20498">
      <formula>$I1921=0</formula>
    </cfRule>
  </conditionalFormatting>
  <conditionalFormatting sqref="N1921:P1921">
    <cfRule type="expression" dxfId="22" priority="20497">
      <formula>$I1921=0</formula>
    </cfRule>
  </conditionalFormatting>
  <conditionalFormatting sqref="O1921:P1921">
    <cfRule type="cellIs" dxfId="23" priority="20495" operator="lessThan">
      <formula>0</formula>
    </cfRule>
    <cfRule type="cellIs" dxfId="24" priority="20496" operator="lessThan">
      <formula>0</formula>
    </cfRule>
  </conditionalFormatting>
  <conditionalFormatting sqref="Q1921">
    <cfRule type="expression" dxfId="22" priority="20494">
      <formula>$I1921=0</formula>
    </cfRule>
  </conditionalFormatting>
  <conditionalFormatting sqref="R1921:T1921">
    <cfRule type="expression" dxfId="22" priority="20493">
      <formula>$I1921=0</formula>
    </cfRule>
  </conditionalFormatting>
  <conditionalFormatting sqref="S1921:T1921">
    <cfRule type="cellIs" dxfId="23" priority="20491" operator="lessThan">
      <formula>0</formula>
    </cfRule>
    <cfRule type="cellIs" dxfId="24" priority="20492" operator="lessThan">
      <formula>0</formula>
    </cfRule>
  </conditionalFormatting>
  <conditionalFormatting sqref="U1921">
    <cfRule type="expression" dxfId="22" priority="20490">
      <formula>$I1921=0</formula>
    </cfRule>
  </conditionalFormatting>
  <conditionalFormatting sqref="F2:F4">
    <cfRule type="cellIs" dxfId="23" priority="20055" operator="lessThan">
      <formula>0</formula>
    </cfRule>
    <cfRule type="cellIs" dxfId="24" priority="20056" operator="lessThan">
      <formula>0</formula>
    </cfRule>
  </conditionalFormatting>
  <conditionalFormatting sqref="F5:F7">
    <cfRule type="cellIs" dxfId="23" priority="20025" operator="lessThan">
      <formula>0</formula>
    </cfRule>
    <cfRule type="cellIs" dxfId="24" priority="20026" operator="lessThan">
      <formula>0</formula>
    </cfRule>
  </conditionalFormatting>
  <conditionalFormatting sqref="F8:F10">
    <cfRule type="cellIs" dxfId="23" priority="19995" operator="lessThan">
      <formula>0</formula>
    </cfRule>
    <cfRule type="cellIs" dxfId="24" priority="19996" operator="lessThan">
      <formula>0</formula>
    </cfRule>
  </conditionalFormatting>
  <conditionalFormatting sqref="F11:F13">
    <cfRule type="cellIs" dxfId="23" priority="19965" operator="lessThan">
      <formula>0</formula>
    </cfRule>
    <cfRule type="cellIs" dxfId="24" priority="19966" operator="lessThan">
      <formula>0</formula>
    </cfRule>
  </conditionalFormatting>
  <conditionalFormatting sqref="F14:F16">
    <cfRule type="cellIs" dxfId="23" priority="19935" operator="lessThan">
      <formula>0</formula>
    </cfRule>
    <cfRule type="cellIs" dxfId="24" priority="19936" operator="lessThan">
      <formula>0</formula>
    </cfRule>
  </conditionalFormatting>
  <conditionalFormatting sqref="F18:F20">
    <cfRule type="cellIs" dxfId="23" priority="19905" operator="lessThan">
      <formula>0</formula>
    </cfRule>
    <cfRule type="cellIs" dxfId="24" priority="19906" operator="lessThan">
      <formula>0</formula>
    </cfRule>
  </conditionalFormatting>
  <conditionalFormatting sqref="F21:F23">
    <cfRule type="cellIs" dxfId="23" priority="19875" operator="lessThan">
      <formula>0</formula>
    </cfRule>
    <cfRule type="cellIs" dxfId="24" priority="19876" operator="lessThan">
      <formula>0</formula>
    </cfRule>
  </conditionalFormatting>
  <conditionalFormatting sqref="F24:F26">
    <cfRule type="cellIs" dxfId="23" priority="19845" operator="lessThan">
      <formula>0</formula>
    </cfRule>
    <cfRule type="cellIs" dxfId="24" priority="19846" operator="lessThan">
      <formula>0</formula>
    </cfRule>
  </conditionalFormatting>
  <conditionalFormatting sqref="F27:F29">
    <cfRule type="cellIs" dxfId="23" priority="19815" operator="lessThan">
      <formula>0</formula>
    </cfRule>
    <cfRule type="cellIs" dxfId="24" priority="19816" operator="lessThan">
      <formula>0</formula>
    </cfRule>
  </conditionalFormatting>
  <conditionalFormatting sqref="F30:F32">
    <cfRule type="cellIs" dxfId="23" priority="19785" operator="lessThan">
      <formula>0</formula>
    </cfRule>
    <cfRule type="cellIs" dxfId="24" priority="19786" operator="lessThan">
      <formula>0</formula>
    </cfRule>
  </conditionalFormatting>
  <conditionalFormatting sqref="F34:F36">
    <cfRule type="cellIs" dxfId="23" priority="19755" operator="lessThan">
      <formula>0</formula>
    </cfRule>
    <cfRule type="cellIs" dxfId="24" priority="19756" operator="lessThan">
      <formula>0</formula>
    </cfRule>
  </conditionalFormatting>
  <conditionalFormatting sqref="F37:F39">
    <cfRule type="cellIs" dxfId="23" priority="19725" operator="lessThan">
      <formula>0</formula>
    </cfRule>
    <cfRule type="cellIs" dxfId="24" priority="19726" operator="lessThan">
      <formula>0</formula>
    </cfRule>
  </conditionalFormatting>
  <conditionalFormatting sqref="F40:F42">
    <cfRule type="cellIs" dxfId="23" priority="19695" operator="lessThan">
      <formula>0</formula>
    </cfRule>
    <cfRule type="cellIs" dxfId="24" priority="19696" operator="lessThan">
      <formula>0</formula>
    </cfRule>
  </conditionalFormatting>
  <conditionalFormatting sqref="F43:F45">
    <cfRule type="cellIs" dxfId="23" priority="19665" operator="lessThan">
      <formula>0</formula>
    </cfRule>
    <cfRule type="cellIs" dxfId="24" priority="19666" operator="lessThan">
      <formula>0</formula>
    </cfRule>
  </conditionalFormatting>
  <conditionalFormatting sqref="F46:F48">
    <cfRule type="cellIs" dxfId="23" priority="19635" operator="lessThan">
      <formula>0</formula>
    </cfRule>
    <cfRule type="cellIs" dxfId="24" priority="19636" operator="lessThan">
      <formula>0</formula>
    </cfRule>
  </conditionalFormatting>
  <conditionalFormatting sqref="F49:F51">
    <cfRule type="cellIs" dxfId="23" priority="19605" operator="lessThan">
      <formula>0</formula>
    </cfRule>
    <cfRule type="cellIs" dxfId="24" priority="19606" operator="lessThan">
      <formula>0</formula>
    </cfRule>
  </conditionalFormatting>
  <conditionalFormatting sqref="F52:F54">
    <cfRule type="cellIs" dxfId="23" priority="19575" operator="lessThan">
      <formula>0</formula>
    </cfRule>
    <cfRule type="cellIs" dxfId="24" priority="19576" operator="lessThan">
      <formula>0</formula>
    </cfRule>
  </conditionalFormatting>
  <conditionalFormatting sqref="F56:F57">
    <cfRule type="cellIs" dxfId="23" priority="19545" operator="lessThan">
      <formula>0</formula>
    </cfRule>
    <cfRule type="cellIs" dxfId="24" priority="19546" operator="lessThan">
      <formula>0</formula>
    </cfRule>
  </conditionalFormatting>
  <conditionalFormatting sqref="F58:F60">
    <cfRule type="cellIs" dxfId="23" priority="19515" operator="lessThan">
      <formula>0</formula>
    </cfRule>
    <cfRule type="cellIs" dxfId="24" priority="19516" operator="lessThan">
      <formula>0</formula>
    </cfRule>
  </conditionalFormatting>
  <conditionalFormatting sqref="F61:F63">
    <cfRule type="cellIs" dxfId="23" priority="19485" operator="lessThan">
      <formula>0</formula>
    </cfRule>
    <cfRule type="cellIs" dxfId="24" priority="19486" operator="lessThan">
      <formula>0</formula>
    </cfRule>
  </conditionalFormatting>
  <conditionalFormatting sqref="F64:F66">
    <cfRule type="cellIs" dxfId="23" priority="19455" operator="lessThan">
      <formula>0</formula>
    </cfRule>
    <cfRule type="cellIs" dxfId="24" priority="19456" operator="lessThan">
      <formula>0</formula>
    </cfRule>
  </conditionalFormatting>
  <conditionalFormatting sqref="F67:F69">
    <cfRule type="cellIs" dxfId="23" priority="19425" operator="lessThan">
      <formula>0</formula>
    </cfRule>
    <cfRule type="cellIs" dxfId="24" priority="19426" operator="lessThan">
      <formula>0</formula>
    </cfRule>
  </conditionalFormatting>
  <conditionalFormatting sqref="F70:F72">
    <cfRule type="cellIs" dxfId="23" priority="19395" operator="lessThan">
      <formula>0</formula>
    </cfRule>
    <cfRule type="cellIs" dxfId="24" priority="19396" operator="lessThan">
      <formula>0</formula>
    </cfRule>
  </conditionalFormatting>
  <conditionalFormatting sqref="F74:F75">
    <cfRule type="cellIs" dxfId="23" priority="19365" operator="lessThan">
      <formula>0</formula>
    </cfRule>
    <cfRule type="cellIs" dxfId="24" priority="19366" operator="lessThan">
      <formula>0</formula>
    </cfRule>
  </conditionalFormatting>
  <conditionalFormatting sqref="F76:F78">
    <cfRule type="cellIs" dxfId="23" priority="19335" operator="lessThan">
      <formula>0</formula>
    </cfRule>
    <cfRule type="cellIs" dxfId="24" priority="19336" operator="lessThan">
      <formula>0</formula>
    </cfRule>
  </conditionalFormatting>
  <conditionalFormatting sqref="F79:F81">
    <cfRule type="cellIs" dxfId="23" priority="19305" operator="lessThan">
      <formula>0</formula>
    </cfRule>
    <cfRule type="cellIs" dxfId="24" priority="19306" operator="lessThan">
      <formula>0</formula>
    </cfRule>
  </conditionalFormatting>
  <conditionalFormatting sqref="F82:F84">
    <cfRule type="cellIs" dxfId="23" priority="19275" operator="lessThan">
      <formula>0</formula>
    </cfRule>
    <cfRule type="cellIs" dxfId="24" priority="19276" operator="lessThan">
      <formula>0</formula>
    </cfRule>
  </conditionalFormatting>
  <conditionalFormatting sqref="F86:F88">
    <cfRule type="cellIs" dxfId="23" priority="19245" operator="lessThan">
      <formula>0</formula>
    </cfRule>
    <cfRule type="cellIs" dxfId="24" priority="19246" operator="lessThan">
      <formula>0</formula>
    </cfRule>
  </conditionalFormatting>
  <conditionalFormatting sqref="F89:F91">
    <cfRule type="cellIs" dxfId="23" priority="19215" operator="lessThan">
      <formula>0</formula>
    </cfRule>
    <cfRule type="cellIs" dxfId="24" priority="19216" operator="lessThan">
      <formula>0</formula>
    </cfRule>
  </conditionalFormatting>
  <conditionalFormatting sqref="F92:F94">
    <cfRule type="cellIs" dxfId="23" priority="19185" operator="lessThan">
      <formula>0</formula>
    </cfRule>
    <cfRule type="cellIs" dxfId="24" priority="19186" operator="lessThan">
      <formula>0</formula>
    </cfRule>
  </conditionalFormatting>
  <conditionalFormatting sqref="F95:F97">
    <cfRule type="cellIs" dxfId="23" priority="19155" operator="lessThan">
      <formula>0</formula>
    </cfRule>
    <cfRule type="cellIs" dxfId="24" priority="19156" operator="lessThan">
      <formula>0</formula>
    </cfRule>
  </conditionalFormatting>
  <conditionalFormatting sqref="F98:F100">
    <cfRule type="cellIs" dxfId="23" priority="19125" operator="lessThan">
      <formula>0</formula>
    </cfRule>
    <cfRule type="cellIs" dxfId="24" priority="19126" operator="lessThan">
      <formula>0</formula>
    </cfRule>
  </conditionalFormatting>
  <conditionalFormatting sqref="F102:F103">
    <cfRule type="cellIs" dxfId="23" priority="19095" operator="lessThan">
      <formula>0</formula>
    </cfRule>
    <cfRule type="cellIs" dxfId="24" priority="19096" operator="lessThan">
      <formula>0</formula>
    </cfRule>
  </conditionalFormatting>
  <conditionalFormatting sqref="F104:F106">
    <cfRule type="cellIs" dxfId="23" priority="19065" operator="lessThan">
      <formula>0</formula>
    </cfRule>
    <cfRule type="cellIs" dxfId="24" priority="19066" operator="lessThan">
      <formula>0</formula>
    </cfRule>
  </conditionalFormatting>
  <conditionalFormatting sqref="F107:F109">
    <cfRule type="cellIs" dxfId="23" priority="19035" operator="lessThan">
      <formula>0</formula>
    </cfRule>
    <cfRule type="cellIs" dxfId="24" priority="19036" operator="lessThan">
      <formula>0</formula>
    </cfRule>
  </conditionalFormatting>
  <conditionalFormatting sqref="F110:F112">
    <cfRule type="cellIs" dxfId="23" priority="19005" operator="lessThan">
      <formula>0</formula>
    </cfRule>
    <cfRule type="cellIs" dxfId="24" priority="19006" operator="lessThan">
      <formula>0</formula>
    </cfRule>
  </conditionalFormatting>
  <conditionalFormatting sqref="J2:J4">
    <cfRule type="expression" dxfId="22" priority="20051">
      <formula>$I2=0</formula>
    </cfRule>
  </conditionalFormatting>
  <conditionalFormatting sqref="J5:J7">
    <cfRule type="expression" dxfId="22" priority="20021">
      <formula>$I5=0</formula>
    </cfRule>
  </conditionalFormatting>
  <conditionalFormatting sqref="J8:J10">
    <cfRule type="expression" dxfId="22" priority="19991">
      <formula>$I8=0</formula>
    </cfRule>
  </conditionalFormatting>
  <conditionalFormatting sqref="J11:J13">
    <cfRule type="expression" dxfId="22" priority="19961">
      <formula>$I11=0</formula>
    </cfRule>
  </conditionalFormatting>
  <conditionalFormatting sqref="J14:J16">
    <cfRule type="expression" dxfId="22" priority="19931">
      <formula>$I14=0</formula>
    </cfRule>
  </conditionalFormatting>
  <conditionalFormatting sqref="J18:J20">
    <cfRule type="expression" dxfId="22" priority="19901">
      <formula>$I18=0</formula>
    </cfRule>
  </conditionalFormatting>
  <conditionalFormatting sqref="J21:J23">
    <cfRule type="expression" dxfId="22" priority="19871">
      <formula>$I21=0</formula>
    </cfRule>
  </conditionalFormatting>
  <conditionalFormatting sqref="J24:J26">
    <cfRule type="expression" dxfId="22" priority="19841">
      <formula>$I24=0</formula>
    </cfRule>
  </conditionalFormatting>
  <conditionalFormatting sqref="J27:J29">
    <cfRule type="expression" dxfId="22" priority="19811">
      <formula>$I27=0</formula>
    </cfRule>
  </conditionalFormatting>
  <conditionalFormatting sqref="J30:J32">
    <cfRule type="expression" dxfId="22" priority="19781">
      <formula>$I30=0</formula>
    </cfRule>
  </conditionalFormatting>
  <conditionalFormatting sqref="J34:J36">
    <cfRule type="expression" dxfId="22" priority="19751">
      <formula>$I34=0</formula>
    </cfRule>
  </conditionalFormatting>
  <conditionalFormatting sqref="J37:J39">
    <cfRule type="expression" dxfId="22" priority="19721">
      <formula>$I37=0</formula>
    </cfRule>
  </conditionalFormatting>
  <conditionalFormatting sqref="J40:J42">
    <cfRule type="expression" dxfId="22" priority="19691">
      <formula>$I40=0</formula>
    </cfRule>
  </conditionalFormatting>
  <conditionalFormatting sqref="J43:J45">
    <cfRule type="expression" dxfId="22" priority="19661">
      <formula>$I43=0</formula>
    </cfRule>
  </conditionalFormatting>
  <conditionalFormatting sqref="J46:J48">
    <cfRule type="expression" dxfId="22" priority="19631">
      <formula>$I46=0</formula>
    </cfRule>
  </conditionalFormatting>
  <conditionalFormatting sqref="J49:J51">
    <cfRule type="expression" dxfId="22" priority="19601">
      <formula>$I49=0</formula>
    </cfRule>
  </conditionalFormatting>
  <conditionalFormatting sqref="J52:J54">
    <cfRule type="expression" dxfId="22" priority="19571">
      <formula>$I52=0</formula>
    </cfRule>
  </conditionalFormatting>
  <conditionalFormatting sqref="J56:J57">
    <cfRule type="expression" dxfId="22" priority="19541">
      <formula>$I56=0</formula>
    </cfRule>
  </conditionalFormatting>
  <conditionalFormatting sqref="J58:J60">
    <cfRule type="expression" dxfId="22" priority="19511">
      <formula>$I58=0</formula>
    </cfRule>
  </conditionalFormatting>
  <conditionalFormatting sqref="J61:J63">
    <cfRule type="expression" dxfId="22" priority="19481">
      <formula>$I61=0</formula>
    </cfRule>
  </conditionalFormatting>
  <conditionalFormatting sqref="J64:J66">
    <cfRule type="expression" dxfId="22" priority="19451">
      <formula>$I64=0</formula>
    </cfRule>
  </conditionalFormatting>
  <conditionalFormatting sqref="J67:J69">
    <cfRule type="expression" dxfId="22" priority="19421">
      <formula>$I67=0</formula>
    </cfRule>
  </conditionalFormatting>
  <conditionalFormatting sqref="J70:J72">
    <cfRule type="expression" dxfId="22" priority="19391">
      <formula>$I70=0</formula>
    </cfRule>
  </conditionalFormatting>
  <conditionalFormatting sqref="J74:J75">
    <cfRule type="expression" dxfId="22" priority="19361">
      <formula>$I74=0</formula>
    </cfRule>
  </conditionalFormatting>
  <conditionalFormatting sqref="J76:J78">
    <cfRule type="expression" dxfId="22" priority="19331">
      <formula>$I76=0</formula>
    </cfRule>
  </conditionalFormatting>
  <conditionalFormatting sqref="J79:J81">
    <cfRule type="expression" dxfId="22" priority="19301">
      <formula>$I79=0</formula>
    </cfRule>
  </conditionalFormatting>
  <conditionalFormatting sqref="J82:J84">
    <cfRule type="expression" dxfId="22" priority="19271">
      <formula>$I82=0</formula>
    </cfRule>
  </conditionalFormatting>
  <conditionalFormatting sqref="J86:J88">
    <cfRule type="expression" dxfId="22" priority="19241">
      <formula>$I86=0</formula>
    </cfRule>
  </conditionalFormatting>
  <conditionalFormatting sqref="J89:J91">
    <cfRule type="expression" dxfId="22" priority="19211">
      <formula>$I89=0</formula>
    </cfRule>
  </conditionalFormatting>
  <conditionalFormatting sqref="J92:J94">
    <cfRule type="expression" dxfId="22" priority="19181">
      <formula>$I92=0</formula>
    </cfRule>
  </conditionalFormatting>
  <conditionalFormatting sqref="J95:J97">
    <cfRule type="expression" dxfId="22" priority="19151">
      <formula>$I95=0</formula>
    </cfRule>
  </conditionalFormatting>
  <conditionalFormatting sqref="J98:J100">
    <cfRule type="expression" dxfId="22" priority="19121">
      <formula>$I98=0</formula>
    </cfRule>
  </conditionalFormatting>
  <conditionalFormatting sqref="J102:J103">
    <cfRule type="expression" dxfId="22" priority="19091">
      <formula>$I102=0</formula>
    </cfRule>
  </conditionalFormatting>
  <conditionalFormatting sqref="J104:J106">
    <cfRule type="expression" dxfId="22" priority="19061">
      <formula>$I104=0</formula>
    </cfRule>
  </conditionalFormatting>
  <conditionalFormatting sqref="J107:J109">
    <cfRule type="expression" dxfId="22" priority="19031">
      <formula>$I107=0</formula>
    </cfRule>
  </conditionalFormatting>
  <conditionalFormatting sqref="J110:J112">
    <cfRule type="expression" dxfId="22" priority="19001">
      <formula>$I110=0</formula>
    </cfRule>
  </conditionalFormatting>
  <conditionalFormatting sqref="K2:K4">
    <cfRule type="expression" dxfId="22" priority="20048">
      <formula>$I2=0</formula>
    </cfRule>
  </conditionalFormatting>
  <conditionalFormatting sqref="K5:K7">
    <cfRule type="expression" dxfId="22" priority="20018">
      <formula>$I5=0</formula>
    </cfRule>
  </conditionalFormatting>
  <conditionalFormatting sqref="K8:K10">
    <cfRule type="expression" dxfId="22" priority="19988">
      <formula>$I8=0</formula>
    </cfRule>
  </conditionalFormatting>
  <conditionalFormatting sqref="K11:K13">
    <cfRule type="expression" dxfId="22" priority="19958">
      <formula>$I11=0</formula>
    </cfRule>
  </conditionalFormatting>
  <conditionalFormatting sqref="K14:K16">
    <cfRule type="expression" dxfId="22" priority="19928">
      <formula>$I14=0</formula>
    </cfRule>
  </conditionalFormatting>
  <conditionalFormatting sqref="K18:K20">
    <cfRule type="expression" dxfId="22" priority="19898">
      <formula>$I18=0</formula>
    </cfRule>
  </conditionalFormatting>
  <conditionalFormatting sqref="K21:K23">
    <cfRule type="expression" dxfId="22" priority="19868">
      <formula>$I21=0</formula>
    </cfRule>
  </conditionalFormatting>
  <conditionalFormatting sqref="K24:K26">
    <cfRule type="expression" dxfId="22" priority="19838">
      <formula>$I24=0</formula>
    </cfRule>
  </conditionalFormatting>
  <conditionalFormatting sqref="K27:K29">
    <cfRule type="expression" dxfId="22" priority="19808">
      <formula>$I27=0</formula>
    </cfRule>
  </conditionalFormatting>
  <conditionalFormatting sqref="K30:K32">
    <cfRule type="expression" dxfId="22" priority="19778">
      <formula>$I30=0</formula>
    </cfRule>
  </conditionalFormatting>
  <conditionalFormatting sqref="K34:K36">
    <cfRule type="expression" dxfId="22" priority="19748">
      <formula>$I34=0</formula>
    </cfRule>
  </conditionalFormatting>
  <conditionalFormatting sqref="K37:K39">
    <cfRule type="expression" dxfId="22" priority="19718">
      <formula>$I37=0</formula>
    </cfRule>
  </conditionalFormatting>
  <conditionalFormatting sqref="K40:K42">
    <cfRule type="expression" dxfId="22" priority="19688">
      <formula>$I40=0</formula>
    </cfRule>
  </conditionalFormatting>
  <conditionalFormatting sqref="K43:K45">
    <cfRule type="expression" dxfId="22" priority="19658">
      <formula>$I43=0</formula>
    </cfRule>
  </conditionalFormatting>
  <conditionalFormatting sqref="K46:K48">
    <cfRule type="expression" dxfId="22" priority="19628">
      <formula>$I46=0</formula>
    </cfRule>
  </conditionalFormatting>
  <conditionalFormatting sqref="K49:K51">
    <cfRule type="expression" dxfId="22" priority="19598">
      <formula>$I49=0</formula>
    </cfRule>
  </conditionalFormatting>
  <conditionalFormatting sqref="K52:K54">
    <cfRule type="expression" dxfId="22" priority="19568">
      <formula>$I52=0</formula>
    </cfRule>
  </conditionalFormatting>
  <conditionalFormatting sqref="K56:K57">
    <cfRule type="expression" dxfId="22" priority="19538">
      <formula>$I56=0</formula>
    </cfRule>
  </conditionalFormatting>
  <conditionalFormatting sqref="K58:K60">
    <cfRule type="expression" dxfId="22" priority="19508">
      <formula>$I58=0</formula>
    </cfRule>
  </conditionalFormatting>
  <conditionalFormatting sqref="K61:K63">
    <cfRule type="expression" dxfId="22" priority="19478">
      <formula>$I61=0</formula>
    </cfRule>
  </conditionalFormatting>
  <conditionalFormatting sqref="K64:K66">
    <cfRule type="expression" dxfId="22" priority="19448">
      <formula>$I64=0</formula>
    </cfRule>
  </conditionalFormatting>
  <conditionalFormatting sqref="K67:K69">
    <cfRule type="expression" dxfId="22" priority="19418">
      <formula>$I67=0</formula>
    </cfRule>
  </conditionalFormatting>
  <conditionalFormatting sqref="K70:K72">
    <cfRule type="expression" dxfId="22" priority="19388">
      <formula>$I70=0</formula>
    </cfRule>
  </conditionalFormatting>
  <conditionalFormatting sqref="K74:K75">
    <cfRule type="expression" dxfId="22" priority="19358">
      <formula>$I74=0</formula>
    </cfRule>
  </conditionalFormatting>
  <conditionalFormatting sqref="K76:K78">
    <cfRule type="expression" dxfId="22" priority="19328">
      <formula>$I76=0</formula>
    </cfRule>
  </conditionalFormatting>
  <conditionalFormatting sqref="K79:K81">
    <cfRule type="expression" dxfId="22" priority="19298">
      <formula>$I79=0</formula>
    </cfRule>
  </conditionalFormatting>
  <conditionalFormatting sqref="K82:K84">
    <cfRule type="expression" dxfId="22" priority="19268">
      <formula>$I82=0</formula>
    </cfRule>
  </conditionalFormatting>
  <conditionalFormatting sqref="K86:K88">
    <cfRule type="expression" dxfId="22" priority="19238">
      <formula>$I86=0</formula>
    </cfRule>
  </conditionalFormatting>
  <conditionalFormatting sqref="K89:K91">
    <cfRule type="expression" dxfId="22" priority="19208">
      <formula>$I89=0</formula>
    </cfRule>
  </conditionalFormatting>
  <conditionalFormatting sqref="K92:K94">
    <cfRule type="expression" dxfId="22" priority="19178">
      <formula>$I92=0</formula>
    </cfRule>
  </conditionalFormatting>
  <conditionalFormatting sqref="K95:K97">
    <cfRule type="expression" dxfId="22" priority="19148">
      <formula>$I95=0</formula>
    </cfRule>
  </conditionalFormatting>
  <conditionalFormatting sqref="K98:K100">
    <cfRule type="expression" dxfId="22" priority="19118">
      <formula>$I98=0</formula>
    </cfRule>
  </conditionalFormatting>
  <conditionalFormatting sqref="K102:K103">
    <cfRule type="expression" dxfId="22" priority="19088">
      <formula>$I102=0</formula>
    </cfRule>
  </conditionalFormatting>
  <conditionalFormatting sqref="K104:K106">
    <cfRule type="expression" dxfId="22" priority="19058">
      <formula>$I104=0</formula>
    </cfRule>
  </conditionalFormatting>
  <conditionalFormatting sqref="K107:K109">
    <cfRule type="expression" dxfId="22" priority="19028">
      <formula>$I107=0</formula>
    </cfRule>
  </conditionalFormatting>
  <conditionalFormatting sqref="K110:K112">
    <cfRule type="expression" dxfId="22" priority="18998">
      <formula>$I110=0</formula>
    </cfRule>
  </conditionalFormatting>
  <conditionalFormatting sqref="K1155:K1298">
    <cfRule type="expression" dxfId="22" priority="33907">
      <formula>$I1155=0</formula>
    </cfRule>
  </conditionalFormatting>
  <conditionalFormatting sqref="L114:L1921">
    <cfRule type="cellIs" dxfId="23" priority="52338" operator="lessThan">
      <formula>0</formula>
    </cfRule>
    <cfRule type="cellIs" dxfId="24" priority="52339" operator="lessThan">
      <formula>0</formula>
    </cfRule>
  </conditionalFormatting>
  <conditionalFormatting sqref="V2:V4">
    <cfRule type="cellIs" dxfId="23" priority="20034" operator="lessThan">
      <formula>0</formula>
    </cfRule>
    <cfRule type="cellIs" dxfId="24" priority="20035" operator="lessThan">
      <formula>0</formula>
    </cfRule>
  </conditionalFormatting>
  <conditionalFormatting sqref="V5:V7">
    <cfRule type="cellIs" dxfId="23" priority="20004" operator="lessThan">
      <formula>0</formula>
    </cfRule>
    <cfRule type="cellIs" dxfId="24" priority="20005" operator="lessThan">
      <formula>0</formula>
    </cfRule>
  </conditionalFormatting>
  <conditionalFormatting sqref="V8:V10">
    <cfRule type="cellIs" dxfId="23" priority="19974" operator="lessThan">
      <formula>0</formula>
    </cfRule>
    <cfRule type="cellIs" dxfId="24" priority="19975" operator="lessThan">
      <formula>0</formula>
    </cfRule>
  </conditionalFormatting>
  <conditionalFormatting sqref="V11:V13">
    <cfRule type="cellIs" dxfId="23" priority="19944" operator="lessThan">
      <formula>0</formula>
    </cfRule>
    <cfRule type="cellIs" dxfId="24" priority="19945" operator="lessThan">
      <formula>0</formula>
    </cfRule>
  </conditionalFormatting>
  <conditionalFormatting sqref="V14:V16">
    <cfRule type="cellIs" dxfId="23" priority="19914" operator="lessThan">
      <formula>0</formula>
    </cfRule>
    <cfRule type="cellIs" dxfId="24" priority="19915" operator="lessThan">
      <formula>0</formula>
    </cfRule>
  </conditionalFormatting>
  <conditionalFormatting sqref="V18:V20">
    <cfRule type="cellIs" dxfId="23" priority="19884" operator="lessThan">
      <formula>0</formula>
    </cfRule>
    <cfRule type="cellIs" dxfId="24" priority="19885" operator="lessThan">
      <formula>0</formula>
    </cfRule>
  </conditionalFormatting>
  <conditionalFormatting sqref="V21:V23">
    <cfRule type="cellIs" dxfId="23" priority="19854" operator="lessThan">
      <formula>0</formula>
    </cfRule>
    <cfRule type="cellIs" dxfId="24" priority="19855" operator="lessThan">
      <formula>0</formula>
    </cfRule>
  </conditionalFormatting>
  <conditionalFormatting sqref="V24:V26">
    <cfRule type="cellIs" dxfId="23" priority="19824" operator="lessThan">
      <formula>0</formula>
    </cfRule>
    <cfRule type="cellIs" dxfId="24" priority="19825" operator="lessThan">
      <formula>0</formula>
    </cfRule>
  </conditionalFormatting>
  <conditionalFormatting sqref="V27:V29">
    <cfRule type="cellIs" dxfId="23" priority="19794" operator="lessThan">
      <formula>0</formula>
    </cfRule>
    <cfRule type="cellIs" dxfId="24" priority="19795" operator="lessThan">
      <formula>0</formula>
    </cfRule>
  </conditionalFormatting>
  <conditionalFormatting sqref="V30:V32">
    <cfRule type="cellIs" dxfId="23" priority="19764" operator="lessThan">
      <formula>0</formula>
    </cfRule>
    <cfRule type="cellIs" dxfId="24" priority="19765" operator="lessThan">
      <formula>0</formula>
    </cfRule>
  </conditionalFormatting>
  <conditionalFormatting sqref="V34:V36">
    <cfRule type="cellIs" dxfId="23" priority="19734" operator="lessThan">
      <formula>0</formula>
    </cfRule>
    <cfRule type="cellIs" dxfId="24" priority="19735" operator="lessThan">
      <formula>0</formula>
    </cfRule>
  </conditionalFormatting>
  <conditionalFormatting sqref="V37:V39">
    <cfRule type="cellIs" dxfId="23" priority="19704" operator="lessThan">
      <formula>0</formula>
    </cfRule>
    <cfRule type="cellIs" dxfId="24" priority="19705" operator="lessThan">
      <formula>0</formula>
    </cfRule>
  </conditionalFormatting>
  <conditionalFormatting sqref="V40:V42">
    <cfRule type="cellIs" dxfId="23" priority="19674" operator="lessThan">
      <formula>0</formula>
    </cfRule>
    <cfRule type="cellIs" dxfId="24" priority="19675" operator="lessThan">
      <formula>0</formula>
    </cfRule>
  </conditionalFormatting>
  <conditionalFormatting sqref="V43:V45">
    <cfRule type="cellIs" dxfId="23" priority="19644" operator="lessThan">
      <formula>0</formula>
    </cfRule>
    <cfRule type="cellIs" dxfId="24" priority="19645" operator="lessThan">
      <formula>0</formula>
    </cfRule>
  </conditionalFormatting>
  <conditionalFormatting sqref="V46:V48">
    <cfRule type="cellIs" dxfId="23" priority="19614" operator="lessThan">
      <formula>0</formula>
    </cfRule>
    <cfRule type="cellIs" dxfId="24" priority="19615" operator="lessThan">
      <formula>0</formula>
    </cfRule>
  </conditionalFormatting>
  <conditionalFormatting sqref="V49:V51">
    <cfRule type="cellIs" dxfId="23" priority="19584" operator="lessThan">
      <formula>0</formula>
    </cfRule>
    <cfRule type="cellIs" dxfId="24" priority="19585" operator="lessThan">
      <formula>0</formula>
    </cfRule>
  </conditionalFormatting>
  <conditionalFormatting sqref="V52:V54">
    <cfRule type="cellIs" dxfId="23" priority="19554" operator="lessThan">
      <formula>0</formula>
    </cfRule>
    <cfRule type="cellIs" dxfId="24" priority="19555" operator="lessThan">
      <formula>0</formula>
    </cfRule>
  </conditionalFormatting>
  <conditionalFormatting sqref="V56:V57">
    <cfRule type="cellIs" dxfId="23" priority="19524" operator="lessThan">
      <formula>0</formula>
    </cfRule>
    <cfRule type="cellIs" dxfId="24" priority="19525" operator="lessThan">
      <formula>0</formula>
    </cfRule>
  </conditionalFormatting>
  <conditionalFormatting sqref="V58:V60">
    <cfRule type="cellIs" dxfId="23" priority="19494" operator="lessThan">
      <formula>0</formula>
    </cfRule>
    <cfRule type="cellIs" dxfId="24" priority="19495" operator="lessThan">
      <formula>0</formula>
    </cfRule>
  </conditionalFormatting>
  <conditionalFormatting sqref="V61:V63">
    <cfRule type="cellIs" dxfId="23" priority="19464" operator="lessThan">
      <formula>0</formula>
    </cfRule>
    <cfRule type="cellIs" dxfId="24" priority="19465" operator="lessThan">
      <formula>0</formula>
    </cfRule>
  </conditionalFormatting>
  <conditionalFormatting sqref="V64:V66">
    <cfRule type="cellIs" dxfId="23" priority="19434" operator="lessThan">
      <formula>0</formula>
    </cfRule>
    <cfRule type="cellIs" dxfId="24" priority="19435" operator="lessThan">
      <formula>0</formula>
    </cfRule>
  </conditionalFormatting>
  <conditionalFormatting sqref="V67:V69">
    <cfRule type="cellIs" dxfId="23" priority="19404" operator="lessThan">
      <formula>0</formula>
    </cfRule>
    <cfRule type="cellIs" dxfId="24" priority="19405" operator="lessThan">
      <formula>0</formula>
    </cfRule>
  </conditionalFormatting>
  <conditionalFormatting sqref="V70:V72">
    <cfRule type="cellIs" dxfId="23" priority="19374" operator="lessThan">
      <formula>0</formula>
    </cfRule>
    <cfRule type="cellIs" dxfId="24" priority="19375" operator="lessThan">
      <formula>0</formula>
    </cfRule>
  </conditionalFormatting>
  <conditionalFormatting sqref="V74:V75">
    <cfRule type="cellIs" dxfId="23" priority="19344" operator="lessThan">
      <formula>0</formula>
    </cfRule>
    <cfRule type="cellIs" dxfId="24" priority="19345" operator="lessThan">
      <formula>0</formula>
    </cfRule>
  </conditionalFormatting>
  <conditionalFormatting sqref="V76:V78">
    <cfRule type="cellIs" dxfId="23" priority="19314" operator="lessThan">
      <formula>0</formula>
    </cfRule>
    <cfRule type="cellIs" dxfId="24" priority="19315" operator="lessThan">
      <formula>0</formula>
    </cfRule>
  </conditionalFormatting>
  <conditionalFormatting sqref="V79:V81">
    <cfRule type="cellIs" dxfId="23" priority="19284" operator="lessThan">
      <formula>0</formula>
    </cfRule>
    <cfRule type="cellIs" dxfId="24" priority="19285" operator="lessThan">
      <formula>0</formula>
    </cfRule>
  </conditionalFormatting>
  <conditionalFormatting sqref="V82:V84">
    <cfRule type="cellIs" dxfId="23" priority="19254" operator="lessThan">
      <formula>0</formula>
    </cfRule>
    <cfRule type="cellIs" dxfId="24" priority="19255" operator="lessThan">
      <formula>0</formula>
    </cfRule>
  </conditionalFormatting>
  <conditionalFormatting sqref="V86:V88">
    <cfRule type="cellIs" dxfId="23" priority="19224" operator="lessThan">
      <formula>0</formula>
    </cfRule>
    <cfRule type="cellIs" dxfId="24" priority="19225" operator="lessThan">
      <formula>0</formula>
    </cfRule>
  </conditionalFormatting>
  <conditionalFormatting sqref="V89:V91">
    <cfRule type="cellIs" dxfId="23" priority="19194" operator="lessThan">
      <formula>0</formula>
    </cfRule>
    <cfRule type="cellIs" dxfId="24" priority="19195" operator="lessThan">
      <formula>0</formula>
    </cfRule>
  </conditionalFormatting>
  <conditionalFormatting sqref="V92:V94">
    <cfRule type="cellIs" dxfId="23" priority="19164" operator="lessThan">
      <formula>0</formula>
    </cfRule>
    <cfRule type="cellIs" dxfId="24" priority="19165" operator="lessThan">
      <formula>0</formula>
    </cfRule>
  </conditionalFormatting>
  <conditionalFormatting sqref="V95:V97">
    <cfRule type="cellIs" dxfId="23" priority="19134" operator="lessThan">
      <formula>0</formula>
    </cfRule>
    <cfRule type="cellIs" dxfId="24" priority="19135" operator="lessThan">
      <formula>0</formula>
    </cfRule>
  </conditionalFormatting>
  <conditionalFormatting sqref="V98:V100">
    <cfRule type="cellIs" dxfId="23" priority="19104" operator="lessThan">
      <formula>0</formula>
    </cfRule>
    <cfRule type="cellIs" dxfId="24" priority="19105" operator="lessThan">
      <formula>0</formula>
    </cfRule>
  </conditionalFormatting>
  <conditionalFormatting sqref="V102:V103">
    <cfRule type="cellIs" dxfId="23" priority="19074" operator="lessThan">
      <formula>0</formula>
    </cfRule>
    <cfRule type="cellIs" dxfId="24" priority="19075" operator="lessThan">
      <formula>0</formula>
    </cfRule>
  </conditionalFormatting>
  <conditionalFormatting sqref="V104:V106">
    <cfRule type="cellIs" dxfId="23" priority="19044" operator="lessThan">
      <formula>0</formula>
    </cfRule>
    <cfRule type="cellIs" dxfId="24" priority="19045" operator="lessThan">
      <formula>0</formula>
    </cfRule>
  </conditionalFormatting>
  <conditionalFormatting sqref="V107:V109">
    <cfRule type="cellIs" dxfId="23" priority="19014" operator="lessThan">
      <formula>0</formula>
    </cfRule>
    <cfRule type="cellIs" dxfId="24" priority="19015" operator="lessThan">
      <formula>0</formula>
    </cfRule>
  </conditionalFormatting>
  <conditionalFormatting sqref="V110:V111">
    <cfRule type="cellIs" dxfId="23" priority="20488" operator="lessThan">
      <formula>0</formula>
    </cfRule>
    <cfRule type="cellIs" dxfId="24" priority="20489" operator="lessThan">
      <formula>0</formula>
    </cfRule>
  </conditionalFormatting>
  <conditionalFormatting sqref="V112:V113">
    <cfRule type="expression" dxfId="22" priority="20485">
      <formula>$I112=0</formula>
    </cfRule>
    <cfRule type="cellIs" dxfId="23" priority="20486" operator="lessThan">
      <formula>0</formula>
    </cfRule>
    <cfRule type="cellIs" dxfId="24" priority="20487" operator="lessThan">
      <formula>0</formula>
    </cfRule>
  </conditionalFormatting>
  <conditionalFormatting sqref="V114:V115">
    <cfRule type="expression" dxfId="22" priority="20482">
      <formula>$I114=0</formula>
    </cfRule>
    <cfRule type="cellIs" dxfId="23" priority="20483" operator="lessThan">
      <formula>0</formula>
    </cfRule>
    <cfRule type="cellIs" dxfId="24" priority="20484" operator="lessThan">
      <formula>0</formula>
    </cfRule>
  </conditionalFormatting>
  <conditionalFormatting sqref="V116:V117">
    <cfRule type="expression" dxfId="22" priority="20479">
      <formula>$I116=0</formula>
    </cfRule>
    <cfRule type="cellIs" dxfId="23" priority="20480" operator="lessThan">
      <formula>0</formula>
    </cfRule>
    <cfRule type="cellIs" dxfId="24" priority="20481" operator="lessThan">
      <formula>0</formula>
    </cfRule>
  </conditionalFormatting>
  <conditionalFormatting sqref="V118:V119">
    <cfRule type="expression" dxfId="22" priority="20476">
      <formula>$I118=0</formula>
    </cfRule>
    <cfRule type="cellIs" dxfId="23" priority="20477" operator="lessThan">
      <formula>0</formula>
    </cfRule>
    <cfRule type="cellIs" dxfId="24" priority="20478" operator="lessThan">
      <formula>0</formula>
    </cfRule>
  </conditionalFormatting>
  <conditionalFormatting sqref="V120:V121">
    <cfRule type="expression" dxfId="22" priority="20473">
      <formula>$I120=0</formula>
    </cfRule>
    <cfRule type="cellIs" dxfId="23" priority="20474" operator="lessThan">
      <formula>0</formula>
    </cfRule>
    <cfRule type="cellIs" dxfId="24" priority="20475" operator="lessThan">
      <formula>0</formula>
    </cfRule>
  </conditionalFormatting>
  <conditionalFormatting sqref="V122:V123">
    <cfRule type="expression" dxfId="22" priority="20470">
      <formula>$I122=0</formula>
    </cfRule>
    <cfRule type="cellIs" dxfId="23" priority="20471" operator="lessThan">
      <formula>0</formula>
    </cfRule>
    <cfRule type="cellIs" dxfId="24" priority="20472" operator="lessThan">
      <formula>0</formula>
    </cfRule>
  </conditionalFormatting>
  <conditionalFormatting sqref="V124:V125">
    <cfRule type="expression" dxfId="22" priority="20467">
      <formula>$I124=0</formula>
    </cfRule>
    <cfRule type="cellIs" dxfId="23" priority="20468" operator="lessThan">
      <formula>0</formula>
    </cfRule>
    <cfRule type="cellIs" dxfId="24" priority="20469" operator="lessThan">
      <formula>0</formula>
    </cfRule>
  </conditionalFormatting>
  <conditionalFormatting sqref="V126:V127">
    <cfRule type="expression" dxfId="22" priority="20464">
      <formula>$I126=0</formula>
    </cfRule>
    <cfRule type="cellIs" dxfId="23" priority="20465" operator="lessThan">
      <formula>0</formula>
    </cfRule>
    <cfRule type="cellIs" dxfId="24" priority="20466" operator="lessThan">
      <formula>0</formula>
    </cfRule>
  </conditionalFormatting>
  <conditionalFormatting sqref="V128:V129">
    <cfRule type="expression" dxfId="22" priority="20461">
      <formula>$I128=0</formula>
    </cfRule>
    <cfRule type="cellIs" dxfId="23" priority="20462" operator="lessThan">
      <formula>0</formula>
    </cfRule>
    <cfRule type="cellIs" dxfId="24" priority="20463" operator="lessThan">
      <formula>0</formula>
    </cfRule>
  </conditionalFormatting>
  <conditionalFormatting sqref="V130:V131">
    <cfRule type="expression" dxfId="22" priority="20458">
      <formula>$I130=0</formula>
    </cfRule>
    <cfRule type="cellIs" dxfId="23" priority="20459" operator="lessThan">
      <formula>0</formula>
    </cfRule>
    <cfRule type="cellIs" dxfId="24" priority="20460" operator="lessThan">
      <formula>0</formula>
    </cfRule>
  </conditionalFormatting>
  <conditionalFormatting sqref="V132:V133">
    <cfRule type="expression" dxfId="22" priority="20455">
      <formula>$I132=0</formula>
    </cfRule>
    <cfRule type="cellIs" dxfId="23" priority="20456" operator="lessThan">
      <formula>0</formula>
    </cfRule>
    <cfRule type="cellIs" dxfId="24" priority="20457" operator="lessThan">
      <formula>0</formula>
    </cfRule>
  </conditionalFormatting>
  <conditionalFormatting sqref="V134:V135">
    <cfRule type="expression" dxfId="22" priority="20452">
      <formula>$I134=0</formula>
    </cfRule>
    <cfRule type="cellIs" dxfId="23" priority="20453" operator="lessThan">
      <formula>0</formula>
    </cfRule>
    <cfRule type="cellIs" dxfId="24" priority="20454" operator="lessThan">
      <formula>0</formula>
    </cfRule>
  </conditionalFormatting>
  <conditionalFormatting sqref="V136:V137">
    <cfRule type="expression" dxfId="22" priority="20449">
      <formula>$I136=0</formula>
    </cfRule>
    <cfRule type="cellIs" dxfId="23" priority="20450" operator="lessThan">
      <formula>0</formula>
    </cfRule>
    <cfRule type="cellIs" dxfId="24" priority="20451" operator="lessThan">
      <formula>0</formula>
    </cfRule>
  </conditionalFormatting>
  <conditionalFormatting sqref="V138:V139">
    <cfRule type="expression" dxfId="22" priority="20446">
      <formula>$I138=0</formula>
    </cfRule>
    <cfRule type="cellIs" dxfId="23" priority="20447" operator="lessThan">
      <formula>0</formula>
    </cfRule>
    <cfRule type="cellIs" dxfId="24" priority="20448" operator="lessThan">
      <formula>0</formula>
    </cfRule>
  </conditionalFormatting>
  <conditionalFormatting sqref="V140:V141">
    <cfRule type="expression" dxfId="22" priority="20443">
      <formula>$I140=0</formula>
    </cfRule>
    <cfRule type="cellIs" dxfId="23" priority="20444" operator="lessThan">
      <formula>0</formula>
    </cfRule>
    <cfRule type="cellIs" dxfId="24" priority="20445" operator="lessThan">
      <formula>0</formula>
    </cfRule>
  </conditionalFormatting>
  <conditionalFormatting sqref="V142:V143">
    <cfRule type="expression" dxfId="22" priority="20440">
      <formula>$I142=0</formula>
    </cfRule>
    <cfRule type="cellIs" dxfId="23" priority="20441" operator="lessThan">
      <formula>0</formula>
    </cfRule>
    <cfRule type="cellIs" dxfId="24" priority="20442" operator="lessThan">
      <formula>0</formula>
    </cfRule>
  </conditionalFormatting>
  <conditionalFormatting sqref="V144:V145">
    <cfRule type="expression" dxfId="22" priority="20437">
      <formula>$I144=0</formula>
    </cfRule>
    <cfRule type="cellIs" dxfId="23" priority="20438" operator="lessThan">
      <formula>0</formula>
    </cfRule>
    <cfRule type="cellIs" dxfId="24" priority="20439" operator="lessThan">
      <formula>0</formula>
    </cfRule>
  </conditionalFormatting>
  <conditionalFormatting sqref="V146:V147">
    <cfRule type="expression" dxfId="22" priority="20434">
      <formula>$I146=0</formula>
    </cfRule>
    <cfRule type="cellIs" dxfId="23" priority="20435" operator="lessThan">
      <formula>0</formula>
    </cfRule>
    <cfRule type="cellIs" dxfId="24" priority="20436" operator="lessThan">
      <formula>0</formula>
    </cfRule>
  </conditionalFormatting>
  <conditionalFormatting sqref="V148:V149">
    <cfRule type="expression" dxfId="22" priority="20431">
      <formula>$I148=0</formula>
    </cfRule>
    <cfRule type="cellIs" dxfId="23" priority="20432" operator="lessThan">
      <formula>0</formula>
    </cfRule>
    <cfRule type="cellIs" dxfId="24" priority="20433" operator="lessThan">
      <formula>0</formula>
    </cfRule>
  </conditionalFormatting>
  <conditionalFormatting sqref="V150:V151">
    <cfRule type="expression" dxfId="22" priority="20428">
      <formula>$I150=0</formula>
    </cfRule>
    <cfRule type="cellIs" dxfId="23" priority="20429" operator="lessThan">
      <formula>0</formula>
    </cfRule>
    <cfRule type="cellIs" dxfId="24" priority="20430" operator="lessThan">
      <formula>0</formula>
    </cfRule>
  </conditionalFormatting>
  <conditionalFormatting sqref="V152:V153">
    <cfRule type="expression" dxfId="22" priority="20425">
      <formula>$I152=0</formula>
    </cfRule>
    <cfRule type="cellIs" dxfId="23" priority="20426" operator="lessThan">
      <formula>0</formula>
    </cfRule>
    <cfRule type="cellIs" dxfId="24" priority="20427" operator="lessThan">
      <formula>0</formula>
    </cfRule>
  </conditionalFormatting>
  <conditionalFormatting sqref="V154:V155">
    <cfRule type="expression" dxfId="22" priority="20422">
      <formula>$I154=0</formula>
    </cfRule>
    <cfRule type="cellIs" dxfId="23" priority="20423" operator="lessThan">
      <formula>0</formula>
    </cfRule>
    <cfRule type="cellIs" dxfId="24" priority="20424" operator="lessThan">
      <formula>0</formula>
    </cfRule>
  </conditionalFormatting>
  <conditionalFormatting sqref="V156:V157">
    <cfRule type="expression" dxfId="22" priority="20419">
      <formula>$I156=0</formula>
    </cfRule>
    <cfRule type="cellIs" dxfId="23" priority="20420" operator="lessThan">
      <formula>0</formula>
    </cfRule>
    <cfRule type="cellIs" dxfId="24" priority="20421" operator="lessThan">
      <formula>0</formula>
    </cfRule>
  </conditionalFormatting>
  <conditionalFormatting sqref="V158:V159">
    <cfRule type="expression" dxfId="22" priority="20416">
      <formula>$I158=0</formula>
    </cfRule>
    <cfRule type="cellIs" dxfId="23" priority="20417" operator="lessThan">
      <formula>0</formula>
    </cfRule>
    <cfRule type="cellIs" dxfId="24" priority="20418" operator="lessThan">
      <formula>0</formula>
    </cfRule>
  </conditionalFormatting>
  <conditionalFormatting sqref="V160:V161">
    <cfRule type="expression" dxfId="22" priority="20413">
      <formula>$I160=0</formula>
    </cfRule>
    <cfRule type="cellIs" dxfId="23" priority="20414" operator="lessThan">
      <formula>0</formula>
    </cfRule>
    <cfRule type="cellIs" dxfId="24" priority="20415" operator="lessThan">
      <formula>0</formula>
    </cfRule>
  </conditionalFormatting>
  <conditionalFormatting sqref="V162:V163">
    <cfRule type="expression" dxfId="22" priority="20410">
      <formula>$I162=0</formula>
    </cfRule>
    <cfRule type="cellIs" dxfId="23" priority="20411" operator="lessThan">
      <formula>0</formula>
    </cfRule>
    <cfRule type="cellIs" dxfId="24" priority="20412" operator="lessThan">
      <formula>0</formula>
    </cfRule>
  </conditionalFormatting>
  <conditionalFormatting sqref="V164:V165">
    <cfRule type="expression" dxfId="22" priority="20407">
      <formula>$I164=0</formula>
    </cfRule>
    <cfRule type="cellIs" dxfId="23" priority="20408" operator="lessThan">
      <formula>0</formula>
    </cfRule>
    <cfRule type="cellIs" dxfId="24" priority="20409" operator="lessThan">
      <formula>0</formula>
    </cfRule>
  </conditionalFormatting>
  <conditionalFormatting sqref="V166:V167">
    <cfRule type="expression" dxfId="22" priority="20404">
      <formula>$I166=0</formula>
    </cfRule>
    <cfRule type="cellIs" dxfId="23" priority="20405" operator="lessThan">
      <formula>0</formula>
    </cfRule>
    <cfRule type="cellIs" dxfId="24" priority="20406" operator="lessThan">
      <formula>0</formula>
    </cfRule>
  </conditionalFormatting>
  <conditionalFormatting sqref="V168:V169">
    <cfRule type="expression" dxfId="22" priority="20401">
      <formula>$I168=0</formula>
    </cfRule>
    <cfRule type="cellIs" dxfId="23" priority="20402" operator="lessThan">
      <formula>0</formula>
    </cfRule>
    <cfRule type="cellIs" dxfId="24" priority="20403" operator="lessThan">
      <formula>0</formula>
    </cfRule>
  </conditionalFormatting>
  <conditionalFormatting sqref="V170:V171">
    <cfRule type="expression" dxfId="22" priority="20398">
      <formula>$I170=0</formula>
    </cfRule>
    <cfRule type="cellIs" dxfId="23" priority="20399" operator="lessThan">
      <formula>0</formula>
    </cfRule>
    <cfRule type="cellIs" dxfId="24" priority="20400" operator="lessThan">
      <formula>0</formula>
    </cfRule>
  </conditionalFormatting>
  <conditionalFormatting sqref="V172:V173">
    <cfRule type="expression" dxfId="22" priority="20395">
      <formula>$I172=0</formula>
    </cfRule>
    <cfRule type="cellIs" dxfId="23" priority="20396" operator="lessThan">
      <formula>0</formula>
    </cfRule>
    <cfRule type="cellIs" dxfId="24" priority="20397" operator="lessThan">
      <formula>0</formula>
    </cfRule>
  </conditionalFormatting>
  <conditionalFormatting sqref="V174:V175">
    <cfRule type="expression" dxfId="22" priority="20392">
      <formula>$I174=0</formula>
    </cfRule>
    <cfRule type="cellIs" dxfId="23" priority="20393" operator="lessThan">
      <formula>0</formula>
    </cfRule>
    <cfRule type="cellIs" dxfId="24" priority="20394" operator="lessThan">
      <formula>0</formula>
    </cfRule>
  </conditionalFormatting>
  <conditionalFormatting sqref="V176:V177">
    <cfRule type="expression" dxfId="22" priority="20389">
      <formula>$I176=0</formula>
    </cfRule>
    <cfRule type="cellIs" dxfId="23" priority="20390" operator="lessThan">
      <formula>0</formula>
    </cfRule>
    <cfRule type="cellIs" dxfId="24" priority="20391" operator="lessThan">
      <formula>0</formula>
    </cfRule>
  </conditionalFormatting>
  <conditionalFormatting sqref="V178:V179">
    <cfRule type="expression" dxfId="22" priority="20386">
      <formula>$I178=0</formula>
    </cfRule>
    <cfRule type="cellIs" dxfId="23" priority="20387" operator="lessThan">
      <formula>0</formula>
    </cfRule>
    <cfRule type="cellIs" dxfId="24" priority="20388" operator="lessThan">
      <formula>0</formula>
    </cfRule>
  </conditionalFormatting>
  <conditionalFormatting sqref="V180:V181">
    <cfRule type="expression" dxfId="22" priority="20383">
      <formula>$I180=0</formula>
    </cfRule>
    <cfRule type="cellIs" dxfId="23" priority="20384" operator="lessThan">
      <formula>0</formula>
    </cfRule>
    <cfRule type="cellIs" dxfId="24" priority="20385" operator="lessThan">
      <formula>0</formula>
    </cfRule>
  </conditionalFormatting>
  <conditionalFormatting sqref="V182:V183">
    <cfRule type="expression" dxfId="22" priority="20380">
      <formula>$I182=0</formula>
    </cfRule>
    <cfRule type="cellIs" dxfId="23" priority="20381" operator="lessThan">
      <formula>0</formula>
    </cfRule>
    <cfRule type="cellIs" dxfId="24" priority="20382" operator="lessThan">
      <formula>0</formula>
    </cfRule>
  </conditionalFormatting>
  <conditionalFormatting sqref="V184:V185">
    <cfRule type="expression" dxfId="22" priority="20377">
      <formula>$I184=0</formula>
    </cfRule>
    <cfRule type="cellIs" dxfId="23" priority="20378" operator="lessThan">
      <formula>0</formula>
    </cfRule>
    <cfRule type="cellIs" dxfId="24" priority="20379" operator="lessThan">
      <formula>0</formula>
    </cfRule>
  </conditionalFormatting>
  <conditionalFormatting sqref="V186:V187">
    <cfRule type="expression" dxfId="22" priority="20374">
      <formula>$I186=0</formula>
    </cfRule>
    <cfRule type="cellIs" dxfId="23" priority="20375" operator="lessThan">
      <formula>0</formula>
    </cfRule>
    <cfRule type="cellIs" dxfId="24" priority="20376" operator="lessThan">
      <formula>0</formula>
    </cfRule>
  </conditionalFormatting>
  <conditionalFormatting sqref="V188:V189">
    <cfRule type="expression" dxfId="22" priority="20371">
      <formula>$I188=0</formula>
    </cfRule>
    <cfRule type="cellIs" dxfId="23" priority="20372" operator="lessThan">
      <formula>0</formula>
    </cfRule>
    <cfRule type="cellIs" dxfId="24" priority="20373" operator="lessThan">
      <formula>0</formula>
    </cfRule>
  </conditionalFormatting>
  <conditionalFormatting sqref="V190:V191">
    <cfRule type="expression" dxfId="22" priority="20368">
      <formula>$I190=0</formula>
    </cfRule>
    <cfRule type="cellIs" dxfId="23" priority="20369" operator="lessThan">
      <formula>0</formula>
    </cfRule>
    <cfRule type="cellIs" dxfId="24" priority="20370" operator="lessThan">
      <formula>0</formula>
    </cfRule>
  </conditionalFormatting>
  <conditionalFormatting sqref="V192:V193">
    <cfRule type="expression" dxfId="22" priority="20365">
      <formula>$I192=0</formula>
    </cfRule>
    <cfRule type="cellIs" dxfId="23" priority="20366" operator="lessThan">
      <formula>0</formula>
    </cfRule>
    <cfRule type="cellIs" dxfId="24" priority="20367" operator="lessThan">
      <formula>0</formula>
    </cfRule>
  </conditionalFormatting>
  <conditionalFormatting sqref="V194:V195">
    <cfRule type="expression" dxfId="22" priority="20362">
      <formula>$I194=0</formula>
    </cfRule>
    <cfRule type="cellIs" dxfId="23" priority="20363" operator="lessThan">
      <formula>0</formula>
    </cfRule>
    <cfRule type="cellIs" dxfId="24" priority="20364" operator="lessThan">
      <formula>0</formula>
    </cfRule>
  </conditionalFormatting>
  <conditionalFormatting sqref="V196:V197">
    <cfRule type="expression" dxfId="22" priority="20359">
      <formula>$I196=0</formula>
    </cfRule>
    <cfRule type="cellIs" dxfId="23" priority="20360" operator="lessThan">
      <formula>0</formula>
    </cfRule>
    <cfRule type="cellIs" dxfId="24" priority="20361" operator="lessThan">
      <formula>0</formula>
    </cfRule>
  </conditionalFormatting>
  <conditionalFormatting sqref="V198:V199">
    <cfRule type="expression" dxfId="22" priority="20356">
      <formula>$I198=0</formula>
    </cfRule>
    <cfRule type="cellIs" dxfId="23" priority="20357" operator="lessThan">
      <formula>0</formula>
    </cfRule>
    <cfRule type="cellIs" dxfId="24" priority="20358" operator="lessThan">
      <formula>0</formula>
    </cfRule>
  </conditionalFormatting>
  <conditionalFormatting sqref="V200:V201">
    <cfRule type="expression" dxfId="22" priority="20353">
      <formula>$I200=0</formula>
    </cfRule>
    <cfRule type="cellIs" dxfId="23" priority="20354" operator="lessThan">
      <formula>0</formula>
    </cfRule>
    <cfRule type="cellIs" dxfId="24" priority="20355" operator="lessThan">
      <formula>0</formula>
    </cfRule>
  </conditionalFormatting>
  <conditionalFormatting sqref="V202:V203">
    <cfRule type="expression" dxfId="22" priority="20350">
      <formula>$I202=0</formula>
    </cfRule>
    <cfRule type="cellIs" dxfId="23" priority="20351" operator="lessThan">
      <formula>0</formula>
    </cfRule>
    <cfRule type="cellIs" dxfId="24" priority="20352" operator="lessThan">
      <formula>0</formula>
    </cfRule>
  </conditionalFormatting>
  <conditionalFormatting sqref="V204:V205">
    <cfRule type="expression" dxfId="22" priority="20347">
      <formula>$I204=0</formula>
    </cfRule>
    <cfRule type="cellIs" dxfId="23" priority="20348" operator="lessThan">
      <formula>0</formula>
    </cfRule>
    <cfRule type="cellIs" dxfId="24" priority="20349" operator="lessThan">
      <formula>0</formula>
    </cfRule>
  </conditionalFormatting>
  <conditionalFormatting sqref="V206:V207">
    <cfRule type="expression" dxfId="22" priority="20344">
      <formula>$I206=0</formula>
    </cfRule>
    <cfRule type="cellIs" dxfId="23" priority="20345" operator="lessThan">
      <formula>0</formula>
    </cfRule>
    <cfRule type="cellIs" dxfId="24" priority="20346" operator="lessThan">
      <formula>0</formula>
    </cfRule>
  </conditionalFormatting>
  <conditionalFormatting sqref="V208:V209">
    <cfRule type="expression" dxfId="22" priority="20341">
      <formula>$I208=0</formula>
    </cfRule>
    <cfRule type="cellIs" dxfId="23" priority="20342" operator="lessThan">
      <formula>0</formula>
    </cfRule>
    <cfRule type="cellIs" dxfId="24" priority="20343" operator="lessThan">
      <formula>0</formula>
    </cfRule>
  </conditionalFormatting>
  <conditionalFormatting sqref="V210:V211">
    <cfRule type="expression" dxfId="22" priority="20338">
      <formula>$I210=0</formula>
    </cfRule>
    <cfRule type="cellIs" dxfId="23" priority="20339" operator="lessThan">
      <formula>0</formula>
    </cfRule>
    <cfRule type="cellIs" dxfId="24" priority="20340" operator="lessThan">
      <formula>0</formula>
    </cfRule>
  </conditionalFormatting>
  <conditionalFormatting sqref="V212:V213">
    <cfRule type="expression" dxfId="22" priority="20335">
      <formula>$I212=0</formula>
    </cfRule>
    <cfRule type="cellIs" dxfId="23" priority="20336" operator="lessThan">
      <formula>0</formula>
    </cfRule>
    <cfRule type="cellIs" dxfId="24" priority="20337" operator="lessThan">
      <formula>0</formula>
    </cfRule>
  </conditionalFormatting>
  <conditionalFormatting sqref="V214:V215">
    <cfRule type="expression" dxfId="22" priority="20332">
      <formula>$I214=0</formula>
    </cfRule>
    <cfRule type="cellIs" dxfId="23" priority="20333" operator="lessThan">
      <formula>0</formula>
    </cfRule>
    <cfRule type="cellIs" dxfId="24" priority="20334" operator="lessThan">
      <formula>0</formula>
    </cfRule>
  </conditionalFormatting>
  <conditionalFormatting sqref="V216:V217">
    <cfRule type="expression" dxfId="22" priority="20329">
      <formula>$I216=0</formula>
    </cfRule>
    <cfRule type="cellIs" dxfId="23" priority="20330" operator="lessThan">
      <formula>0</formula>
    </cfRule>
    <cfRule type="cellIs" dxfId="24" priority="20331" operator="lessThan">
      <formula>0</formula>
    </cfRule>
  </conditionalFormatting>
  <conditionalFormatting sqref="V218:V219">
    <cfRule type="expression" dxfId="22" priority="20326">
      <formula>$I218=0</formula>
    </cfRule>
    <cfRule type="cellIs" dxfId="23" priority="20327" operator="lessThan">
      <formula>0</formula>
    </cfRule>
    <cfRule type="cellIs" dxfId="24" priority="20328" operator="lessThan">
      <formula>0</formula>
    </cfRule>
  </conditionalFormatting>
  <conditionalFormatting sqref="V220:V221">
    <cfRule type="expression" dxfId="22" priority="20323">
      <formula>$I220=0</formula>
    </cfRule>
    <cfRule type="cellIs" dxfId="23" priority="20324" operator="lessThan">
      <formula>0</formula>
    </cfRule>
    <cfRule type="cellIs" dxfId="24" priority="20325" operator="lessThan">
      <formula>0</formula>
    </cfRule>
  </conditionalFormatting>
  <conditionalFormatting sqref="V222:V223">
    <cfRule type="expression" dxfId="22" priority="20320">
      <formula>$I222=0</formula>
    </cfRule>
    <cfRule type="cellIs" dxfId="23" priority="20321" operator="lessThan">
      <formula>0</formula>
    </cfRule>
    <cfRule type="cellIs" dxfId="24" priority="20322" operator="lessThan">
      <formula>0</formula>
    </cfRule>
  </conditionalFormatting>
  <conditionalFormatting sqref="V224:V225">
    <cfRule type="expression" dxfId="22" priority="20317">
      <formula>$I224=0</formula>
    </cfRule>
    <cfRule type="cellIs" dxfId="23" priority="20318" operator="lessThan">
      <formula>0</formula>
    </cfRule>
    <cfRule type="cellIs" dxfId="24" priority="20319" operator="lessThan">
      <formula>0</formula>
    </cfRule>
  </conditionalFormatting>
  <conditionalFormatting sqref="V226:V227">
    <cfRule type="expression" dxfId="22" priority="20314">
      <formula>$I226=0</formula>
    </cfRule>
    <cfRule type="cellIs" dxfId="23" priority="20315" operator="lessThan">
      <formula>0</formula>
    </cfRule>
    <cfRule type="cellIs" dxfId="24" priority="20316" operator="lessThan">
      <formula>0</formula>
    </cfRule>
  </conditionalFormatting>
  <conditionalFormatting sqref="V228:V229">
    <cfRule type="expression" dxfId="22" priority="20311">
      <formula>$I228=0</formula>
    </cfRule>
    <cfRule type="cellIs" dxfId="23" priority="20312" operator="lessThan">
      <formula>0</formula>
    </cfRule>
    <cfRule type="cellIs" dxfId="24" priority="20313" operator="lessThan">
      <formula>0</formula>
    </cfRule>
  </conditionalFormatting>
  <conditionalFormatting sqref="V230:V231">
    <cfRule type="expression" dxfId="22" priority="20308">
      <formula>$I230=0</formula>
    </cfRule>
    <cfRule type="cellIs" dxfId="23" priority="20309" operator="lessThan">
      <formula>0</formula>
    </cfRule>
    <cfRule type="cellIs" dxfId="24" priority="20310" operator="lessThan">
      <formula>0</formula>
    </cfRule>
  </conditionalFormatting>
  <conditionalFormatting sqref="V232:V233">
    <cfRule type="expression" dxfId="22" priority="20305">
      <formula>$I232=0</formula>
    </cfRule>
    <cfRule type="cellIs" dxfId="23" priority="20306" operator="lessThan">
      <formula>0</formula>
    </cfRule>
    <cfRule type="cellIs" dxfId="24" priority="20307" operator="lessThan">
      <formula>0</formula>
    </cfRule>
  </conditionalFormatting>
  <conditionalFormatting sqref="V234:V235">
    <cfRule type="expression" dxfId="22" priority="20302">
      <formula>$I234=0</formula>
    </cfRule>
    <cfRule type="cellIs" dxfId="23" priority="20303" operator="lessThan">
      <formula>0</formula>
    </cfRule>
    <cfRule type="cellIs" dxfId="24" priority="20304" operator="lessThan">
      <formula>0</formula>
    </cfRule>
  </conditionalFormatting>
  <conditionalFormatting sqref="V236:V237">
    <cfRule type="expression" dxfId="22" priority="20299">
      <formula>$I236=0</formula>
    </cfRule>
    <cfRule type="cellIs" dxfId="23" priority="20300" operator="lessThan">
      <formula>0</formula>
    </cfRule>
    <cfRule type="cellIs" dxfId="24" priority="20301" operator="lessThan">
      <formula>0</formula>
    </cfRule>
  </conditionalFormatting>
  <conditionalFormatting sqref="V238:V239">
    <cfRule type="expression" dxfId="22" priority="20296">
      <formula>$I238=0</formula>
    </cfRule>
    <cfRule type="cellIs" dxfId="23" priority="20297" operator="lessThan">
      <formula>0</formula>
    </cfRule>
    <cfRule type="cellIs" dxfId="24" priority="20298" operator="lessThan">
      <formula>0</formula>
    </cfRule>
  </conditionalFormatting>
  <conditionalFormatting sqref="V240:V241">
    <cfRule type="expression" dxfId="22" priority="20293">
      <formula>$I240=0</formula>
    </cfRule>
    <cfRule type="cellIs" dxfId="23" priority="20294" operator="lessThan">
      <formula>0</formula>
    </cfRule>
    <cfRule type="cellIs" dxfId="24" priority="20295" operator="lessThan">
      <formula>0</formula>
    </cfRule>
  </conditionalFormatting>
  <conditionalFormatting sqref="V242:V243">
    <cfRule type="expression" dxfId="22" priority="20290">
      <formula>$I242=0</formula>
    </cfRule>
    <cfRule type="cellIs" dxfId="23" priority="20291" operator="lessThan">
      <formula>0</formula>
    </cfRule>
    <cfRule type="cellIs" dxfId="24" priority="20292" operator="lessThan">
      <formula>0</formula>
    </cfRule>
  </conditionalFormatting>
  <conditionalFormatting sqref="V244:V245">
    <cfRule type="expression" dxfId="22" priority="20287">
      <formula>$I244=0</formula>
    </cfRule>
    <cfRule type="cellIs" dxfId="23" priority="20288" operator="lessThan">
      <formula>0</formula>
    </cfRule>
    <cfRule type="cellIs" dxfId="24" priority="20289" operator="lessThan">
      <formula>0</formula>
    </cfRule>
  </conditionalFormatting>
  <conditionalFormatting sqref="V246:V247">
    <cfRule type="expression" dxfId="22" priority="20284">
      <formula>$I246=0</formula>
    </cfRule>
    <cfRule type="cellIs" dxfId="23" priority="20285" operator="lessThan">
      <formula>0</formula>
    </cfRule>
    <cfRule type="cellIs" dxfId="24" priority="20286" operator="lessThan">
      <formula>0</formula>
    </cfRule>
  </conditionalFormatting>
  <conditionalFormatting sqref="V248:V249">
    <cfRule type="expression" dxfId="22" priority="20281">
      <formula>$I248=0</formula>
    </cfRule>
    <cfRule type="cellIs" dxfId="23" priority="20282" operator="lessThan">
      <formula>0</formula>
    </cfRule>
    <cfRule type="cellIs" dxfId="24" priority="20283" operator="lessThan">
      <formula>0</formula>
    </cfRule>
  </conditionalFormatting>
  <conditionalFormatting sqref="V250:V251">
    <cfRule type="expression" dxfId="22" priority="20278">
      <formula>$I250=0</formula>
    </cfRule>
    <cfRule type="cellIs" dxfId="23" priority="20279" operator="lessThan">
      <formula>0</formula>
    </cfRule>
    <cfRule type="cellIs" dxfId="24" priority="20280" operator="lessThan">
      <formula>0</formula>
    </cfRule>
  </conditionalFormatting>
  <conditionalFormatting sqref="V252:V253">
    <cfRule type="expression" dxfId="22" priority="20275">
      <formula>$I252=0</formula>
    </cfRule>
    <cfRule type="cellIs" dxfId="23" priority="20276" operator="lessThan">
      <formula>0</formula>
    </cfRule>
    <cfRule type="cellIs" dxfId="24" priority="20277" operator="lessThan">
      <formula>0</formula>
    </cfRule>
  </conditionalFormatting>
  <conditionalFormatting sqref="V254:V255">
    <cfRule type="expression" dxfId="22" priority="20272">
      <formula>$I254=0</formula>
    </cfRule>
    <cfRule type="cellIs" dxfId="23" priority="20273" operator="lessThan">
      <formula>0</formula>
    </cfRule>
    <cfRule type="cellIs" dxfId="24" priority="20274" operator="lessThan">
      <formula>0</formula>
    </cfRule>
  </conditionalFormatting>
  <conditionalFormatting sqref="V256:V257">
    <cfRule type="expression" dxfId="22" priority="20269">
      <formula>$I256=0</formula>
    </cfRule>
    <cfRule type="cellIs" dxfId="23" priority="20270" operator="lessThan">
      <formula>0</formula>
    </cfRule>
    <cfRule type="cellIs" dxfId="24" priority="20271" operator="lessThan">
      <formula>0</formula>
    </cfRule>
  </conditionalFormatting>
  <conditionalFormatting sqref="V258:V259">
    <cfRule type="expression" dxfId="22" priority="20266">
      <formula>$I258=0</formula>
    </cfRule>
    <cfRule type="cellIs" dxfId="23" priority="20267" operator="lessThan">
      <formula>0</formula>
    </cfRule>
    <cfRule type="cellIs" dxfId="24" priority="20268" operator="lessThan">
      <formula>0</formula>
    </cfRule>
  </conditionalFormatting>
  <conditionalFormatting sqref="V260:V261">
    <cfRule type="expression" dxfId="22" priority="20263">
      <formula>$I260=0</formula>
    </cfRule>
    <cfRule type="cellIs" dxfId="23" priority="20264" operator="lessThan">
      <formula>0</formula>
    </cfRule>
    <cfRule type="cellIs" dxfId="24" priority="20265" operator="lessThan">
      <formula>0</formula>
    </cfRule>
  </conditionalFormatting>
  <conditionalFormatting sqref="V262:V263">
    <cfRule type="expression" dxfId="22" priority="20260">
      <formula>$I262=0</formula>
    </cfRule>
    <cfRule type="cellIs" dxfId="23" priority="20261" operator="lessThan">
      <formula>0</formula>
    </cfRule>
    <cfRule type="cellIs" dxfId="24" priority="20262" operator="lessThan">
      <formula>0</formula>
    </cfRule>
  </conditionalFormatting>
  <conditionalFormatting sqref="V264:V265">
    <cfRule type="expression" dxfId="22" priority="20257">
      <formula>$I264=0</formula>
    </cfRule>
    <cfRule type="cellIs" dxfId="23" priority="20258" operator="lessThan">
      <formula>0</formula>
    </cfRule>
    <cfRule type="cellIs" dxfId="24" priority="20259" operator="lessThan">
      <formula>0</formula>
    </cfRule>
  </conditionalFormatting>
  <conditionalFormatting sqref="V266:V267">
    <cfRule type="expression" dxfId="22" priority="20254">
      <formula>$I266=0</formula>
    </cfRule>
    <cfRule type="cellIs" dxfId="23" priority="20255" operator="lessThan">
      <formula>0</formula>
    </cfRule>
    <cfRule type="cellIs" dxfId="24" priority="20256" operator="lessThan">
      <formula>0</formula>
    </cfRule>
  </conditionalFormatting>
  <conditionalFormatting sqref="V268:V269">
    <cfRule type="expression" dxfId="22" priority="20251">
      <formula>$I268=0</formula>
    </cfRule>
    <cfRule type="cellIs" dxfId="23" priority="20252" operator="lessThan">
      <formula>0</formula>
    </cfRule>
    <cfRule type="cellIs" dxfId="24" priority="20253" operator="lessThan">
      <formula>0</formula>
    </cfRule>
  </conditionalFormatting>
  <conditionalFormatting sqref="V270:V271">
    <cfRule type="expression" dxfId="22" priority="20248">
      <formula>$I270=0</formula>
    </cfRule>
    <cfRule type="cellIs" dxfId="23" priority="20249" operator="lessThan">
      <formula>0</formula>
    </cfRule>
    <cfRule type="cellIs" dxfId="24" priority="20250" operator="lessThan">
      <formula>0</formula>
    </cfRule>
  </conditionalFormatting>
  <conditionalFormatting sqref="V272:V273">
    <cfRule type="expression" dxfId="22" priority="20245">
      <formula>$I272=0</formula>
    </cfRule>
    <cfRule type="cellIs" dxfId="23" priority="20246" operator="lessThan">
      <formula>0</formula>
    </cfRule>
    <cfRule type="cellIs" dxfId="24" priority="20247" operator="lessThan">
      <formula>0</formula>
    </cfRule>
  </conditionalFormatting>
  <conditionalFormatting sqref="V274:V275">
    <cfRule type="expression" dxfId="22" priority="20242">
      <formula>$I274=0</formula>
    </cfRule>
    <cfRule type="cellIs" dxfId="23" priority="20243" operator="lessThan">
      <formula>0</formula>
    </cfRule>
    <cfRule type="cellIs" dxfId="24" priority="20244" operator="lessThan">
      <formula>0</formula>
    </cfRule>
  </conditionalFormatting>
  <conditionalFormatting sqref="V276:V277">
    <cfRule type="expression" dxfId="22" priority="20239">
      <formula>$I276=0</formula>
    </cfRule>
    <cfRule type="cellIs" dxfId="23" priority="20240" operator="lessThan">
      <formula>0</formula>
    </cfRule>
    <cfRule type="cellIs" dxfId="24" priority="20241" operator="lessThan">
      <formula>0</formula>
    </cfRule>
  </conditionalFormatting>
  <conditionalFormatting sqref="V278:V279">
    <cfRule type="expression" dxfId="22" priority="20236">
      <formula>$I278=0</formula>
    </cfRule>
    <cfRule type="cellIs" dxfId="23" priority="20237" operator="lessThan">
      <formula>0</formula>
    </cfRule>
    <cfRule type="cellIs" dxfId="24" priority="20238" operator="lessThan">
      <formula>0</formula>
    </cfRule>
  </conditionalFormatting>
  <conditionalFormatting sqref="V280:V281">
    <cfRule type="expression" dxfId="22" priority="20233">
      <formula>$I280=0</formula>
    </cfRule>
    <cfRule type="cellIs" dxfId="23" priority="20234" operator="lessThan">
      <formula>0</formula>
    </cfRule>
    <cfRule type="cellIs" dxfId="24" priority="20235" operator="lessThan">
      <formula>0</formula>
    </cfRule>
  </conditionalFormatting>
  <conditionalFormatting sqref="V282:V283">
    <cfRule type="expression" dxfId="22" priority="20230">
      <formula>$I282=0</formula>
    </cfRule>
    <cfRule type="cellIs" dxfId="23" priority="20231" operator="lessThan">
      <formula>0</formula>
    </cfRule>
    <cfRule type="cellIs" dxfId="24" priority="20232" operator="lessThan">
      <formula>0</formula>
    </cfRule>
  </conditionalFormatting>
  <conditionalFormatting sqref="V284:V285">
    <cfRule type="expression" dxfId="22" priority="20227">
      <formula>$I284=0</formula>
    </cfRule>
    <cfRule type="cellIs" dxfId="23" priority="20228" operator="lessThan">
      <formula>0</formula>
    </cfRule>
    <cfRule type="cellIs" dxfId="24" priority="20229" operator="lessThan">
      <formula>0</formula>
    </cfRule>
  </conditionalFormatting>
  <conditionalFormatting sqref="V286:V287">
    <cfRule type="expression" dxfId="22" priority="20224">
      <formula>$I286=0</formula>
    </cfRule>
    <cfRule type="cellIs" dxfId="23" priority="20225" operator="lessThan">
      <formula>0</formula>
    </cfRule>
    <cfRule type="cellIs" dxfId="24" priority="20226" operator="lessThan">
      <formula>0</formula>
    </cfRule>
  </conditionalFormatting>
  <conditionalFormatting sqref="V288:V289">
    <cfRule type="expression" dxfId="22" priority="20221">
      <formula>$I288=0</formula>
    </cfRule>
    <cfRule type="cellIs" dxfId="23" priority="20222" operator="lessThan">
      <formula>0</formula>
    </cfRule>
    <cfRule type="cellIs" dxfId="24" priority="20223" operator="lessThan">
      <formula>0</formula>
    </cfRule>
  </conditionalFormatting>
  <conditionalFormatting sqref="V290:V291">
    <cfRule type="expression" dxfId="22" priority="20218">
      <formula>$I290=0</formula>
    </cfRule>
    <cfRule type="cellIs" dxfId="23" priority="20219" operator="lessThan">
      <formula>0</formula>
    </cfRule>
    <cfRule type="cellIs" dxfId="24" priority="20220" operator="lessThan">
      <formula>0</formula>
    </cfRule>
  </conditionalFormatting>
  <conditionalFormatting sqref="V292:V293">
    <cfRule type="expression" dxfId="22" priority="20215">
      <formula>$I292=0</formula>
    </cfRule>
    <cfRule type="cellIs" dxfId="23" priority="20216" operator="lessThan">
      <formula>0</formula>
    </cfRule>
    <cfRule type="cellIs" dxfId="24" priority="20217" operator="lessThan">
      <formula>0</formula>
    </cfRule>
  </conditionalFormatting>
  <conditionalFormatting sqref="V294:V295">
    <cfRule type="expression" dxfId="22" priority="20212">
      <formula>$I294=0</formula>
    </cfRule>
    <cfRule type="cellIs" dxfId="23" priority="20213" operator="lessThan">
      <formula>0</formula>
    </cfRule>
    <cfRule type="cellIs" dxfId="24" priority="20214" operator="lessThan">
      <formula>0</formula>
    </cfRule>
  </conditionalFormatting>
  <conditionalFormatting sqref="V296:V297">
    <cfRule type="expression" dxfId="22" priority="20209">
      <formula>$I296=0</formula>
    </cfRule>
    <cfRule type="cellIs" dxfId="23" priority="20210" operator="lessThan">
      <formula>0</formula>
    </cfRule>
    <cfRule type="cellIs" dxfId="24" priority="20211" operator="lessThan">
      <formula>0</formula>
    </cfRule>
  </conditionalFormatting>
  <conditionalFormatting sqref="V298:V299">
    <cfRule type="expression" dxfId="22" priority="20206">
      <formula>$I298=0</formula>
    </cfRule>
    <cfRule type="cellIs" dxfId="23" priority="20207" operator="lessThan">
      <formula>0</formula>
    </cfRule>
    <cfRule type="cellIs" dxfId="24" priority="20208" operator="lessThan">
      <formula>0</formula>
    </cfRule>
  </conditionalFormatting>
  <conditionalFormatting sqref="V300:V301">
    <cfRule type="expression" dxfId="22" priority="20203">
      <formula>$I300=0</formula>
    </cfRule>
    <cfRule type="cellIs" dxfId="23" priority="20204" operator="lessThan">
      <formula>0</formula>
    </cfRule>
    <cfRule type="cellIs" dxfId="24" priority="20205" operator="lessThan">
      <formula>0</formula>
    </cfRule>
  </conditionalFormatting>
  <conditionalFormatting sqref="V302:V303">
    <cfRule type="expression" dxfId="22" priority="20200">
      <formula>$I302=0</formula>
    </cfRule>
    <cfRule type="cellIs" dxfId="23" priority="20201" operator="lessThan">
      <formula>0</formula>
    </cfRule>
    <cfRule type="cellIs" dxfId="24" priority="20202" operator="lessThan">
      <formula>0</formula>
    </cfRule>
  </conditionalFormatting>
  <conditionalFormatting sqref="V304:V305">
    <cfRule type="expression" dxfId="22" priority="20197">
      <formula>$I304=0</formula>
    </cfRule>
    <cfRule type="cellIs" dxfId="23" priority="20198" operator="lessThan">
      <formula>0</formula>
    </cfRule>
    <cfRule type="cellIs" dxfId="24" priority="20199" operator="lessThan">
      <formula>0</formula>
    </cfRule>
  </conditionalFormatting>
  <conditionalFormatting sqref="V306:V307">
    <cfRule type="expression" dxfId="22" priority="20194">
      <formula>$I306=0</formula>
    </cfRule>
    <cfRule type="cellIs" dxfId="23" priority="20195" operator="lessThan">
      <formula>0</formula>
    </cfRule>
    <cfRule type="cellIs" dxfId="24" priority="20196" operator="lessThan">
      <formula>0</formula>
    </cfRule>
  </conditionalFormatting>
  <conditionalFormatting sqref="V308:V309">
    <cfRule type="expression" dxfId="22" priority="20191">
      <formula>$I308=0</formula>
    </cfRule>
    <cfRule type="cellIs" dxfId="23" priority="20192" operator="lessThan">
      <formula>0</formula>
    </cfRule>
    <cfRule type="cellIs" dxfId="24" priority="20193" operator="lessThan">
      <formula>0</formula>
    </cfRule>
  </conditionalFormatting>
  <conditionalFormatting sqref="V310:V311">
    <cfRule type="expression" dxfId="22" priority="20188">
      <formula>$I310=0</formula>
    </cfRule>
    <cfRule type="cellIs" dxfId="23" priority="20189" operator="lessThan">
      <formula>0</formula>
    </cfRule>
    <cfRule type="cellIs" dxfId="24" priority="20190" operator="lessThan">
      <formula>0</formula>
    </cfRule>
  </conditionalFormatting>
  <conditionalFormatting sqref="V312:V313">
    <cfRule type="expression" dxfId="22" priority="20185">
      <formula>$I312=0</formula>
    </cfRule>
    <cfRule type="cellIs" dxfId="23" priority="20186" operator="lessThan">
      <formula>0</formula>
    </cfRule>
    <cfRule type="cellIs" dxfId="24" priority="20187" operator="lessThan">
      <formula>0</formula>
    </cfRule>
  </conditionalFormatting>
  <conditionalFormatting sqref="V314:V315">
    <cfRule type="expression" dxfId="22" priority="20182">
      <formula>$I314=0</formula>
    </cfRule>
    <cfRule type="cellIs" dxfId="23" priority="20183" operator="lessThan">
      <formula>0</formula>
    </cfRule>
    <cfRule type="cellIs" dxfId="24" priority="20184" operator="lessThan">
      <formula>0</formula>
    </cfRule>
  </conditionalFormatting>
  <conditionalFormatting sqref="V316:V317">
    <cfRule type="expression" dxfId="22" priority="20179">
      <formula>$I316=0</formula>
    </cfRule>
    <cfRule type="cellIs" dxfId="23" priority="20180" operator="lessThan">
      <formula>0</formula>
    </cfRule>
    <cfRule type="cellIs" dxfId="24" priority="20181" operator="lessThan">
      <formula>0</formula>
    </cfRule>
  </conditionalFormatting>
  <conditionalFormatting sqref="V318:V319">
    <cfRule type="expression" dxfId="22" priority="20176">
      <formula>$I318=0</formula>
    </cfRule>
    <cfRule type="cellIs" dxfId="23" priority="20177" operator="lessThan">
      <formula>0</formula>
    </cfRule>
    <cfRule type="cellIs" dxfId="24" priority="20178" operator="lessThan">
      <formula>0</formula>
    </cfRule>
  </conditionalFormatting>
  <conditionalFormatting sqref="V320:V321">
    <cfRule type="expression" dxfId="22" priority="20173">
      <formula>$I320=0</formula>
    </cfRule>
    <cfRule type="cellIs" dxfId="23" priority="20174" operator="lessThan">
      <formula>0</formula>
    </cfRule>
    <cfRule type="cellIs" dxfId="24" priority="20175" operator="lessThan">
      <formula>0</formula>
    </cfRule>
  </conditionalFormatting>
  <conditionalFormatting sqref="V322:V323">
    <cfRule type="expression" dxfId="22" priority="20170">
      <formula>$I322=0</formula>
    </cfRule>
    <cfRule type="cellIs" dxfId="23" priority="20171" operator="lessThan">
      <formula>0</formula>
    </cfRule>
    <cfRule type="cellIs" dxfId="24" priority="20172" operator="lessThan">
      <formula>0</formula>
    </cfRule>
  </conditionalFormatting>
  <conditionalFormatting sqref="V324:V325">
    <cfRule type="expression" dxfId="22" priority="20167">
      <formula>$I324=0</formula>
    </cfRule>
    <cfRule type="cellIs" dxfId="23" priority="20168" operator="lessThan">
      <formula>0</formula>
    </cfRule>
    <cfRule type="cellIs" dxfId="24" priority="20169" operator="lessThan">
      <formula>0</formula>
    </cfRule>
  </conditionalFormatting>
  <conditionalFormatting sqref="V326:V327">
    <cfRule type="expression" dxfId="22" priority="20164">
      <formula>$I326=0</formula>
    </cfRule>
    <cfRule type="cellIs" dxfId="23" priority="20165" operator="lessThan">
      <formula>0</formula>
    </cfRule>
    <cfRule type="cellIs" dxfId="24" priority="20166" operator="lessThan">
      <formula>0</formula>
    </cfRule>
  </conditionalFormatting>
  <conditionalFormatting sqref="V328:V329">
    <cfRule type="expression" dxfId="22" priority="20161">
      <formula>$I328=0</formula>
    </cfRule>
    <cfRule type="cellIs" dxfId="23" priority="20162" operator="lessThan">
      <formula>0</formula>
    </cfRule>
    <cfRule type="cellIs" dxfId="24" priority="20163" operator="lessThan">
      <formula>0</formula>
    </cfRule>
  </conditionalFormatting>
  <conditionalFormatting sqref="V330:V331">
    <cfRule type="expression" dxfId="22" priority="20158">
      <formula>$I330=0</formula>
    </cfRule>
    <cfRule type="cellIs" dxfId="23" priority="20159" operator="lessThan">
      <formula>0</formula>
    </cfRule>
    <cfRule type="cellIs" dxfId="24" priority="20160" operator="lessThan">
      <formula>0</formula>
    </cfRule>
  </conditionalFormatting>
  <conditionalFormatting sqref="V332:V333">
    <cfRule type="expression" dxfId="22" priority="20155">
      <formula>$I332=0</formula>
    </cfRule>
    <cfRule type="cellIs" dxfId="23" priority="20156" operator="lessThan">
      <formula>0</formula>
    </cfRule>
    <cfRule type="cellIs" dxfId="24" priority="20157" operator="lessThan">
      <formula>0</formula>
    </cfRule>
  </conditionalFormatting>
  <conditionalFormatting sqref="V334:V335">
    <cfRule type="expression" dxfId="22" priority="20152">
      <formula>$I334=0</formula>
    </cfRule>
    <cfRule type="cellIs" dxfId="23" priority="20153" operator="lessThan">
      <formula>0</formula>
    </cfRule>
    <cfRule type="cellIs" dxfId="24" priority="20154" operator="lessThan">
      <formula>0</formula>
    </cfRule>
  </conditionalFormatting>
  <conditionalFormatting sqref="V336:V337">
    <cfRule type="expression" dxfId="22" priority="20149">
      <formula>$I336=0</formula>
    </cfRule>
    <cfRule type="cellIs" dxfId="23" priority="20150" operator="lessThan">
      <formula>0</formula>
    </cfRule>
    <cfRule type="cellIs" dxfId="24" priority="20151" operator="lessThan">
      <formula>0</formula>
    </cfRule>
  </conditionalFormatting>
  <conditionalFormatting sqref="V338:V339">
    <cfRule type="expression" dxfId="22" priority="20146">
      <formula>$I338=0</formula>
    </cfRule>
    <cfRule type="cellIs" dxfId="23" priority="20147" operator="lessThan">
      <formula>0</formula>
    </cfRule>
    <cfRule type="cellIs" dxfId="24" priority="20148" operator="lessThan">
      <formula>0</formula>
    </cfRule>
  </conditionalFormatting>
  <conditionalFormatting sqref="V340:V341">
    <cfRule type="expression" dxfId="22" priority="20143">
      <formula>$I340=0</formula>
    </cfRule>
    <cfRule type="cellIs" dxfId="23" priority="20144" operator="lessThan">
      <formula>0</formula>
    </cfRule>
    <cfRule type="cellIs" dxfId="24" priority="20145" operator="lessThan">
      <formula>0</formula>
    </cfRule>
  </conditionalFormatting>
  <conditionalFormatting sqref="V342:V343">
    <cfRule type="expression" dxfId="22" priority="20140">
      <formula>$I342=0</formula>
    </cfRule>
    <cfRule type="cellIs" dxfId="23" priority="20141" operator="lessThan">
      <formula>0</formula>
    </cfRule>
    <cfRule type="cellIs" dxfId="24" priority="20142" operator="lessThan">
      <formula>0</formula>
    </cfRule>
  </conditionalFormatting>
  <conditionalFormatting sqref="V344:V345">
    <cfRule type="expression" dxfId="22" priority="20137">
      <formula>$I344=0</formula>
    </cfRule>
    <cfRule type="cellIs" dxfId="23" priority="20138" operator="lessThan">
      <formula>0</formula>
    </cfRule>
    <cfRule type="cellIs" dxfId="24" priority="20139" operator="lessThan">
      <formula>0</formula>
    </cfRule>
  </conditionalFormatting>
  <conditionalFormatting sqref="V346:V347">
    <cfRule type="expression" dxfId="22" priority="20134">
      <formula>$I346=0</formula>
    </cfRule>
    <cfRule type="cellIs" dxfId="23" priority="20135" operator="lessThan">
      <formula>0</formula>
    </cfRule>
    <cfRule type="cellIs" dxfId="24" priority="20136" operator="lessThan">
      <formula>0</formula>
    </cfRule>
  </conditionalFormatting>
  <conditionalFormatting sqref="V348:V349">
    <cfRule type="expression" dxfId="22" priority="20131">
      <formula>$I348=0</formula>
    </cfRule>
    <cfRule type="cellIs" dxfId="23" priority="20132" operator="lessThan">
      <formula>0</formula>
    </cfRule>
    <cfRule type="cellIs" dxfId="24" priority="20133" operator="lessThan">
      <formula>0</formula>
    </cfRule>
  </conditionalFormatting>
  <conditionalFormatting sqref="V350:V351">
    <cfRule type="expression" dxfId="22" priority="20128">
      <formula>$I350=0</formula>
    </cfRule>
    <cfRule type="cellIs" dxfId="23" priority="20129" operator="lessThan">
      <formula>0</formula>
    </cfRule>
    <cfRule type="cellIs" dxfId="24" priority="20130" operator="lessThan">
      <formula>0</formula>
    </cfRule>
  </conditionalFormatting>
  <conditionalFormatting sqref="V352:V353">
    <cfRule type="expression" dxfId="22" priority="20125">
      <formula>$I352=0</formula>
    </cfRule>
    <cfRule type="cellIs" dxfId="23" priority="20126" operator="lessThan">
      <formula>0</formula>
    </cfRule>
    <cfRule type="cellIs" dxfId="24" priority="20127" operator="lessThan">
      <formula>0</formula>
    </cfRule>
  </conditionalFormatting>
  <conditionalFormatting sqref="V354:V355">
    <cfRule type="expression" dxfId="22" priority="20122">
      <formula>$I354=0</formula>
    </cfRule>
    <cfRule type="cellIs" dxfId="23" priority="20123" operator="lessThan">
      <formula>0</formula>
    </cfRule>
    <cfRule type="cellIs" dxfId="24" priority="20124" operator="lessThan">
      <formula>0</formula>
    </cfRule>
  </conditionalFormatting>
  <conditionalFormatting sqref="V356:V357">
    <cfRule type="expression" dxfId="22" priority="20119">
      <formula>$I356=0</formula>
    </cfRule>
    <cfRule type="cellIs" dxfId="23" priority="20120" operator="lessThan">
      <formula>0</formula>
    </cfRule>
    <cfRule type="cellIs" dxfId="24" priority="20121" operator="lessThan">
      <formula>0</formula>
    </cfRule>
  </conditionalFormatting>
  <conditionalFormatting sqref="V358:V359">
    <cfRule type="expression" dxfId="22" priority="20116">
      <formula>$I358=0</formula>
    </cfRule>
    <cfRule type="cellIs" dxfId="23" priority="20117" operator="lessThan">
      <formula>0</formula>
    </cfRule>
    <cfRule type="cellIs" dxfId="24" priority="20118" operator="lessThan">
      <formula>0</formula>
    </cfRule>
  </conditionalFormatting>
  <conditionalFormatting sqref="V360:V361">
    <cfRule type="expression" dxfId="22" priority="20113">
      <formula>$I360=0</formula>
    </cfRule>
    <cfRule type="cellIs" dxfId="23" priority="20114" operator="lessThan">
      <formula>0</formula>
    </cfRule>
    <cfRule type="cellIs" dxfId="24" priority="20115" operator="lessThan">
      <formula>0</formula>
    </cfRule>
  </conditionalFormatting>
  <conditionalFormatting sqref="V362:V363">
    <cfRule type="expression" dxfId="22" priority="20110">
      <formula>$I362=0</formula>
    </cfRule>
    <cfRule type="cellIs" dxfId="23" priority="20111" operator="lessThan">
      <formula>0</formula>
    </cfRule>
    <cfRule type="cellIs" dxfId="24" priority="20112" operator="lessThan">
      <formula>0</formula>
    </cfRule>
  </conditionalFormatting>
  <conditionalFormatting sqref="V364:V365">
    <cfRule type="expression" dxfId="22" priority="20107">
      <formula>$I364=0</formula>
    </cfRule>
    <cfRule type="cellIs" dxfId="23" priority="20108" operator="lessThan">
      <formula>0</formula>
    </cfRule>
    <cfRule type="cellIs" dxfId="24" priority="20109" operator="lessThan">
      <formula>0</formula>
    </cfRule>
  </conditionalFormatting>
  <conditionalFormatting sqref="V366:V367">
    <cfRule type="expression" dxfId="22" priority="20104">
      <formula>$I366=0</formula>
    </cfRule>
    <cfRule type="cellIs" dxfId="23" priority="20105" operator="lessThan">
      <formula>0</formula>
    </cfRule>
    <cfRule type="cellIs" dxfId="24" priority="20106" operator="lessThan">
      <formula>0</formula>
    </cfRule>
  </conditionalFormatting>
  <conditionalFormatting sqref="V368:V369">
    <cfRule type="expression" dxfId="22" priority="20101">
      <formula>$I368=0</formula>
    </cfRule>
    <cfRule type="cellIs" dxfId="23" priority="20102" operator="lessThan">
      <formula>0</formula>
    </cfRule>
    <cfRule type="cellIs" dxfId="24" priority="20103" operator="lessThan">
      <formula>0</formula>
    </cfRule>
  </conditionalFormatting>
  <conditionalFormatting sqref="V370:V371">
    <cfRule type="expression" dxfId="22" priority="20098">
      <formula>$I370=0</formula>
    </cfRule>
    <cfRule type="cellIs" dxfId="23" priority="20099" operator="lessThan">
      <formula>0</formula>
    </cfRule>
    <cfRule type="cellIs" dxfId="24" priority="20100" operator="lessThan">
      <formula>0</formula>
    </cfRule>
  </conditionalFormatting>
  <conditionalFormatting sqref="V372:V373">
    <cfRule type="expression" dxfId="22" priority="20095">
      <formula>$I372=0</formula>
    </cfRule>
    <cfRule type="cellIs" dxfId="23" priority="20096" operator="lessThan">
      <formula>0</formula>
    </cfRule>
    <cfRule type="cellIs" dxfId="24" priority="20097" operator="lessThan">
      <formula>0</formula>
    </cfRule>
  </conditionalFormatting>
  <conditionalFormatting sqref="V374:V375">
    <cfRule type="expression" dxfId="22" priority="20092">
      <formula>$I374=0</formula>
    </cfRule>
    <cfRule type="cellIs" dxfId="23" priority="20093" operator="lessThan">
      <formula>0</formula>
    </cfRule>
    <cfRule type="cellIs" dxfId="24" priority="20094" operator="lessThan">
      <formula>0</formula>
    </cfRule>
  </conditionalFormatting>
  <conditionalFormatting sqref="V376:V377">
    <cfRule type="expression" dxfId="22" priority="20089">
      <formula>$I376=0</formula>
    </cfRule>
    <cfRule type="cellIs" dxfId="23" priority="20090" operator="lessThan">
      <formula>0</formula>
    </cfRule>
    <cfRule type="cellIs" dxfId="24" priority="20091" operator="lessThan">
      <formula>0</formula>
    </cfRule>
  </conditionalFormatting>
  <conditionalFormatting sqref="V378:V379">
    <cfRule type="expression" dxfId="22" priority="20086">
      <formula>$I378=0</formula>
    </cfRule>
    <cfRule type="cellIs" dxfId="23" priority="20087" operator="lessThan">
      <formula>0</formula>
    </cfRule>
    <cfRule type="cellIs" dxfId="24" priority="20088" operator="lessThan">
      <formula>0</formula>
    </cfRule>
  </conditionalFormatting>
  <conditionalFormatting sqref="V380:V381">
    <cfRule type="expression" dxfId="22" priority="20083">
      <formula>$I380=0</formula>
    </cfRule>
    <cfRule type="cellIs" dxfId="23" priority="20084" operator="lessThan">
      <formula>0</formula>
    </cfRule>
    <cfRule type="cellIs" dxfId="24" priority="20085" operator="lessThan">
      <formula>0</formula>
    </cfRule>
  </conditionalFormatting>
  <conditionalFormatting sqref="V382:V383">
    <cfRule type="expression" dxfId="22" priority="20080">
      <formula>$I382=0</formula>
    </cfRule>
    <cfRule type="cellIs" dxfId="23" priority="20081" operator="lessThan">
      <formula>0</formula>
    </cfRule>
    <cfRule type="cellIs" dxfId="24" priority="20082" operator="lessThan">
      <formula>0</formula>
    </cfRule>
  </conditionalFormatting>
  <conditionalFormatting sqref="V384:V385">
    <cfRule type="expression" dxfId="22" priority="20077">
      <formula>$I384=0</formula>
    </cfRule>
    <cfRule type="cellIs" dxfId="23" priority="20078" operator="lessThan">
      <formula>0</formula>
    </cfRule>
    <cfRule type="cellIs" dxfId="24" priority="20079" operator="lessThan">
      <formula>0</formula>
    </cfRule>
  </conditionalFormatting>
  <conditionalFormatting sqref="V386:V387">
    <cfRule type="expression" dxfId="22" priority="20074">
      <formula>$I386=0</formula>
    </cfRule>
    <cfRule type="cellIs" dxfId="23" priority="20075" operator="lessThan">
      <formula>0</formula>
    </cfRule>
    <cfRule type="cellIs" dxfId="24" priority="20076" operator="lessThan">
      <formula>0</formula>
    </cfRule>
  </conditionalFormatting>
  <conditionalFormatting sqref="V388:V389">
    <cfRule type="expression" dxfId="22" priority="20071">
      <formula>$I388=0</formula>
    </cfRule>
    <cfRule type="cellIs" dxfId="23" priority="20072" operator="lessThan">
      <formula>0</formula>
    </cfRule>
    <cfRule type="cellIs" dxfId="24" priority="20073" operator="lessThan">
      <formula>0</formula>
    </cfRule>
  </conditionalFormatting>
  <conditionalFormatting sqref="V390:V391">
    <cfRule type="expression" dxfId="22" priority="20068">
      <formula>$I390=0</formula>
    </cfRule>
    <cfRule type="cellIs" dxfId="23" priority="20069" operator="lessThan">
      <formula>0</formula>
    </cfRule>
    <cfRule type="cellIs" dxfId="24" priority="20070" operator="lessThan">
      <formula>0</formula>
    </cfRule>
  </conditionalFormatting>
  <conditionalFormatting sqref="V394:V1921">
    <cfRule type="expression" dxfId="22" priority="20065">
      <formula>$I394=0</formula>
    </cfRule>
    <cfRule type="cellIs" dxfId="23" priority="20066" operator="lessThan">
      <formula>0</formula>
    </cfRule>
    <cfRule type="cellIs" dxfId="24" priority="20067" operator="lessThan">
      <formula>0</formula>
    </cfRule>
  </conditionalFormatting>
  <conditionalFormatting sqref="L114:L1921 A2:A1920 U112 O453:P453 G114:H1921">
    <cfRule type="expression" dxfId="22" priority="52340">
      <formula>$I2=0</formula>
    </cfRule>
  </conditionalFormatting>
  <conditionalFormatting sqref="B2:D4">
    <cfRule type="expression" dxfId="22" priority="20060">
      <formula>$I2=0</formula>
    </cfRule>
  </conditionalFormatting>
  <conditionalFormatting sqref="C2:D4">
    <cfRule type="cellIs" dxfId="23" priority="20058" operator="lessThan">
      <formula>0</formula>
    </cfRule>
    <cfRule type="cellIs" dxfId="24" priority="20059" operator="lessThan">
      <formula>0</formula>
    </cfRule>
  </conditionalFormatting>
  <conditionalFormatting sqref="E2:F4">
    <cfRule type="expression" dxfId="22" priority="20057">
      <formula>$I2=0</formula>
    </cfRule>
  </conditionalFormatting>
  <conditionalFormatting sqref="G2:I4">
    <cfRule type="expression" dxfId="22" priority="20054">
      <formula>$I2=0</formula>
    </cfRule>
  </conditionalFormatting>
  <conditionalFormatting sqref="H2:I4">
    <cfRule type="cellIs" dxfId="23" priority="20052" operator="lessThan">
      <formula>0</formula>
    </cfRule>
    <cfRule type="cellIs" dxfId="24" priority="20053" operator="lessThan">
      <formula>0</formula>
    </cfRule>
  </conditionalFormatting>
  <conditionalFormatting sqref="L2:N4">
    <cfRule type="expression" dxfId="22" priority="20045">
      <formula>$I2=0</formula>
    </cfRule>
  </conditionalFormatting>
  <conditionalFormatting sqref="M2:N4">
    <cfRule type="cellIs" dxfId="23" priority="20043" operator="lessThan">
      <formula>0</formula>
    </cfRule>
    <cfRule type="cellIs" dxfId="24" priority="20044" operator="lessThan">
      <formula>0</formula>
    </cfRule>
  </conditionalFormatting>
  <conditionalFormatting sqref="O2:Q4">
    <cfRule type="expression" dxfId="22" priority="20042">
      <formula>$I2=0</formula>
    </cfRule>
  </conditionalFormatting>
  <conditionalFormatting sqref="P2:Q4">
    <cfRule type="cellIs" dxfId="23" priority="20040" operator="lessThan">
      <formula>0</formula>
    </cfRule>
    <cfRule type="cellIs" dxfId="24" priority="20041" operator="lessThan">
      <formula>0</formula>
    </cfRule>
  </conditionalFormatting>
  <conditionalFormatting sqref="R2:T4">
    <cfRule type="expression" dxfId="22" priority="20039">
      <formula>$I2=0</formula>
    </cfRule>
  </conditionalFormatting>
  <conditionalFormatting sqref="S2:T4">
    <cfRule type="cellIs" dxfId="23" priority="20037" operator="lessThan">
      <formula>0</formula>
    </cfRule>
    <cfRule type="cellIs" dxfId="24" priority="20038" operator="lessThan">
      <formula>0</formula>
    </cfRule>
  </conditionalFormatting>
  <conditionalFormatting sqref="U2:V4">
    <cfRule type="expression" dxfId="22" priority="20036">
      <formula>$I2=0</formula>
    </cfRule>
  </conditionalFormatting>
  <conditionalFormatting sqref="B5:D7">
    <cfRule type="expression" dxfId="22" priority="20030">
      <formula>$I5=0</formula>
    </cfRule>
  </conditionalFormatting>
  <conditionalFormatting sqref="C5:D7">
    <cfRule type="cellIs" dxfId="23" priority="20028" operator="lessThan">
      <formula>0</formula>
    </cfRule>
    <cfRule type="cellIs" dxfId="24" priority="20029" operator="lessThan">
      <formula>0</formula>
    </cfRule>
  </conditionalFormatting>
  <conditionalFormatting sqref="E5:F7">
    <cfRule type="expression" dxfId="22" priority="20027">
      <formula>$I5=0</formula>
    </cfRule>
  </conditionalFormatting>
  <conditionalFormatting sqref="G5:I7">
    <cfRule type="expression" dxfId="22" priority="20024">
      <formula>$I5=0</formula>
    </cfRule>
  </conditionalFormatting>
  <conditionalFormatting sqref="H5:I7">
    <cfRule type="cellIs" dxfId="23" priority="20022" operator="lessThan">
      <formula>0</formula>
    </cfRule>
    <cfRule type="cellIs" dxfId="24" priority="20023" operator="lessThan">
      <formula>0</formula>
    </cfRule>
  </conditionalFormatting>
  <conditionalFormatting sqref="L5:N7">
    <cfRule type="expression" dxfId="22" priority="20015">
      <formula>$I5=0</formula>
    </cfRule>
  </conditionalFormatting>
  <conditionalFormatting sqref="M5:N7">
    <cfRule type="cellIs" dxfId="23" priority="20013" operator="lessThan">
      <formula>0</formula>
    </cfRule>
    <cfRule type="cellIs" dxfId="24" priority="20014" operator="lessThan">
      <formula>0</formula>
    </cfRule>
  </conditionalFormatting>
  <conditionalFormatting sqref="O5:Q7">
    <cfRule type="expression" dxfId="22" priority="20012">
      <formula>$I5=0</formula>
    </cfRule>
  </conditionalFormatting>
  <conditionalFormatting sqref="P5:Q7">
    <cfRule type="cellIs" dxfId="23" priority="20010" operator="lessThan">
      <formula>0</formula>
    </cfRule>
    <cfRule type="cellIs" dxfId="24" priority="20011" operator="lessThan">
      <formula>0</formula>
    </cfRule>
  </conditionalFormatting>
  <conditionalFormatting sqref="R5:T7">
    <cfRule type="expression" dxfId="22" priority="20009">
      <formula>$I5=0</formula>
    </cfRule>
  </conditionalFormatting>
  <conditionalFormatting sqref="S5:T7">
    <cfRule type="cellIs" dxfId="23" priority="20007" operator="lessThan">
      <formula>0</formula>
    </cfRule>
    <cfRule type="cellIs" dxfId="24" priority="20008" operator="lessThan">
      <formula>0</formula>
    </cfRule>
  </conditionalFormatting>
  <conditionalFormatting sqref="U5:V7">
    <cfRule type="expression" dxfId="22" priority="20006">
      <formula>$I5=0</formula>
    </cfRule>
  </conditionalFormatting>
  <conditionalFormatting sqref="B8:D10">
    <cfRule type="expression" dxfId="22" priority="20000">
      <formula>$I8=0</formula>
    </cfRule>
  </conditionalFormatting>
  <conditionalFormatting sqref="C8:D10">
    <cfRule type="cellIs" dxfId="23" priority="19998" operator="lessThan">
      <formula>0</formula>
    </cfRule>
    <cfRule type="cellIs" dxfId="24" priority="19999" operator="lessThan">
      <formula>0</formula>
    </cfRule>
  </conditionalFormatting>
  <conditionalFormatting sqref="E8:F10">
    <cfRule type="expression" dxfId="22" priority="19997">
      <formula>$I8=0</formula>
    </cfRule>
  </conditionalFormatting>
  <conditionalFormatting sqref="G8:I10">
    <cfRule type="expression" dxfId="22" priority="19994">
      <formula>$I8=0</formula>
    </cfRule>
  </conditionalFormatting>
  <conditionalFormatting sqref="H8:I10">
    <cfRule type="cellIs" dxfId="23" priority="19992" operator="lessThan">
      <formula>0</formula>
    </cfRule>
    <cfRule type="cellIs" dxfId="24" priority="19993" operator="lessThan">
      <formula>0</formula>
    </cfRule>
  </conditionalFormatting>
  <conditionalFormatting sqref="L8:N10">
    <cfRule type="expression" dxfId="22" priority="19985">
      <formula>$I8=0</formula>
    </cfRule>
  </conditionalFormatting>
  <conditionalFormatting sqref="M8:N10">
    <cfRule type="cellIs" dxfId="23" priority="19983" operator="lessThan">
      <formula>0</formula>
    </cfRule>
    <cfRule type="cellIs" dxfId="24" priority="19984" operator="lessThan">
      <formula>0</formula>
    </cfRule>
  </conditionalFormatting>
  <conditionalFormatting sqref="O8:Q10">
    <cfRule type="expression" dxfId="22" priority="19982">
      <formula>$I8=0</formula>
    </cfRule>
  </conditionalFormatting>
  <conditionalFormatting sqref="P8:Q10">
    <cfRule type="cellIs" dxfId="23" priority="19980" operator="lessThan">
      <formula>0</formula>
    </cfRule>
    <cfRule type="cellIs" dxfId="24" priority="19981" operator="lessThan">
      <formula>0</formula>
    </cfRule>
  </conditionalFormatting>
  <conditionalFormatting sqref="R8:T10">
    <cfRule type="expression" dxfId="22" priority="19979">
      <formula>$I8=0</formula>
    </cfRule>
  </conditionalFormatting>
  <conditionalFormatting sqref="S8:T10">
    <cfRule type="cellIs" dxfId="23" priority="19977" operator="lessThan">
      <formula>0</formula>
    </cfRule>
    <cfRule type="cellIs" dxfId="24" priority="19978" operator="lessThan">
      <formula>0</formula>
    </cfRule>
  </conditionalFormatting>
  <conditionalFormatting sqref="U8:V10">
    <cfRule type="expression" dxfId="22" priority="19976">
      <formula>$I8=0</formula>
    </cfRule>
  </conditionalFormatting>
  <conditionalFormatting sqref="B11:D13">
    <cfRule type="expression" dxfId="22" priority="19970">
      <formula>$I11=0</formula>
    </cfRule>
  </conditionalFormatting>
  <conditionalFormatting sqref="C11:D13">
    <cfRule type="cellIs" dxfId="23" priority="19968" operator="lessThan">
      <formula>0</formula>
    </cfRule>
    <cfRule type="cellIs" dxfId="24" priority="19969" operator="lessThan">
      <formula>0</formula>
    </cfRule>
  </conditionalFormatting>
  <conditionalFormatting sqref="E11:F13">
    <cfRule type="expression" dxfId="22" priority="19967">
      <formula>$I11=0</formula>
    </cfRule>
  </conditionalFormatting>
  <conditionalFormatting sqref="G11:I13">
    <cfRule type="expression" dxfId="22" priority="19964">
      <formula>$I11=0</formula>
    </cfRule>
  </conditionalFormatting>
  <conditionalFormatting sqref="H11:I13">
    <cfRule type="cellIs" dxfId="23" priority="19962" operator="lessThan">
      <formula>0</formula>
    </cfRule>
    <cfRule type="cellIs" dxfId="24" priority="19963" operator="lessThan">
      <formula>0</formula>
    </cfRule>
  </conditionalFormatting>
  <conditionalFormatting sqref="L11:N13">
    <cfRule type="expression" dxfId="22" priority="19955">
      <formula>$I11=0</formula>
    </cfRule>
  </conditionalFormatting>
  <conditionalFormatting sqref="M11:N13">
    <cfRule type="cellIs" dxfId="23" priority="19953" operator="lessThan">
      <formula>0</formula>
    </cfRule>
    <cfRule type="cellIs" dxfId="24" priority="19954" operator="lessThan">
      <formula>0</formula>
    </cfRule>
  </conditionalFormatting>
  <conditionalFormatting sqref="O11:Q13">
    <cfRule type="expression" dxfId="22" priority="19952">
      <formula>$I11=0</formula>
    </cfRule>
  </conditionalFormatting>
  <conditionalFormatting sqref="P11:Q13">
    <cfRule type="cellIs" dxfId="23" priority="19950" operator="lessThan">
      <formula>0</formula>
    </cfRule>
    <cfRule type="cellIs" dxfId="24" priority="19951" operator="lessThan">
      <formula>0</formula>
    </cfRule>
  </conditionalFormatting>
  <conditionalFormatting sqref="R11:T13">
    <cfRule type="expression" dxfId="22" priority="19949">
      <formula>$I11=0</formula>
    </cfRule>
  </conditionalFormatting>
  <conditionalFormatting sqref="S11:T13">
    <cfRule type="cellIs" dxfId="23" priority="19947" operator="lessThan">
      <formula>0</formula>
    </cfRule>
    <cfRule type="cellIs" dxfId="24" priority="19948" operator="lessThan">
      <formula>0</formula>
    </cfRule>
  </conditionalFormatting>
  <conditionalFormatting sqref="U11:V13">
    <cfRule type="expression" dxfId="22" priority="19946">
      <formula>$I11=0</formula>
    </cfRule>
  </conditionalFormatting>
  <conditionalFormatting sqref="B14:D16">
    <cfRule type="expression" dxfId="22" priority="19940">
      <formula>$I14=0</formula>
    </cfRule>
  </conditionalFormatting>
  <conditionalFormatting sqref="C14:D16">
    <cfRule type="cellIs" dxfId="23" priority="19938" operator="lessThan">
      <formula>0</formula>
    </cfRule>
    <cfRule type="cellIs" dxfId="24" priority="19939" operator="lessThan">
      <formula>0</formula>
    </cfRule>
  </conditionalFormatting>
  <conditionalFormatting sqref="E14:F16">
    <cfRule type="expression" dxfId="22" priority="19937">
      <formula>$I14=0</formula>
    </cfRule>
  </conditionalFormatting>
  <conditionalFormatting sqref="G14:I16">
    <cfRule type="expression" dxfId="22" priority="19934">
      <formula>$I14=0</formula>
    </cfRule>
  </conditionalFormatting>
  <conditionalFormatting sqref="H14:I16">
    <cfRule type="cellIs" dxfId="23" priority="19932" operator="lessThan">
      <formula>0</formula>
    </cfRule>
    <cfRule type="cellIs" dxfId="24" priority="19933" operator="lessThan">
      <formula>0</formula>
    </cfRule>
  </conditionalFormatting>
  <conditionalFormatting sqref="L14:N16">
    <cfRule type="expression" dxfId="22" priority="19925">
      <formula>$I14=0</formula>
    </cfRule>
  </conditionalFormatting>
  <conditionalFormatting sqref="M14:N16">
    <cfRule type="cellIs" dxfId="23" priority="19923" operator="lessThan">
      <formula>0</formula>
    </cfRule>
    <cfRule type="cellIs" dxfId="24" priority="19924" operator="lessThan">
      <formula>0</formula>
    </cfRule>
  </conditionalFormatting>
  <conditionalFormatting sqref="O14:Q16">
    <cfRule type="expression" dxfId="22" priority="19922">
      <formula>$I14=0</formula>
    </cfRule>
  </conditionalFormatting>
  <conditionalFormatting sqref="P14:Q16">
    <cfRule type="cellIs" dxfId="23" priority="19920" operator="lessThan">
      <formula>0</formula>
    </cfRule>
    <cfRule type="cellIs" dxfId="24" priority="19921" operator="lessThan">
      <formula>0</formula>
    </cfRule>
  </conditionalFormatting>
  <conditionalFormatting sqref="R14:T16">
    <cfRule type="expression" dxfId="22" priority="19919">
      <formula>$I14=0</formula>
    </cfRule>
  </conditionalFormatting>
  <conditionalFormatting sqref="S14:T16">
    <cfRule type="cellIs" dxfId="23" priority="19917" operator="lessThan">
      <formula>0</formula>
    </cfRule>
    <cfRule type="cellIs" dxfId="24" priority="19918" operator="lessThan">
      <formula>0</formula>
    </cfRule>
  </conditionalFormatting>
  <conditionalFormatting sqref="U14:V16">
    <cfRule type="expression" dxfId="22" priority="19916">
      <formula>$I14=0</formula>
    </cfRule>
  </conditionalFormatting>
  <conditionalFormatting sqref="B18:D20">
    <cfRule type="expression" dxfId="22" priority="19910">
      <formula>$I18=0</formula>
    </cfRule>
  </conditionalFormatting>
  <conditionalFormatting sqref="C18:D20">
    <cfRule type="cellIs" dxfId="23" priority="19908" operator="lessThan">
      <formula>0</formula>
    </cfRule>
    <cfRule type="cellIs" dxfId="24" priority="19909" operator="lessThan">
      <formula>0</formula>
    </cfRule>
  </conditionalFormatting>
  <conditionalFormatting sqref="E18:F20">
    <cfRule type="expression" dxfId="22" priority="19907">
      <formula>$I18=0</formula>
    </cfRule>
  </conditionalFormatting>
  <conditionalFormatting sqref="G18:I20">
    <cfRule type="expression" dxfId="22" priority="19904">
      <formula>$I18=0</formula>
    </cfRule>
  </conditionalFormatting>
  <conditionalFormatting sqref="H18:I20">
    <cfRule type="cellIs" dxfId="23" priority="19902" operator="lessThan">
      <formula>0</formula>
    </cfRule>
    <cfRule type="cellIs" dxfId="24" priority="19903" operator="lessThan">
      <formula>0</formula>
    </cfRule>
  </conditionalFormatting>
  <conditionalFormatting sqref="L18:N20">
    <cfRule type="expression" dxfId="22" priority="19895">
      <formula>$I18=0</formula>
    </cfRule>
  </conditionalFormatting>
  <conditionalFormatting sqref="M18:N20">
    <cfRule type="cellIs" dxfId="23" priority="19893" operator="lessThan">
      <formula>0</formula>
    </cfRule>
    <cfRule type="cellIs" dxfId="24" priority="19894" operator="lessThan">
      <formula>0</formula>
    </cfRule>
  </conditionalFormatting>
  <conditionalFormatting sqref="O18:Q20">
    <cfRule type="expression" dxfId="22" priority="19892">
      <formula>$I18=0</formula>
    </cfRule>
  </conditionalFormatting>
  <conditionalFormatting sqref="P18:Q20">
    <cfRule type="cellIs" dxfId="23" priority="19890" operator="lessThan">
      <formula>0</formula>
    </cfRule>
    <cfRule type="cellIs" dxfId="24" priority="19891" operator="lessThan">
      <formula>0</formula>
    </cfRule>
  </conditionalFormatting>
  <conditionalFormatting sqref="R18:T20">
    <cfRule type="expression" dxfId="22" priority="19889">
      <formula>$I18=0</formula>
    </cfRule>
  </conditionalFormatting>
  <conditionalFormatting sqref="S18:T20">
    <cfRule type="cellIs" dxfId="23" priority="19887" operator="lessThan">
      <formula>0</formula>
    </cfRule>
    <cfRule type="cellIs" dxfId="24" priority="19888" operator="lessThan">
      <formula>0</formula>
    </cfRule>
  </conditionalFormatting>
  <conditionalFormatting sqref="U18:V20">
    <cfRule type="expression" dxfId="22" priority="19886">
      <formula>$I18=0</formula>
    </cfRule>
  </conditionalFormatting>
  <conditionalFormatting sqref="B21:D23">
    <cfRule type="expression" dxfId="22" priority="19880">
      <formula>$I21=0</formula>
    </cfRule>
  </conditionalFormatting>
  <conditionalFormatting sqref="C21:D23">
    <cfRule type="cellIs" dxfId="23" priority="19878" operator="lessThan">
      <formula>0</formula>
    </cfRule>
    <cfRule type="cellIs" dxfId="24" priority="19879" operator="lessThan">
      <formula>0</formula>
    </cfRule>
  </conditionalFormatting>
  <conditionalFormatting sqref="E21:F23">
    <cfRule type="expression" dxfId="22" priority="19877">
      <formula>$I21=0</formula>
    </cfRule>
  </conditionalFormatting>
  <conditionalFormatting sqref="G21:I23">
    <cfRule type="expression" dxfId="22" priority="19874">
      <formula>$I21=0</formula>
    </cfRule>
  </conditionalFormatting>
  <conditionalFormatting sqref="H21:I23">
    <cfRule type="cellIs" dxfId="23" priority="19872" operator="lessThan">
      <formula>0</formula>
    </cfRule>
    <cfRule type="cellIs" dxfId="24" priority="19873" operator="lessThan">
      <formula>0</formula>
    </cfRule>
  </conditionalFormatting>
  <conditionalFormatting sqref="L21:N23">
    <cfRule type="expression" dxfId="22" priority="19865">
      <formula>$I21=0</formula>
    </cfRule>
  </conditionalFormatting>
  <conditionalFormatting sqref="M21:N23">
    <cfRule type="cellIs" dxfId="23" priority="19863" operator="lessThan">
      <formula>0</formula>
    </cfRule>
    <cfRule type="cellIs" dxfId="24" priority="19864" operator="lessThan">
      <formula>0</formula>
    </cfRule>
  </conditionalFormatting>
  <conditionalFormatting sqref="O21:Q23">
    <cfRule type="expression" dxfId="22" priority="19862">
      <formula>$I21=0</formula>
    </cfRule>
  </conditionalFormatting>
  <conditionalFormatting sqref="P21:Q23">
    <cfRule type="cellIs" dxfId="23" priority="19860" operator="lessThan">
      <formula>0</formula>
    </cfRule>
    <cfRule type="cellIs" dxfId="24" priority="19861" operator="lessThan">
      <formula>0</formula>
    </cfRule>
  </conditionalFormatting>
  <conditionalFormatting sqref="R21:T23">
    <cfRule type="expression" dxfId="22" priority="19859">
      <formula>$I21=0</formula>
    </cfRule>
  </conditionalFormatting>
  <conditionalFormatting sqref="S21:T23">
    <cfRule type="cellIs" dxfId="23" priority="19857" operator="lessThan">
      <formula>0</formula>
    </cfRule>
    <cfRule type="cellIs" dxfId="24" priority="19858" operator="lessThan">
      <formula>0</formula>
    </cfRule>
  </conditionalFormatting>
  <conditionalFormatting sqref="U21:V23">
    <cfRule type="expression" dxfId="22" priority="19856">
      <formula>$I21=0</formula>
    </cfRule>
  </conditionalFormatting>
  <conditionalFormatting sqref="B24:D26">
    <cfRule type="expression" dxfId="22" priority="19850">
      <formula>$I24=0</formula>
    </cfRule>
  </conditionalFormatting>
  <conditionalFormatting sqref="C24:D26">
    <cfRule type="cellIs" dxfId="23" priority="19848" operator="lessThan">
      <formula>0</formula>
    </cfRule>
    <cfRule type="cellIs" dxfId="24" priority="19849" operator="lessThan">
      <formula>0</formula>
    </cfRule>
  </conditionalFormatting>
  <conditionalFormatting sqref="E24:F26">
    <cfRule type="expression" dxfId="22" priority="19847">
      <formula>$I24=0</formula>
    </cfRule>
  </conditionalFormatting>
  <conditionalFormatting sqref="G24:I26">
    <cfRule type="expression" dxfId="22" priority="19844">
      <formula>$I24=0</formula>
    </cfRule>
  </conditionalFormatting>
  <conditionalFormatting sqref="H24:I26">
    <cfRule type="cellIs" dxfId="23" priority="19842" operator="lessThan">
      <formula>0</formula>
    </cfRule>
    <cfRule type="cellIs" dxfId="24" priority="19843" operator="lessThan">
      <formula>0</formula>
    </cfRule>
  </conditionalFormatting>
  <conditionalFormatting sqref="L24:N26">
    <cfRule type="expression" dxfId="22" priority="19835">
      <formula>$I24=0</formula>
    </cfRule>
  </conditionalFormatting>
  <conditionalFormatting sqref="M24:N26">
    <cfRule type="cellIs" dxfId="23" priority="19833" operator="lessThan">
      <formula>0</formula>
    </cfRule>
    <cfRule type="cellIs" dxfId="24" priority="19834" operator="lessThan">
      <formula>0</formula>
    </cfRule>
  </conditionalFormatting>
  <conditionalFormatting sqref="O24:Q26">
    <cfRule type="expression" dxfId="22" priority="19832">
      <formula>$I24=0</formula>
    </cfRule>
  </conditionalFormatting>
  <conditionalFormatting sqref="P24:Q26">
    <cfRule type="cellIs" dxfId="23" priority="19830" operator="lessThan">
      <formula>0</formula>
    </cfRule>
    <cfRule type="cellIs" dxfId="24" priority="19831" operator="lessThan">
      <formula>0</formula>
    </cfRule>
  </conditionalFormatting>
  <conditionalFormatting sqref="R24:T26">
    <cfRule type="expression" dxfId="22" priority="19829">
      <formula>$I24=0</formula>
    </cfRule>
  </conditionalFormatting>
  <conditionalFormatting sqref="S24:T26">
    <cfRule type="cellIs" dxfId="23" priority="19827" operator="lessThan">
      <formula>0</formula>
    </cfRule>
    <cfRule type="cellIs" dxfId="24" priority="19828" operator="lessThan">
      <formula>0</formula>
    </cfRule>
  </conditionalFormatting>
  <conditionalFormatting sqref="U24:V26">
    <cfRule type="expression" dxfId="22" priority="19826">
      <formula>$I24=0</formula>
    </cfRule>
  </conditionalFormatting>
  <conditionalFormatting sqref="B27:D29">
    <cfRule type="expression" dxfId="22" priority="19820">
      <formula>$I27=0</formula>
    </cfRule>
  </conditionalFormatting>
  <conditionalFormatting sqref="C27:D29">
    <cfRule type="cellIs" dxfId="23" priority="19818" operator="lessThan">
      <formula>0</formula>
    </cfRule>
    <cfRule type="cellIs" dxfId="24" priority="19819" operator="lessThan">
      <formula>0</formula>
    </cfRule>
  </conditionalFormatting>
  <conditionalFormatting sqref="E27:F29">
    <cfRule type="expression" dxfId="22" priority="19817">
      <formula>$I27=0</formula>
    </cfRule>
  </conditionalFormatting>
  <conditionalFormatting sqref="G27:I29">
    <cfRule type="expression" dxfId="22" priority="19814">
      <formula>$I27=0</formula>
    </cfRule>
  </conditionalFormatting>
  <conditionalFormatting sqref="H27:I29">
    <cfRule type="cellIs" dxfId="23" priority="19812" operator="lessThan">
      <formula>0</formula>
    </cfRule>
    <cfRule type="cellIs" dxfId="24" priority="19813" operator="lessThan">
      <formula>0</formula>
    </cfRule>
  </conditionalFormatting>
  <conditionalFormatting sqref="L27:N29">
    <cfRule type="expression" dxfId="22" priority="19805">
      <formula>$I27=0</formula>
    </cfRule>
  </conditionalFormatting>
  <conditionalFormatting sqref="M27:N29">
    <cfRule type="cellIs" dxfId="23" priority="19803" operator="lessThan">
      <formula>0</formula>
    </cfRule>
    <cfRule type="cellIs" dxfId="24" priority="19804" operator="lessThan">
      <formula>0</formula>
    </cfRule>
  </conditionalFormatting>
  <conditionalFormatting sqref="O27:Q29">
    <cfRule type="expression" dxfId="22" priority="19802">
      <formula>$I27=0</formula>
    </cfRule>
  </conditionalFormatting>
  <conditionalFormatting sqref="P27:Q29">
    <cfRule type="cellIs" dxfId="23" priority="19800" operator="lessThan">
      <formula>0</formula>
    </cfRule>
    <cfRule type="cellIs" dxfId="24" priority="19801" operator="lessThan">
      <formula>0</formula>
    </cfRule>
  </conditionalFormatting>
  <conditionalFormatting sqref="R27:T29">
    <cfRule type="expression" dxfId="22" priority="19799">
      <formula>$I27=0</formula>
    </cfRule>
  </conditionalFormatting>
  <conditionalFormatting sqref="S27:T29">
    <cfRule type="cellIs" dxfId="23" priority="19797" operator="lessThan">
      <formula>0</formula>
    </cfRule>
    <cfRule type="cellIs" dxfId="24" priority="19798" operator="lessThan">
      <formula>0</formula>
    </cfRule>
  </conditionalFormatting>
  <conditionalFormatting sqref="U27:V29">
    <cfRule type="expression" dxfId="22" priority="19796">
      <formula>$I27=0</formula>
    </cfRule>
  </conditionalFormatting>
  <conditionalFormatting sqref="B30:D32">
    <cfRule type="expression" dxfId="22" priority="19790">
      <formula>$I30=0</formula>
    </cfRule>
  </conditionalFormatting>
  <conditionalFormatting sqref="C30:D32">
    <cfRule type="cellIs" dxfId="23" priority="19788" operator="lessThan">
      <formula>0</formula>
    </cfRule>
    <cfRule type="cellIs" dxfId="24" priority="19789" operator="lessThan">
      <formula>0</formula>
    </cfRule>
  </conditionalFormatting>
  <conditionalFormatting sqref="E30:F32">
    <cfRule type="expression" dxfId="22" priority="19787">
      <formula>$I30=0</formula>
    </cfRule>
  </conditionalFormatting>
  <conditionalFormatting sqref="G30:I32">
    <cfRule type="expression" dxfId="22" priority="19784">
      <formula>$I30=0</formula>
    </cfRule>
  </conditionalFormatting>
  <conditionalFormatting sqref="H30:I32">
    <cfRule type="cellIs" dxfId="23" priority="19782" operator="lessThan">
      <formula>0</formula>
    </cfRule>
    <cfRule type="cellIs" dxfId="24" priority="19783" operator="lessThan">
      <formula>0</formula>
    </cfRule>
  </conditionalFormatting>
  <conditionalFormatting sqref="L30:N32">
    <cfRule type="expression" dxfId="22" priority="19775">
      <formula>$I30=0</formula>
    </cfRule>
  </conditionalFormatting>
  <conditionalFormatting sqref="M30:N32">
    <cfRule type="cellIs" dxfId="23" priority="19773" operator="lessThan">
      <formula>0</formula>
    </cfRule>
    <cfRule type="cellIs" dxfId="24" priority="19774" operator="lessThan">
      <formula>0</formula>
    </cfRule>
  </conditionalFormatting>
  <conditionalFormatting sqref="O30:Q32">
    <cfRule type="expression" dxfId="22" priority="19772">
      <formula>$I30=0</formula>
    </cfRule>
  </conditionalFormatting>
  <conditionalFormatting sqref="P30:Q32">
    <cfRule type="cellIs" dxfId="23" priority="19770" operator="lessThan">
      <formula>0</formula>
    </cfRule>
    <cfRule type="cellIs" dxfId="24" priority="19771" operator="lessThan">
      <formula>0</formula>
    </cfRule>
  </conditionalFormatting>
  <conditionalFormatting sqref="R30:T32">
    <cfRule type="expression" dxfId="22" priority="19769">
      <formula>$I30=0</formula>
    </cfRule>
  </conditionalFormatting>
  <conditionalFormatting sqref="S30:T32">
    <cfRule type="cellIs" dxfId="23" priority="19767" operator="lessThan">
      <formula>0</formula>
    </cfRule>
    <cfRule type="cellIs" dxfId="24" priority="19768" operator="lessThan">
      <formula>0</formula>
    </cfRule>
  </conditionalFormatting>
  <conditionalFormatting sqref="U30:V32">
    <cfRule type="expression" dxfId="22" priority="19766">
      <formula>$I30=0</formula>
    </cfRule>
  </conditionalFormatting>
  <conditionalFormatting sqref="B34:D36">
    <cfRule type="expression" dxfId="22" priority="19760">
      <formula>$I34=0</formula>
    </cfRule>
  </conditionalFormatting>
  <conditionalFormatting sqref="C34:D36">
    <cfRule type="cellIs" dxfId="23" priority="19758" operator="lessThan">
      <formula>0</formula>
    </cfRule>
    <cfRule type="cellIs" dxfId="24" priority="19759" operator="lessThan">
      <formula>0</formula>
    </cfRule>
  </conditionalFormatting>
  <conditionalFormatting sqref="E34:F36">
    <cfRule type="expression" dxfId="22" priority="19757">
      <formula>$I34=0</formula>
    </cfRule>
  </conditionalFormatting>
  <conditionalFormatting sqref="G34:I36">
    <cfRule type="expression" dxfId="22" priority="19754">
      <formula>$I34=0</formula>
    </cfRule>
  </conditionalFormatting>
  <conditionalFormatting sqref="H34:I36">
    <cfRule type="cellIs" dxfId="23" priority="19752" operator="lessThan">
      <formula>0</formula>
    </cfRule>
    <cfRule type="cellIs" dxfId="24" priority="19753" operator="lessThan">
      <formula>0</formula>
    </cfRule>
  </conditionalFormatting>
  <conditionalFormatting sqref="L34:N36">
    <cfRule type="expression" dxfId="22" priority="19745">
      <formula>$I34=0</formula>
    </cfRule>
  </conditionalFormatting>
  <conditionalFormatting sqref="M34:N36">
    <cfRule type="cellIs" dxfId="23" priority="19743" operator="lessThan">
      <formula>0</formula>
    </cfRule>
    <cfRule type="cellIs" dxfId="24" priority="19744" operator="lessThan">
      <formula>0</formula>
    </cfRule>
  </conditionalFormatting>
  <conditionalFormatting sqref="O34:Q36">
    <cfRule type="expression" dxfId="22" priority="19742">
      <formula>$I34=0</formula>
    </cfRule>
  </conditionalFormatting>
  <conditionalFormatting sqref="P34:Q36">
    <cfRule type="cellIs" dxfId="23" priority="19740" operator="lessThan">
      <formula>0</formula>
    </cfRule>
    <cfRule type="cellIs" dxfId="24" priority="19741" operator="lessThan">
      <formula>0</formula>
    </cfRule>
  </conditionalFormatting>
  <conditionalFormatting sqref="R34:T36">
    <cfRule type="expression" dxfId="22" priority="19739">
      <formula>$I34=0</formula>
    </cfRule>
  </conditionalFormatting>
  <conditionalFormatting sqref="S34:T36">
    <cfRule type="cellIs" dxfId="23" priority="19737" operator="lessThan">
      <formula>0</formula>
    </cfRule>
    <cfRule type="cellIs" dxfId="24" priority="19738" operator="lessThan">
      <formula>0</formula>
    </cfRule>
  </conditionalFormatting>
  <conditionalFormatting sqref="U34:V36">
    <cfRule type="expression" dxfId="22" priority="19736">
      <formula>$I34=0</formula>
    </cfRule>
  </conditionalFormatting>
  <conditionalFormatting sqref="B37:D39">
    <cfRule type="expression" dxfId="22" priority="19730">
      <formula>$I37=0</formula>
    </cfRule>
  </conditionalFormatting>
  <conditionalFormatting sqref="C37:D39">
    <cfRule type="cellIs" dxfId="23" priority="19728" operator="lessThan">
      <formula>0</formula>
    </cfRule>
    <cfRule type="cellIs" dxfId="24" priority="19729" operator="lessThan">
      <formula>0</formula>
    </cfRule>
  </conditionalFormatting>
  <conditionalFormatting sqref="E37:F39">
    <cfRule type="expression" dxfId="22" priority="19727">
      <formula>$I37=0</formula>
    </cfRule>
  </conditionalFormatting>
  <conditionalFormatting sqref="G37:I39">
    <cfRule type="expression" dxfId="22" priority="19724">
      <formula>$I37=0</formula>
    </cfRule>
  </conditionalFormatting>
  <conditionalFormatting sqref="H37:I39">
    <cfRule type="cellIs" dxfId="23" priority="19722" operator="lessThan">
      <formula>0</formula>
    </cfRule>
    <cfRule type="cellIs" dxfId="24" priority="19723" operator="lessThan">
      <formula>0</formula>
    </cfRule>
  </conditionalFormatting>
  <conditionalFormatting sqref="L37:N39">
    <cfRule type="expression" dxfId="22" priority="19715">
      <formula>$I37=0</formula>
    </cfRule>
  </conditionalFormatting>
  <conditionalFormatting sqref="M37:N39">
    <cfRule type="cellIs" dxfId="23" priority="19713" operator="lessThan">
      <formula>0</formula>
    </cfRule>
    <cfRule type="cellIs" dxfId="24" priority="19714" operator="lessThan">
      <formula>0</formula>
    </cfRule>
  </conditionalFormatting>
  <conditionalFormatting sqref="O37:Q39">
    <cfRule type="expression" dxfId="22" priority="19712">
      <formula>$I37=0</formula>
    </cfRule>
  </conditionalFormatting>
  <conditionalFormatting sqref="P37:Q39">
    <cfRule type="cellIs" dxfId="23" priority="19710" operator="lessThan">
      <formula>0</formula>
    </cfRule>
    <cfRule type="cellIs" dxfId="24" priority="19711" operator="lessThan">
      <formula>0</formula>
    </cfRule>
  </conditionalFormatting>
  <conditionalFormatting sqref="R37:T39">
    <cfRule type="expression" dxfId="22" priority="19709">
      <formula>$I37=0</formula>
    </cfRule>
  </conditionalFormatting>
  <conditionalFormatting sqref="S37:T39">
    <cfRule type="cellIs" dxfId="23" priority="19707" operator="lessThan">
      <formula>0</formula>
    </cfRule>
    <cfRule type="cellIs" dxfId="24" priority="19708" operator="lessThan">
      <formula>0</formula>
    </cfRule>
  </conditionalFormatting>
  <conditionalFormatting sqref="U37:V39">
    <cfRule type="expression" dxfId="22" priority="19706">
      <formula>$I37=0</formula>
    </cfRule>
  </conditionalFormatting>
  <conditionalFormatting sqref="B40:D42">
    <cfRule type="expression" dxfId="22" priority="19700">
      <formula>$I40=0</formula>
    </cfRule>
  </conditionalFormatting>
  <conditionalFormatting sqref="C40:D42">
    <cfRule type="cellIs" dxfId="23" priority="19698" operator="lessThan">
      <formula>0</formula>
    </cfRule>
    <cfRule type="cellIs" dxfId="24" priority="19699" operator="lessThan">
      <formula>0</formula>
    </cfRule>
  </conditionalFormatting>
  <conditionalFormatting sqref="E40:F42">
    <cfRule type="expression" dxfId="22" priority="19697">
      <formula>$I40=0</formula>
    </cfRule>
  </conditionalFormatting>
  <conditionalFormatting sqref="G40:I42">
    <cfRule type="expression" dxfId="22" priority="19694">
      <formula>$I40=0</formula>
    </cfRule>
  </conditionalFormatting>
  <conditionalFormatting sqref="H40:I42">
    <cfRule type="cellIs" dxfId="23" priority="19692" operator="lessThan">
      <formula>0</formula>
    </cfRule>
    <cfRule type="cellIs" dxfId="24" priority="19693" operator="lessThan">
      <formula>0</formula>
    </cfRule>
  </conditionalFormatting>
  <conditionalFormatting sqref="L40:N42">
    <cfRule type="expression" dxfId="22" priority="19685">
      <formula>$I40=0</formula>
    </cfRule>
  </conditionalFormatting>
  <conditionalFormatting sqref="M40:N42">
    <cfRule type="cellIs" dxfId="23" priority="19683" operator="lessThan">
      <formula>0</formula>
    </cfRule>
    <cfRule type="cellIs" dxfId="24" priority="19684" operator="lessThan">
      <formula>0</formula>
    </cfRule>
  </conditionalFormatting>
  <conditionalFormatting sqref="O40:Q42">
    <cfRule type="expression" dxfId="22" priority="19682">
      <formula>$I40=0</formula>
    </cfRule>
  </conditionalFormatting>
  <conditionalFormatting sqref="P40:Q42">
    <cfRule type="cellIs" dxfId="23" priority="19680" operator="lessThan">
      <formula>0</formula>
    </cfRule>
    <cfRule type="cellIs" dxfId="24" priority="19681" operator="lessThan">
      <formula>0</formula>
    </cfRule>
  </conditionalFormatting>
  <conditionalFormatting sqref="R40:T42">
    <cfRule type="expression" dxfId="22" priority="19679">
      <formula>$I40=0</formula>
    </cfRule>
  </conditionalFormatting>
  <conditionalFormatting sqref="S40:T42">
    <cfRule type="cellIs" dxfId="23" priority="19677" operator="lessThan">
      <formula>0</formula>
    </cfRule>
    <cfRule type="cellIs" dxfId="24" priority="19678" operator="lessThan">
      <formula>0</formula>
    </cfRule>
  </conditionalFormatting>
  <conditionalFormatting sqref="U40:V42">
    <cfRule type="expression" dxfId="22" priority="19676">
      <formula>$I40=0</formula>
    </cfRule>
  </conditionalFormatting>
  <conditionalFormatting sqref="B43:D45">
    <cfRule type="expression" dxfId="22" priority="19670">
      <formula>$I43=0</formula>
    </cfRule>
  </conditionalFormatting>
  <conditionalFormatting sqref="C43:D45">
    <cfRule type="cellIs" dxfId="23" priority="19668" operator="lessThan">
      <formula>0</formula>
    </cfRule>
    <cfRule type="cellIs" dxfId="24" priority="19669" operator="lessThan">
      <formula>0</formula>
    </cfRule>
  </conditionalFormatting>
  <conditionalFormatting sqref="E43:F45">
    <cfRule type="expression" dxfId="22" priority="19667">
      <formula>$I43=0</formula>
    </cfRule>
  </conditionalFormatting>
  <conditionalFormatting sqref="G43:I45">
    <cfRule type="expression" dxfId="22" priority="19664">
      <formula>$I43=0</formula>
    </cfRule>
  </conditionalFormatting>
  <conditionalFormatting sqref="H43:I45">
    <cfRule type="cellIs" dxfId="23" priority="19662" operator="lessThan">
      <formula>0</formula>
    </cfRule>
    <cfRule type="cellIs" dxfId="24" priority="19663" operator="lessThan">
      <formula>0</formula>
    </cfRule>
  </conditionalFormatting>
  <conditionalFormatting sqref="L43:N45">
    <cfRule type="expression" dxfId="22" priority="19655">
      <formula>$I43=0</formula>
    </cfRule>
  </conditionalFormatting>
  <conditionalFormatting sqref="M43:N45">
    <cfRule type="cellIs" dxfId="23" priority="19653" operator="lessThan">
      <formula>0</formula>
    </cfRule>
    <cfRule type="cellIs" dxfId="24" priority="19654" operator="lessThan">
      <formula>0</formula>
    </cfRule>
  </conditionalFormatting>
  <conditionalFormatting sqref="O43:Q45">
    <cfRule type="expression" dxfId="22" priority="19652">
      <formula>$I43=0</formula>
    </cfRule>
  </conditionalFormatting>
  <conditionalFormatting sqref="P43:Q45">
    <cfRule type="cellIs" dxfId="23" priority="19650" operator="lessThan">
      <formula>0</formula>
    </cfRule>
    <cfRule type="cellIs" dxfId="24" priority="19651" operator="lessThan">
      <formula>0</formula>
    </cfRule>
  </conditionalFormatting>
  <conditionalFormatting sqref="R43:T45">
    <cfRule type="expression" dxfId="22" priority="19649">
      <formula>$I43=0</formula>
    </cfRule>
  </conditionalFormatting>
  <conditionalFormatting sqref="S43:T45">
    <cfRule type="cellIs" dxfId="23" priority="19647" operator="lessThan">
      <formula>0</formula>
    </cfRule>
    <cfRule type="cellIs" dxfId="24" priority="19648" operator="lessThan">
      <formula>0</formula>
    </cfRule>
  </conditionalFormatting>
  <conditionalFormatting sqref="U43:V45">
    <cfRule type="expression" dxfId="22" priority="19646">
      <formula>$I43=0</formula>
    </cfRule>
  </conditionalFormatting>
  <conditionalFormatting sqref="B46:D48">
    <cfRule type="expression" dxfId="22" priority="19640">
      <formula>$I46=0</formula>
    </cfRule>
  </conditionalFormatting>
  <conditionalFormatting sqref="C46:D48">
    <cfRule type="cellIs" dxfId="23" priority="19638" operator="lessThan">
      <formula>0</formula>
    </cfRule>
    <cfRule type="cellIs" dxfId="24" priority="19639" operator="lessThan">
      <formula>0</formula>
    </cfRule>
  </conditionalFormatting>
  <conditionalFormatting sqref="E46:F48">
    <cfRule type="expression" dxfId="22" priority="19637">
      <formula>$I46=0</formula>
    </cfRule>
  </conditionalFormatting>
  <conditionalFormatting sqref="G46:I48">
    <cfRule type="expression" dxfId="22" priority="19634">
      <formula>$I46=0</formula>
    </cfRule>
  </conditionalFormatting>
  <conditionalFormatting sqref="H46:I48">
    <cfRule type="cellIs" dxfId="23" priority="19632" operator="lessThan">
      <formula>0</formula>
    </cfRule>
    <cfRule type="cellIs" dxfId="24" priority="19633" operator="lessThan">
      <formula>0</formula>
    </cfRule>
  </conditionalFormatting>
  <conditionalFormatting sqref="L46:N48">
    <cfRule type="expression" dxfId="22" priority="19625">
      <formula>$I46=0</formula>
    </cfRule>
  </conditionalFormatting>
  <conditionalFormatting sqref="M46:N48">
    <cfRule type="cellIs" dxfId="23" priority="19623" operator="lessThan">
      <formula>0</formula>
    </cfRule>
    <cfRule type="cellIs" dxfId="24" priority="19624" operator="lessThan">
      <formula>0</formula>
    </cfRule>
  </conditionalFormatting>
  <conditionalFormatting sqref="O46:Q48">
    <cfRule type="expression" dxfId="22" priority="19622">
      <formula>$I46=0</formula>
    </cfRule>
  </conditionalFormatting>
  <conditionalFormatting sqref="P46:Q48">
    <cfRule type="cellIs" dxfId="23" priority="19620" operator="lessThan">
      <formula>0</formula>
    </cfRule>
    <cfRule type="cellIs" dxfId="24" priority="19621" operator="lessThan">
      <formula>0</formula>
    </cfRule>
  </conditionalFormatting>
  <conditionalFormatting sqref="R46:T48">
    <cfRule type="expression" dxfId="22" priority="19619">
      <formula>$I46=0</formula>
    </cfRule>
  </conditionalFormatting>
  <conditionalFormatting sqref="S46:T48">
    <cfRule type="cellIs" dxfId="23" priority="19617" operator="lessThan">
      <formula>0</formula>
    </cfRule>
    <cfRule type="cellIs" dxfId="24" priority="19618" operator="lessThan">
      <formula>0</formula>
    </cfRule>
  </conditionalFormatting>
  <conditionalFormatting sqref="U46:V48">
    <cfRule type="expression" dxfId="22" priority="19616">
      <formula>$I46=0</formula>
    </cfRule>
  </conditionalFormatting>
  <conditionalFormatting sqref="B49:D51">
    <cfRule type="expression" dxfId="22" priority="19610">
      <formula>$I49=0</formula>
    </cfRule>
  </conditionalFormatting>
  <conditionalFormatting sqref="C49:D51">
    <cfRule type="cellIs" dxfId="23" priority="19608" operator="lessThan">
      <formula>0</formula>
    </cfRule>
    <cfRule type="cellIs" dxfId="24" priority="19609" operator="lessThan">
      <formula>0</formula>
    </cfRule>
  </conditionalFormatting>
  <conditionalFormatting sqref="E49:F51">
    <cfRule type="expression" dxfId="22" priority="19607">
      <formula>$I49=0</formula>
    </cfRule>
  </conditionalFormatting>
  <conditionalFormatting sqref="G49:I51">
    <cfRule type="expression" dxfId="22" priority="19604">
      <formula>$I49=0</formula>
    </cfRule>
  </conditionalFormatting>
  <conditionalFormatting sqref="H49:I51">
    <cfRule type="cellIs" dxfId="23" priority="19602" operator="lessThan">
      <formula>0</formula>
    </cfRule>
    <cfRule type="cellIs" dxfId="24" priority="19603" operator="lessThan">
      <formula>0</formula>
    </cfRule>
  </conditionalFormatting>
  <conditionalFormatting sqref="L49:N51">
    <cfRule type="expression" dxfId="22" priority="19595">
      <formula>$I49=0</formula>
    </cfRule>
  </conditionalFormatting>
  <conditionalFormatting sqref="M49:N51">
    <cfRule type="cellIs" dxfId="23" priority="19593" operator="lessThan">
      <formula>0</formula>
    </cfRule>
    <cfRule type="cellIs" dxfId="24" priority="19594" operator="lessThan">
      <formula>0</formula>
    </cfRule>
  </conditionalFormatting>
  <conditionalFormatting sqref="O49:Q51">
    <cfRule type="expression" dxfId="22" priority="19592">
      <formula>$I49=0</formula>
    </cfRule>
  </conditionalFormatting>
  <conditionalFormatting sqref="P49:Q51">
    <cfRule type="cellIs" dxfId="23" priority="19590" operator="lessThan">
      <formula>0</formula>
    </cfRule>
    <cfRule type="cellIs" dxfId="24" priority="19591" operator="lessThan">
      <formula>0</formula>
    </cfRule>
  </conditionalFormatting>
  <conditionalFormatting sqref="R49:T51">
    <cfRule type="expression" dxfId="22" priority="19589">
      <formula>$I49=0</formula>
    </cfRule>
  </conditionalFormatting>
  <conditionalFormatting sqref="S49:T51">
    <cfRule type="cellIs" dxfId="23" priority="19587" operator="lessThan">
      <formula>0</formula>
    </cfRule>
    <cfRule type="cellIs" dxfId="24" priority="19588" operator="lessThan">
      <formula>0</formula>
    </cfRule>
  </conditionalFormatting>
  <conditionalFormatting sqref="U49:V51">
    <cfRule type="expression" dxfId="22" priority="19586">
      <formula>$I49=0</formula>
    </cfRule>
  </conditionalFormatting>
  <conditionalFormatting sqref="B52:D54">
    <cfRule type="expression" dxfId="22" priority="19580">
      <formula>$I52=0</formula>
    </cfRule>
  </conditionalFormatting>
  <conditionalFormatting sqref="C52:D54">
    <cfRule type="cellIs" dxfId="23" priority="19578" operator="lessThan">
      <formula>0</formula>
    </cfRule>
    <cfRule type="cellIs" dxfId="24" priority="19579" operator="lessThan">
      <formula>0</formula>
    </cfRule>
  </conditionalFormatting>
  <conditionalFormatting sqref="E52:F54">
    <cfRule type="expression" dxfId="22" priority="19577">
      <formula>$I52=0</formula>
    </cfRule>
  </conditionalFormatting>
  <conditionalFormatting sqref="G52:I54">
    <cfRule type="expression" dxfId="22" priority="19574">
      <formula>$I52=0</formula>
    </cfRule>
  </conditionalFormatting>
  <conditionalFormatting sqref="H52:I54">
    <cfRule type="cellIs" dxfId="23" priority="19572" operator="lessThan">
      <formula>0</formula>
    </cfRule>
    <cfRule type="cellIs" dxfId="24" priority="19573" operator="lessThan">
      <formula>0</formula>
    </cfRule>
  </conditionalFormatting>
  <conditionalFormatting sqref="L52:N54">
    <cfRule type="expression" dxfId="22" priority="19565">
      <formula>$I52=0</formula>
    </cfRule>
  </conditionalFormatting>
  <conditionalFormatting sqref="M52:N54">
    <cfRule type="cellIs" dxfId="23" priority="19563" operator="lessThan">
      <formula>0</formula>
    </cfRule>
    <cfRule type="cellIs" dxfId="24" priority="19564" operator="lessThan">
      <formula>0</formula>
    </cfRule>
  </conditionalFormatting>
  <conditionalFormatting sqref="O52:Q54">
    <cfRule type="expression" dxfId="22" priority="19562">
      <formula>$I52=0</formula>
    </cfRule>
  </conditionalFormatting>
  <conditionalFormatting sqref="P52:Q54">
    <cfRule type="cellIs" dxfId="23" priority="19560" operator="lessThan">
      <formula>0</formula>
    </cfRule>
    <cfRule type="cellIs" dxfId="24" priority="19561" operator="lessThan">
      <formula>0</formula>
    </cfRule>
  </conditionalFormatting>
  <conditionalFormatting sqref="R52:T54">
    <cfRule type="expression" dxfId="22" priority="19559">
      <formula>$I52=0</formula>
    </cfRule>
  </conditionalFormatting>
  <conditionalFormatting sqref="S52:T54">
    <cfRule type="cellIs" dxfId="23" priority="19557" operator="lessThan">
      <formula>0</formula>
    </cfRule>
    <cfRule type="cellIs" dxfId="24" priority="19558" operator="lessThan">
      <formula>0</formula>
    </cfRule>
  </conditionalFormatting>
  <conditionalFormatting sqref="U52:V54">
    <cfRule type="expression" dxfId="22" priority="19556">
      <formula>$I52=0</formula>
    </cfRule>
  </conditionalFormatting>
  <conditionalFormatting sqref="B56:D57">
    <cfRule type="expression" dxfId="22" priority="19550">
      <formula>$I56=0</formula>
    </cfRule>
  </conditionalFormatting>
  <conditionalFormatting sqref="C56:D57">
    <cfRule type="cellIs" dxfId="23" priority="19548" operator="lessThan">
      <formula>0</formula>
    </cfRule>
    <cfRule type="cellIs" dxfId="24" priority="19549" operator="lessThan">
      <formula>0</formula>
    </cfRule>
  </conditionalFormatting>
  <conditionalFormatting sqref="E56:F57">
    <cfRule type="expression" dxfId="22" priority="19547">
      <formula>$I56=0</formula>
    </cfRule>
  </conditionalFormatting>
  <conditionalFormatting sqref="G56:I57">
    <cfRule type="expression" dxfId="22" priority="19544">
      <formula>$I56=0</formula>
    </cfRule>
  </conditionalFormatting>
  <conditionalFormatting sqref="H56:I57">
    <cfRule type="cellIs" dxfId="23" priority="19542" operator="lessThan">
      <formula>0</formula>
    </cfRule>
    <cfRule type="cellIs" dxfId="24" priority="19543" operator="lessThan">
      <formula>0</formula>
    </cfRule>
  </conditionalFormatting>
  <conditionalFormatting sqref="L56:N57">
    <cfRule type="expression" dxfId="22" priority="19535">
      <formula>$I56=0</formula>
    </cfRule>
  </conditionalFormatting>
  <conditionalFormatting sqref="M56:N57">
    <cfRule type="cellIs" dxfId="23" priority="19533" operator="lessThan">
      <formula>0</formula>
    </cfRule>
    <cfRule type="cellIs" dxfId="24" priority="19534" operator="lessThan">
      <formula>0</formula>
    </cfRule>
  </conditionalFormatting>
  <conditionalFormatting sqref="O56:Q57">
    <cfRule type="expression" dxfId="22" priority="19532">
      <formula>$I56=0</formula>
    </cfRule>
  </conditionalFormatting>
  <conditionalFormatting sqref="P56:Q57">
    <cfRule type="cellIs" dxfId="23" priority="19530" operator="lessThan">
      <formula>0</formula>
    </cfRule>
    <cfRule type="cellIs" dxfId="24" priority="19531" operator="lessThan">
      <formula>0</formula>
    </cfRule>
  </conditionalFormatting>
  <conditionalFormatting sqref="R56:T57">
    <cfRule type="expression" dxfId="22" priority="19529">
      <formula>$I56=0</formula>
    </cfRule>
  </conditionalFormatting>
  <conditionalFormatting sqref="S56:T57">
    <cfRule type="cellIs" dxfId="23" priority="19527" operator="lessThan">
      <formula>0</formula>
    </cfRule>
    <cfRule type="cellIs" dxfId="24" priority="19528" operator="lessThan">
      <formula>0</formula>
    </cfRule>
  </conditionalFormatting>
  <conditionalFormatting sqref="U56:V57">
    <cfRule type="expression" dxfId="22" priority="19526">
      <formula>$I56=0</formula>
    </cfRule>
  </conditionalFormatting>
  <conditionalFormatting sqref="B58:D60">
    <cfRule type="expression" dxfId="22" priority="19520">
      <formula>$I58=0</formula>
    </cfRule>
  </conditionalFormatting>
  <conditionalFormatting sqref="C58:D60">
    <cfRule type="cellIs" dxfId="23" priority="19518" operator="lessThan">
      <formula>0</formula>
    </cfRule>
    <cfRule type="cellIs" dxfId="24" priority="19519" operator="lessThan">
      <formula>0</formula>
    </cfRule>
  </conditionalFormatting>
  <conditionalFormatting sqref="E58:F60">
    <cfRule type="expression" dxfId="22" priority="19517">
      <formula>$I58=0</formula>
    </cfRule>
  </conditionalFormatting>
  <conditionalFormatting sqref="G58:I60">
    <cfRule type="expression" dxfId="22" priority="19514">
      <formula>$I58=0</formula>
    </cfRule>
  </conditionalFormatting>
  <conditionalFormatting sqref="H58:I60">
    <cfRule type="cellIs" dxfId="23" priority="19512" operator="lessThan">
      <formula>0</formula>
    </cfRule>
    <cfRule type="cellIs" dxfId="24" priority="19513" operator="lessThan">
      <formula>0</formula>
    </cfRule>
  </conditionalFormatting>
  <conditionalFormatting sqref="L58:N60">
    <cfRule type="expression" dxfId="22" priority="19505">
      <formula>$I58=0</formula>
    </cfRule>
  </conditionalFormatting>
  <conditionalFormatting sqref="M58:N60">
    <cfRule type="cellIs" dxfId="23" priority="19503" operator="lessThan">
      <formula>0</formula>
    </cfRule>
    <cfRule type="cellIs" dxfId="24" priority="19504" operator="lessThan">
      <formula>0</formula>
    </cfRule>
  </conditionalFormatting>
  <conditionalFormatting sqref="O58:Q60">
    <cfRule type="expression" dxfId="22" priority="19502">
      <formula>$I58=0</formula>
    </cfRule>
  </conditionalFormatting>
  <conditionalFormatting sqref="P58:Q60">
    <cfRule type="cellIs" dxfId="23" priority="19500" operator="lessThan">
      <formula>0</formula>
    </cfRule>
    <cfRule type="cellIs" dxfId="24" priority="19501" operator="lessThan">
      <formula>0</formula>
    </cfRule>
  </conditionalFormatting>
  <conditionalFormatting sqref="R58:T60">
    <cfRule type="expression" dxfId="22" priority="19499">
      <formula>$I58=0</formula>
    </cfRule>
  </conditionalFormatting>
  <conditionalFormatting sqref="S58:T60">
    <cfRule type="cellIs" dxfId="23" priority="19497" operator="lessThan">
      <formula>0</formula>
    </cfRule>
    <cfRule type="cellIs" dxfId="24" priority="19498" operator="lessThan">
      <formula>0</formula>
    </cfRule>
  </conditionalFormatting>
  <conditionalFormatting sqref="U58:V60">
    <cfRule type="expression" dxfId="22" priority="19496">
      <formula>$I58=0</formula>
    </cfRule>
  </conditionalFormatting>
  <conditionalFormatting sqref="B61:D63">
    <cfRule type="expression" dxfId="22" priority="19490">
      <formula>$I61=0</formula>
    </cfRule>
  </conditionalFormatting>
  <conditionalFormatting sqref="C61:D63">
    <cfRule type="cellIs" dxfId="23" priority="19488" operator="lessThan">
      <formula>0</formula>
    </cfRule>
    <cfRule type="cellIs" dxfId="24" priority="19489" operator="lessThan">
      <formula>0</formula>
    </cfRule>
  </conditionalFormatting>
  <conditionalFormatting sqref="E61:F63">
    <cfRule type="expression" dxfId="22" priority="19487">
      <formula>$I61=0</formula>
    </cfRule>
  </conditionalFormatting>
  <conditionalFormatting sqref="G61:I63">
    <cfRule type="expression" dxfId="22" priority="19484">
      <formula>$I61=0</formula>
    </cfRule>
  </conditionalFormatting>
  <conditionalFormatting sqref="H61:I63">
    <cfRule type="cellIs" dxfId="23" priority="19482" operator="lessThan">
      <formula>0</formula>
    </cfRule>
    <cfRule type="cellIs" dxfId="24" priority="19483" operator="lessThan">
      <formula>0</formula>
    </cfRule>
  </conditionalFormatting>
  <conditionalFormatting sqref="L61:N63">
    <cfRule type="expression" dxfId="22" priority="19475">
      <formula>$I61=0</formula>
    </cfRule>
  </conditionalFormatting>
  <conditionalFormatting sqref="M61:N63">
    <cfRule type="cellIs" dxfId="23" priority="19473" operator="lessThan">
      <formula>0</formula>
    </cfRule>
    <cfRule type="cellIs" dxfId="24" priority="19474" operator="lessThan">
      <formula>0</formula>
    </cfRule>
  </conditionalFormatting>
  <conditionalFormatting sqref="O61:Q63">
    <cfRule type="expression" dxfId="22" priority="19472">
      <formula>$I61=0</formula>
    </cfRule>
  </conditionalFormatting>
  <conditionalFormatting sqref="P61:Q63">
    <cfRule type="cellIs" dxfId="23" priority="19470" operator="lessThan">
      <formula>0</formula>
    </cfRule>
    <cfRule type="cellIs" dxfId="24" priority="19471" operator="lessThan">
      <formula>0</formula>
    </cfRule>
  </conditionalFormatting>
  <conditionalFormatting sqref="R61:T63">
    <cfRule type="expression" dxfId="22" priority="19469">
      <formula>$I61=0</formula>
    </cfRule>
  </conditionalFormatting>
  <conditionalFormatting sqref="S61:T63">
    <cfRule type="cellIs" dxfId="23" priority="19467" operator="lessThan">
      <formula>0</formula>
    </cfRule>
    <cfRule type="cellIs" dxfId="24" priority="19468" operator="lessThan">
      <formula>0</formula>
    </cfRule>
  </conditionalFormatting>
  <conditionalFormatting sqref="U61:V63">
    <cfRule type="expression" dxfId="22" priority="19466">
      <formula>$I61=0</formula>
    </cfRule>
  </conditionalFormatting>
  <conditionalFormatting sqref="B64:D66">
    <cfRule type="expression" dxfId="22" priority="19460">
      <formula>$I64=0</formula>
    </cfRule>
  </conditionalFormatting>
  <conditionalFormatting sqref="C64:D66">
    <cfRule type="cellIs" dxfId="23" priority="19458" operator="lessThan">
      <formula>0</formula>
    </cfRule>
    <cfRule type="cellIs" dxfId="24" priority="19459" operator="lessThan">
      <formula>0</formula>
    </cfRule>
  </conditionalFormatting>
  <conditionalFormatting sqref="E64:F66">
    <cfRule type="expression" dxfId="22" priority="19457">
      <formula>$I64=0</formula>
    </cfRule>
  </conditionalFormatting>
  <conditionalFormatting sqref="G64:I66">
    <cfRule type="expression" dxfId="22" priority="19454">
      <formula>$I64=0</formula>
    </cfRule>
  </conditionalFormatting>
  <conditionalFormatting sqref="H64:I66">
    <cfRule type="cellIs" dxfId="23" priority="19452" operator="lessThan">
      <formula>0</formula>
    </cfRule>
    <cfRule type="cellIs" dxfId="24" priority="19453" operator="lessThan">
      <formula>0</formula>
    </cfRule>
  </conditionalFormatting>
  <conditionalFormatting sqref="L64:N66">
    <cfRule type="expression" dxfId="22" priority="19445">
      <formula>$I64=0</formula>
    </cfRule>
  </conditionalFormatting>
  <conditionalFormatting sqref="M64:N66">
    <cfRule type="cellIs" dxfId="23" priority="19443" operator="lessThan">
      <formula>0</formula>
    </cfRule>
    <cfRule type="cellIs" dxfId="24" priority="19444" operator="lessThan">
      <formula>0</formula>
    </cfRule>
  </conditionalFormatting>
  <conditionalFormatting sqref="O64:Q66">
    <cfRule type="expression" dxfId="22" priority="19442">
      <formula>$I64=0</formula>
    </cfRule>
  </conditionalFormatting>
  <conditionalFormatting sqref="P64:Q66">
    <cfRule type="cellIs" dxfId="23" priority="19440" operator="lessThan">
      <formula>0</formula>
    </cfRule>
    <cfRule type="cellIs" dxfId="24" priority="19441" operator="lessThan">
      <formula>0</formula>
    </cfRule>
  </conditionalFormatting>
  <conditionalFormatting sqref="R64:T66">
    <cfRule type="expression" dxfId="22" priority="19439">
      <formula>$I64=0</formula>
    </cfRule>
  </conditionalFormatting>
  <conditionalFormatting sqref="S64:T66">
    <cfRule type="cellIs" dxfId="23" priority="19437" operator="lessThan">
      <formula>0</formula>
    </cfRule>
    <cfRule type="cellIs" dxfId="24" priority="19438" operator="lessThan">
      <formula>0</formula>
    </cfRule>
  </conditionalFormatting>
  <conditionalFormatting sqref="U64:V66">
    <cfRule type="expression" dxfId="22" priority="19436">
      <formula>$I64=0</formula>
    </cfRule>
  </conditionalFormatting>
  <conditionalFormatting sqref="B67:D69">
    <cfRule type="expression" dxfId="22" priority="19430">
      <formula>$I67=0</formula>
    </cfRule>
  </conditionalFormatting>
  <conditionalFormatting sqref="C67:D69">
    <cfRule type="cellIs" dxfId="23" priority="19428" operator="lessThan">
      <formula>0</formula>
    </cfRule>
    <cfRule type="cellIs" dxfId="24" priority="19429" operator="lessThan">
      <formula>0</formula>
    </cfRule>
  </conditionalFormatting>
  <conditionalFormatting sqref="E67:F69">
    <cfRule type="expression" dxfId="22" priority="19427">
      <formula>$I67=0</formula>
    </cfRule>
  </conditionalFormatting>
  <conditionalFormatting sqref="G67:I69">
    <cfRule type="expression" dxfId="22" priority="19424">
      <formula>$I67=0</formula>
    </cfRule>
  </conditionalFormatting>
  <conditionalFormatting sqref="H67:I69">
    <cfRule type="cellIs" dxfId="23" priority="19422" operator="lessThan">
      <formula>0</formula>
    </cfRule>
    <cfRule type="cellIs" dxfId="24" priority="19423" operator="lessThan">
      <formula>0</formula>
    </cfRule>
  </conditionalFormatting>
  <conditionalFormatting sqref="L67:N69">
    <cfRule type="expression" dxfId="22" priority="19415">
      <formula>$I67=0</formula>
    </cfRule>
  </conditionalFormatting>
  <conditionalFormatting sqref="M67:N69">
    <cfRule type="cellIs" dxfId="23" priority="19413" operator="lessThan">
      <formula>0</formula>
    </cfRule>
    <cfRule type="cellIs" dxfId="24" priority="19414" operator="lessThan">
      <formula>0</formula>
    </cfRule>
  </conditionalFormatting>
  <conditionalFormatting sqref="O67:Q69">
    <cfRule type="expression" dxfId="22" priority="19412">
      <formula>$I67=0</formula>
    </cfRule>
  </conditionalFormatting>
  <conditionalFormatting sqref="P67:Q69">
    <cfRule type="cellIs" dxfId="23" priority="19410" operator="lessThan">
      <formula>0</formula>
    </cfRule>
    <cfRule type="cellIs" dxfId="24" priority="19411" operator="lessThan">
      <formula>0</formula>
    </cfRule>
  </conditionalFormatting>
  <conditionalFormatting sqref="R67:T69">
    <cfRule type="expression" dxfId="22" priority="19409">
      <formula>$I67=0</formula>
    </cfRule>
  </conditionalFormatting>
  <conditionalFormatting sqref="S67:T69">
    <cfRule type="cellIs" dxfId="23" priority="19407" operator="lessThan">
      <formula>0</formula>
    </cfRule>
    <cfRule type="cellIs" dxfId="24" priority="19408" operator="lessThan">
      <formula>0</formula>
    </cfRule>
  </conditionalFormatting>
  <conditionalFormatting sqref="U67:V69">
    <cfRule type="expression" dxfId="22" priority="19406">
      <formula>$I67=0</formula>
    </cfRule>
  </conditionalFormatting>
  <conditionalFormatting sqref="B70:D72">
    <cfRule type="expression" dxfId="22" priority="19400">
      <formula>$I70=0</formula>
    </cfRule>
  </conditionalFormatting>
  <conditionalFormatting sqref="C70:D72">
    <cfRule type="cellIs" dxfId="23" priority="19398" operator="lessThan">
      <formula>0</formula>
    </cfRule>
    <cfRule type="cellIs" dxfId="24" priority="19399" operator="lessThan">
      <formula>0</formula>
    </cfRule>
  </conditionalFormatting>
  <conditionalFormatting sqref="E70:F72">
    <cfRule type="expression" dxfId="22" priority="19397">
      <formula>$I70=0</formula>
    </cfRule>
  </conditionalFormatting>
  <conditionalFormatting sqref="G70:I72">
    <cfRule type="expression" dxfId="22" priority="19394">
      <formula>$I70=0</formula>
    </cfRule>
  </conditionalFormatting>
  <conditionalFormatting sqref="H70:I72">
    <cfRule type="cellIs" dxfId="23" priority="19392" operator="lessThan">
      <formula>0</formula>
    </cfRule>
    <cfRule type="cellIs" dxfId="24" priority="19393" operator="lessThan">
      <formula>0</formula>
    </cfRule>
  </conditionalFormatting>
  <conditionalFormatting sqref="L70:N72">
    <cfRule type="expression" dxfId="22" priority="19385">
      <formula>$I70=0</formula>
    </cfRule>
  </conditionalFormatting>
  <conditionalFormatting sqref="M70:N72">
    <cfRule type="cellIs" dxfId="23" priority="19383" operator="lessThan">
      <formula>0</formula>
    </cfRule>
    <cfRule type="cellIs" dxfId="24" priority="19384" operator="lessThan">
      <formula>0</formula>
    </cfRule>
  </conditionalFormatting>
  <conditionalFormatting sqref="O70:Q72">
    <cfRule type="expression" dxfId="22" priority="19382">
      <formula>$I70=0</formula>
    </cfRule>
  </conditionalFormatting>
  <conditionalFormatting sqref="P70:Q72">
    <cfRule type="cellIs" dxfId="23" priority="19380" operator="lessThan">
      <formula>0</formula>
    </cfRule>
    <cfRule type="cellIs" dxfId="24" priority="19381" operator="lessThan">
      <formula>0</formula>
    </cfRule>
  </conditionalFormatting>
  <conditionalFormatting sqref="R70:T72">
    <cfRule type="expression" dxfId="22" priority="19379">
      <formula>$I70=0</formula>
    </cfRule>
  </conditionalFormatting>
  <conditionalFormatting sqref="S70:T72">
    <cfRule type="cellIs" dxfId="23" priority="19377" operator="lessThan">
      <formula>0</formula>
    </cfRule>
    <cfRule type="cellIs" dxfId="24" priority="19378" operator="lessThan">
      <formula>0</formula>
    </cfRule>
  </conditionalFormatting>
  <conditionalFormatting sqref="U70:V72">
    <cfRule type="expression" dxfId="22" priority="19376">
      <formula>$I70=0</formula>
    </cfRule>
  </conditionalFormatting>
  <conditionalFormatting sqref="B74:D75">
    <cfRule type="expression" dxfId="22" priority="19370">
      <formula>$I74=0</formula>
    </cfRule>
  </conditionalFormatting>
  <conditionalFormatting sqref="C74:D75">
    <cfRule type="cellIs" dxfId="23" priority="19368" operator="lessThan">
      <formula>0</formula>
    </cfRule>
    <cfRule type="cellIs" dxfId="24" priority="19369" operator="lessThan">
      <formula>0</formula>
    </cfRule>
  </conditionalFormatting>
  <conditionalFormatting sqref="E74:F75">
    <cfRule type="expression" dxfId="22" priority="19367">
      <formula>$I74=0</formula>
    </cfRule>
  </conditionalFormatting>
  <conditionalFormatting sqref="G74:I75">
    <cfRule type="expression" dxfId="22" priority="19364">
      <formula>$I74=0</formula>
    </cfRule>
  </conditionalFormatting>
  <conditionalFormatting sqref="H74:I75">
    <cfRule type="cellIs" dxfId="23" priority="19362" operator="lessThan">
      <formula>0</formula>
    </cfRule>
    <cfRule type="cellIs" dxfId="24" priority="19363" operator="lessThan">
      <formula>0</formula>
    </cfRule>
  </conditionalFormatting>
  <conditionalFormatting sqref="L74:N75">
    <cfRule type="expression" dxfId="22" priority="19355">
      <formula>$I74=0</formula>
    </cfRule>
  </conditionalFormatting>
  <conditionalFormatting sqref="M74:N75">
    <cfRule type="cellIs" dxfId="23" priority="19353" operator="lessThan">
      <formula>0</formula>
    </cfRule>
    <cfRule type="cellIs" dxfId="24" priority="19354" operator="lessThan">
      <formula>0</formula>
    </cfRule>
  </conditionalFormatting>
  <conditionalFormatting sqref="O74:Q75">
    <cfRule type="expression" dxfId="22" priority="19352">
      <formula>$I74=0</formula>
    </cfRule>
  </conditionalFormatting>
  <conditionalFormatting sqref="P74:Q75">
    <cfRule type="cellIs" dxfId="23" priority="19350" operator="lessThan">
      <formula>0</formula>
    </cfRule>
    <cfRule type="cellIs" dxfId="24" priority="19351" operator="lessThan">
      <formula>0</formula>
    </cfRule>
  </conditionalFormatting>
  <conditionalFormatting sqref="R74:T75">
    <cfRule type="expression" dxfId="22" priority="19349">
      <formula>$I74=0</formula>
    </cfRule>
  </conditionalFormatting>
  <conditionalFormatting sqref="S74:T75">
    <cfRule type="cellIs" dxfId="23" priority="19347" operator="lessThan">
      <formula>0</formula>
    </cfRule>
    <cfRule type="cellIs" dxfId="24" priority="19348" operator="lessThan">
      <formula>0</formula>
    </cfRule>
  </conditionalFormatting>
  <conditionalFormatting sqref="U74:V75">
    <cfRule type="expression" dxfId="22" priority="19346">
      <formula>$I74=0</formula>
    </cfRule>
  </conditionalFormatting>
  <conditionalFormatting sqref="B76:D78">
    <cfRule type="expression" dxfId="22" priority="19340">
      <formula>$I76=0</formula>
    </cfRule>
  </conditionalFormatting>
  <conditionalFormatting sqref="C76:D78">
    <cfRule type="cellIs" dxfId="23" priority="19338" operator="lessThan">
      <formula>0</formula>
    </cfRule>
    <cfRule type="cellIs" dxfId="24" priority="19339" operator="lessThan">
      <formula>0</formula>
    </cfRule>
  </conditionalFormatting>
  <conditionalFormatting sqref="E76:F78">
    <cfRule type="expression" dxfId="22" priority="19337">
      <formula>$I76=0</formula>
    </cfRule>
  </conditionalFormatting>
  <conditionalFormatting sqref="G76:I78">
    <cfRule type="expression" dxfId="22" priority="19334">
      <formula>$I76=0</formula>
    </cfRule>
  </conditionalFormatting>
  <conditionalFormatting sqref="H76:I78">
    <cfRule type="cellIs" dxfId="23" priority="19332" operator="lessThan">
      <formula>0</formula>
    </cfRule>
    <cfRule type="cellIs" dxfId="24" priority="19333" operator="lessThan">
      <formula>0</formula>
    </cfRule>
  </conditionalFormatting>
  <conditionalFormatting sqref="L76:N78">
    <cfRule type="expression" dxfId="22" priority="19325">
      <formula>$I76=0</formula>
    </cfRule>
  </conditionalFormatting>
  <conditionalFormatting sqref="M76:N78">
    <cfRule type="cellIs" dxfId="23" priority="19323" operator="lessThan">
      <formula>0</formula>
    </cfRule>
    <cfRule type="cellIs" dxfId="24" priority="19324" operator="lessThan">
      <formula>0</formula>
    </cfRule>
  </conditionalFormatting>
  <conditionalFormatting sqref="O76:Q78">
    <cfRule type="expression" dxfId="22" priority="19322">
      <formula>$I76=0</formula>
    </cfRule>
  </conditionalFormatting>
  <conditionalFormatting sqref="P76:Q78">
    <cfRule type="cellIs" dxfId="23" priority="19320" operator="lessThan">
      <formula>0</formula>
    </cfRule>
    <cfRule type="cellIs" dxfId="24" priority="19321" operator="lessThan">
      <formula>0</formula>
    </cfRule>
  </conditionalFormatting>
  <conditionalFormatting sqref="R76:T78">
    <cfRule type="expression" dxfId="22" priority="19319">
      <formula>$I76=0</formula>
    </cfRule>
  </conditionalFormatting>
  <conditionalFormatting sqref="S76:T78">
    <cfRule type="cellIs" dxfId="23" priority="19317" operator="lessThan">
      <formula>0</formula>
    </cfRule>
    <cfRule type="cellIs" dxfId="24" priority="19318" operator="lessThan">
      <formula>0</formula>
    </cfRule>
  </conditionalFormatting>
  <conditionalFormatting sqref="U76:V78">
    <cfRule type="expression" dxfId="22" priority="19316">
      <formula>$I76=0</formula>
    </cfRule>
  </conditionalFormatting>
  <conditionalFormatting sqref="B79:D81">
    <cfRule type="expression" dxfId="22" priority="19310">
      <formula>$I79=0</formula>
    </cfRule>
  </conditionalFormatting>
  <conditionalFormatting sqref="C79:D81">
    <cfRule type="cellIs" dxfId="23" priority="19308" operator="lessThan">
      <formula>0</formula>
    </cfRule>
    <cfRule type="cellIs" dxfId="24" priority="19309" operator="lessThan">
      <formula>0</formula>
    </cfRule>
  </conditionalFormatting>
  <conditionalFormatting sqref="E79:F81">
    <cfRule type="expression" dxfId="22" priority="19307">
      <formula>$I79=0</formula>
    </cfRule>
  </conditionalFormatting>
  <conditionalFormatting sqref="G79:I81">
    <cfRule type="expression" dxfId="22" priority="19304">
      <formula>$I79=0</formula>
    </cfRule>
  </conditionalFormatting>
  <conditionalFormatting sqref="H79:I81">
    <cfRule type="cellIs" dxfId="23" priority="19302" operator="lessThan">
      <formula>0</formula>
    </cfRule>
    <cfRule type="cellIs" dxfId="24" priority="19303" operator="lessThan">
      <formula>0</formula>
    </cfRule>
  </conditionalFormatting>
  <conditionalFormatting sqref="L79:N81">
    <cfRule type="expression" dxfId="22" priority="19295">
      <formula>$I79=0</formula>
    </cfRule>
  </conditionalFormatting>
  <conditionalFormatting sqref="M79:N81">
    <cfRule type="cellIs" dxfId="23" priority="19293" operator="lessThan">
      <formula>0</formula>
    </cfRule>
    <cfRule type="cellIs" dxfId="24" priority="19294" operator="lessThan">
      <formula>0</formula>
    </cfRule>
  </conditionalFormatting>
  <conditionalFormatting sqref="O79:Q81">
    <cfRule type="expression" dxfId="22" priority="19292">
      <formula>$I79=0</formula>
    </cfRule>
  </conditionalFormatting>
  <conditionalFormatting sqref="P79:Q81">
    <cfRule type="cellIs" dxfId="23" priority="19290" operator="lessThan">
      <formula>0</formula>
    </cfRule>
    <cfRule type="cellIs" dxfId="24" priority="19291" operator="lessThan">
      <formula>0</formula>
    </cfRule>
  </conditionalFormatting>
  <conditionalFormatting sqref="R79:T81">
    <cfRule type="expression" dxfId="22" priority="19289">
      <formula>$I79=0</formula>
    </cfRule>
  </conditionalFormatting>
  <conditionalFormatting sqref="S79:T81">
    <cfRule type="cellIs" dxfId="23" priority="19287" operator="lessThan">
      <formula>0</formula>
    </cfRule>
    <cfRule type="cellIs" dxfId="24" priority="19288" operator="lessThan">
      <formula>0</formula>
    </cfRule>
  </conditionalFormatting>
  <conditionalFormatting sqref="U79:V81">
    <cfRule type="expression" dxfId="22" priority="19286">
      <formula>$I79=0</formula>
    </cfRule>
  </conditionalFormatting>
  <conditionalFormatting sqref="B82:D84">
    <cfRule type="expression" dxfId="22" priority="19280">
      <formula>$I82=0</formula>
    </cfRule>
  </conditionalFormatting>
  <conditionalFormatting sqref="C82:D84">
    <cfRule type="cellIs" dxfId="23" priority="19278" operator="lessThan">
      <formula>0</formula>
    </cfRule>
    <cfRule type="cellIs" dxfId="24" priority="19279" operator="lessThan">
      <formula>0</formula>
    </cfRule>
  </conditionalFormatting>
  <conditionalFormatting sqref="E82:F84">
    <cfRule type="expression" dxfId="22" priority="19277">
      <formula>$I82=0</formula>
    </cfRule>
  </conditionalFormatting>
  <conditionalFormatting sqref="G82:I84">
    <cfRule type="expression" dxfId="22" priority="19274">
      <formula>$I82=0</formula>
    </cfRule>
  </conditionalFormatting>
  <conditionalFormatting sqref="H82:I84">
    <cfRule type="cellIs" dxfId="23" priority="19272" operator="lessThan">
      <formula>0</formula>
    </cfRule>
    <cfRule type="cellIs" dxfId="24" priority="19273" operator="lessThan">
      <formula>0</formula>
    </cfRule>
  </conditionalFormatting>
  <conditionalFormatting sqref="L82:N84">
    <cfRule type="expression" dxfId="22" priority="19265">
      <formula>$I82=0</formula>
    </cfRule>
  </conditionalFormatting>
  <conditionalFormatting sqref="M82:N84">
    <cfRule type="cellIs" dxfId="23" priority="19263" operator="lessThan">
      <formula>0</formula>
    </cfRule>
    <cfRule type="cellIs" dxfId="24" priority="19264" operator="lessThan">
      <formula>0</formula>
    </cfRule>
  </conditionalFormatting>
  <conditionalFormatting sqref="O82:Q84">
    <cfRule type="expression" dxfId="22" priority="19262">
      <formula>$I82=0</formula>
    </cfRule>
  </conditionalFormatting>
  <conditionalFormatting sqref="P82:Q84">
    <cfRule type="cellIs" dxfId="23" priority="19260" operator="lessThan">
      <formula>0</formula>
    </cfRule>
    <cfRule type="cellIs" dxfId="24" priority="19261" operator="lessThan">
      <formula>0</formula>
    </cfRule>
  </conditionalFormatting>
  <conditionalFormatting sqref="R82:T84">
    <cfRule type="expression" dxfId="22" priority="19259">
      <formula>$I82=0</formula>
    </cfRule>
  </conditionalFormatting>
  <conditionalFormatting sqref="S82:T84">
    <cfRule type="cellIs" dxfId="23" priority="19257" operator="lessThan">
      <formula>0</formula>
    </cfRule>
    <cfRule type="cellIs" dxfId="24" priority="19258" operator="lessThan">
      <formula>0</formula>
    </cfRule>
  </conditionalFormatting>
  <conditionalFormatting sqref="U82:V84">
    <cfRule type="expression" dxfId="22" priority="19256">
      <formula>$I82=0</formula>
    </cfRule>
  </conditionalFormatting>
  <conditionalFormatting sqref="B86:D88">
    <cfRule type="expression" dxfId="22" priority="19250">
      <formula>$I86=0</formula>
    </cfRule>
  </conditionalFormatting>
  <conditionalFormatting sqref="C86:D88">
    <cfRule type="cellIs" dxfId="23" priority="19248" operator="lessThan">
      <formula>0</formula>
    </cfRule>
    <cfRule type="cellIs" dxfId="24" priority="19249" operator="lessThan">
      <formula>0</formula>
    </cfRule>
  </conditionalFormatting>
  <conditionalFormatting sqref="E86:F88">
    <cfRule type="expression" dxfId="22" priority="19247">
      <formula>$I86=0</formula>
    </cfRule>
  </conditionalFormatting>
  <conditionalFormatting sqref="G86:I88">
    <cfRule type="expression" dxfId="22" priority="19244">
      <formula>$I86=0</formula>
    </cfRule>
  </conditionalFormatting>
  <conditionalFormatting sqref="H86:I88">
    <cfRule type="cellIs" dxfId="23" priority="19242" operator="lessThan">
      <formula>0</formula>
    </cfRule>
    <cfRule type="cellIs" dxfId="24" priority="19243" operator="lessThan">
      <formula>0</formula>
    </cfRule>
  </conditionalFormatting>
  <conditionalFormatting sqref="L86:N88">
    <cfRule type="expression" dxfId="22" priority="19235">
      <formula>$I86=0</formula>
    </cfRule>
  </conditionalFormatting>
  <conditionalFormatting sqref="M86:N88">
    <cfRule type="cellIs" dxfId="23" priority="19233" operator="lessThan">
      <formula>0</formula>
    </cfRule>
    <cfRule type="cellIs" dxfId="24" priority="19234" operator="lessThan">
      <formula>0</formula>
    </cfRule>
  </conditionalFormatting>
  <conditionalFormatting sqref="O86:Q88">
    <cfRule type="expression" dxfId="22" priority="19232">
      <formula>$I86=0</formula>
    </cfRule>
  </conditionalFormatting>
  <conditionalFormatting sqref="P86:Q88">
    <cfRule type="cellIs" dxfId="23" priority="19230" operator="lessThan">
      <formula>0</formula>
    </cfRule>
    <cfRule type="cellIs" dxfId="24" priority="19231" operator="lessThan">
      <formula>0</formula>
    </cfRule>
  </conditionalFormatting>
  <conditionalFormatting sqref="R86:T88">
    <cfRule type="expression" dxfId="22" priority="19229">
      <formula>$I86=0</formula>
    </cfRule>
  </conditionalFormatting>
  <conditionalFormatting sqref="S86:T88">
    <cfRule type="cellIs" dxfId="23" priority="19227" operator="lessThan">
      <formula>0</formula>
    </cfRule>
    <cfRule type="cellIs" dxfId="24" priority="19228" operator="lessThan">
      <formula>0</formula>
    </cfRule>
  </conditionalFormatting>
  <conditionalFormatting sqref="U86:V88">
    <cfRule type="expression" dxfId="22" priority="19226">
      <formula>$I86=0</formula>
    </cfRule>
  </conditionalFormatting>
  <conditionalFormatting sqref="B89:D91">
    <cfRule type="expression" dxfId="22" priority="19220">
      <formula>$I89=0</formula>
    </cfRule>
  </conditionalFormatting>
  <conditionalFormatting sqref="C89:D91">
    <cfRule type="cellIs" dxfId="23" priority="19218" operator="lessThan">
      <formula>0</formula>
    </cfRule>
    <cfRule type="cellIs" dxfId="24" priority="19219" operator="lessThan">
      <formula>0</formula>
    </cfRule>
  </conditionalFormatting>
  <conditionalFormatting sqref="E89:F91">
    <cfRule type="expression" dxfId="22" priority="19217">
      <formula>$I89=0</formula>
    </cfRule>
  </conditionalFormatting>
  <conditionalFormatting sqref="G89:I91">
    <cfRule type="expression" dxfId="22" priority="19214">
      <formula>$I89=0</formula>
    </cfRule>
  </conditionalFormatting>
  <conditionalFormatting sqref="H89:I91">
    <cfRule type="cellIs" dxfId="23" priority="19212" operator="lessThan">
      <formula>0</formula>
    </cfRule>
    <cfRule type="cellIs" dxfId="24" priority="19213" operator="lessThan">
      <formula>0</formula>
    </cfRule>
  </conditionalFormatting>
  <conditionalFormatting sqref="L89:N91">
    <cfRule type="expression" dxfId="22" priority="19205">
      <formula>$I89=0</formula>
    </cfRule>
  </conditionalFormatting>
  <conditionalFormatting sqref="M89:N91">
    <cfRule type="cellIs" dxfId="23" priority="19203" operator="lessThan">
      <formula>0</formula>
    </cfRule>
    <cfRule type="cellIs" dxfId="24" priority="19204" operator="lessThan">
      <formula>0</formula>
    </cfRule>
  </conditionalFormatting>
  <conditionalFormatting sqref="O89:Q91">
    <cfRule type="expression" dxfId="22" priority="19202">
      <formula>$I89=0</formula>
    </cfRule>
  </conditionalFormatting>
  <conditionalFormatting sqref="P89:Q91">
    <cfRule type="cellIs" dxfId="23" priority="19200" operator="lessThan">
      <formula>0</formula>
    </cfRule>
    <cfRule type="cellIs" dxfId="24" priority="19201" operator="lessThan">
      <formula>0</formula>
    </cfRule>
  </conditionalFormatting>
  <conditionalFormatting sqref="R89:T91">
    <cfRule type="expression" dxfId="22" priority="19199">
      <formula>$I89=0</formula>
    </cfRule>
  </conditionalFormatting>
  <conditionalFormatting sqref="S89:T91">
    <cfRule type="cellIs" dxfId="23" priority="19197" operator="lessThan">
      <formula>0</formula>
    </cfRule>
    <cfRule type="cellIs" dxfId="24" priority="19198" operator="lessThan">
      <formula>0</formula>
    </cfRule>
  </conditionalFormatting>
  <conditionalFormatting sqref="U89:V91">
    <cfRule type="expression" dxfId="22" priority="19196">
      <formula>$I89=0</formula>
    </cfRule>
  </conditionalFormatting>
  <conditionalFormatting sqref="B92:D94">
    <cfRule type="expression" dxfId="22" priority="19190">
      <formula>$I92=0</formula>
    </cfRule>
  </conditionalFormatting>
  <conditionalFormatting sqref="C92:D94">
    <cfRule type="cellIs" dxfId="23" priority="19188" operator="lessThan">
      <formula>0</formula>
    </cfRule>
    <cfRule type="cellIs" dxfId="24" priority="19189" operator="lessThan">
      <formula>0</formula>
    </cfRule>
  </conditionalFormatting>
  <conditionalFormatting sqref="E92:F94">
    <cfRule type="expression" dxfId="22" priority="19187">
      <formula>$I92=0</formula>
    </cfRule>
  </conditionalFormatting>
  <conditionalFormatting sqref="G92:I94">
    <cfRule type="expression" dxfId="22" priority="19184">
      <formula>$I92=0</formula>
    </cfRule>
  </conditionalFormatting>
  <conditionalFormatting sqref="H92:I94">
    <cfRule type="cellIs" dxfId="23" priority="19182" operator="lessThan">
      <formula>0</formula>
    </cfRule>
    <cfRule type="cellIs" dxfId="24" priority="19183" operator="lessThan">
      <formula>0</formula>
    </cfRule>
  </conditionalFormatting>
  <conditionalFormatting sqref="L92:N94">
    <cfRule type="expression" dxfId="22" priority="19175">
      <formula>$I92=0</formula>
    </cfRule>
  </conditionalFormatting>
  <conditionalFormatting sqref="M92:N94">
    <cfRule type="cellIs" dxfId="23" priority="19173" operator="lessThan">
      <formula>0</formula>
    </cfRule>
    <cfRule type="cellIs" dxfId="24" priority="19174" operator="lessThan">
      <formula>0</formula>
    </cfRule>
  </conditionalFormatting>
  <conditionalFormatting sqref="O92:Q94">
    <cfRule type="expression" dxfId="22" priority="19172">
      <formula>$I92=0</formula>
    </cfRule>
  </conditionalFormatting>
  <conditionalFormatting sqref="P92:Q94">
    <cfRule type="cellIs" dxfId="23" priority="19170" operator="lessThan">
      <formula>0</formula>
    </cfRule>
    <cfRule type="cellIs" dxfId="24" priority="19171" operator="lessThan">
      <formula>0</formula>
    </cfRule>
  </conditionalFormatting>
  <conditionalFormatting sqref="R92:T94">
    <cfRule type="expression" dxfId="22" priority="19169">
      <formula>$I92=0</formula>
    </cfRule>
  </conditionalFormatting>
  <conditionalFormatting sqref="S92:T94">
    <cfRule type="cellIs" dxfId="23" priority="19167" operator="lessThan">
      <formula>0</formula>
    </cfRule>
    <cfRule type="cellIs" dxfId="24" priority="19168" operator="lessThan">
      <formula>0</formula>
    </cfRule>
  </conditionalFormatting>
  <conditionalFormatting sqref="U92:V94">
    <cfRule type="expression" dxfId="22" priority="19166">
      <formula>$I92=0</formula>
    </cfRule>
  </conditionalFormatting>
  <conditionalFormatting sqref="B95:D97">
    <cfRule type="expression" dxfId="22" priority="19160">
      <formula>$I95=0</formula>
    </cfRule>
  </conditionalFormatting>
  <conditionalFormatting sqref="C95:D97">
    <cfRule type="cellIs" dxfId="23" priority="19158" operator="lessThan">
      <formula>0</formula>
    </cfRule>
    <cfRule type="cellIs" dxfId="24" priority="19159" operator="lessThan">
      <formula>0</formula>
    </cfRule>
  </conditionalFormatting>
  <conditionalFormatting sqref="E95:F97">
    <cfRule type="expression" dxfId="22" priority="19157">
      <formula>$I95=0</formula>
    </cfRule>
  </conditionalFormatting>
  <conditionalFormatting sqref="G95:I97">
    <cfRule type="expression" dxfId="22" priority="19154">
      <formula>$I95=0</formula>
    </cfRule>
  </conditionalFormatting>
  <conditionalFormatting sqref="H95:I97">
    <cfRule type="cellIs" dxfId="23" priority="19152" operator="lessThan">
      <formula>0</formula>
    </cfRule>
    <cfRule type="cellIs" dxfId="24" priority="19153" operator="lessThan">
      <formula>0</formula>
    </cfRule>
  </conditionalFormatting>
  <conditionalFormatting sqref="L95:N97">
    <cfRule type="expression" dxfId="22" priority="19145">
      <formula>$I95=0</formula>
    </cfRule>
  </conditionalFormatting>
  <conditionalFormatting sqref="M95:N97">
    <cfRule type="cellIs" dxfId="23" priority="19143" operator="lessThan">
      <formula>0</formula>
    </cfRule>
    <cfRule type="cellIs" dxfId="24" priority="19144" operator="lessThan">
      <formula>0</formula>
    </cfRule>
  </conditionalFormatting>
  <conditionalFormatting sqref="O95:Q97">
    <cfRule type="expression" dxfId="22" priority="19142">
      <formula>$I95=0</formula>
    </cfRule>
  </conditionalFormatting>
  <conditionalFormatting sqref="P95:Q97">
    <cfRule type="cellIs" dxfId="23" priority="19140" operator="lessThan">
      <formula>0</formula>
    </cfRule>
    <cfRule type="cellIs" dxfId="24" priority="19141" operator="lessThan">
      <formula>0</formula>
    </cfRule>
  </conditionalFormatting>
  <conditionalFormatting sqref="R95:T97">
    <cfRule type="expression" dxfId="22" priority="19139">
      <formula>$I95=0</formula>
    </cfRule>
  </conditionalFormatting>
  <conditionalFormatting sqref="S95:T97">
    <cfRule type="cellIs" dxfId="23" priority="19137" operator="lessThan">
      <formula>0</formula>
    </cfRule>
    <cfRule type="cellIs" dxfId="24" priority="19138" operator="lessThan">
      <formula>0</formula>
    </cfRule>
  </conditionalFormatting>
  <conditionalFormatting sqref="U95:V97">
    <cfRule type="expression" dxfId="22" priority="19136">
      <formula>$I95=0</formula>
    </cfRule>
  </conditionalFormatting>
  <conditionalFormatting sqref="B98:D100">
    <cfRule type="expression" dxfId="22" priority="19130">
      <formula>$I98=0</formula>
    </cfRule>
  </conditionalFormatting>
  <conditionalFormatting sqref="C98:D100">
    <cfRule type="cellIs" dxfId="23" priority="19128" operator="lessThan">
      <formula>0</formula>
    </cfRule>
    <cfRule type="cellIs" dxfId="24" priority="19129" operator="lessThan">
      <formula>0</formula>
    </cfRule>
  </conditionalFormatting>
  <conditionalFormatting sqref="E98:F100">
    <cfRule type="expression" dxfId="22" priority="19127">
      <formula>$I98=0</formula>
    </cfRule>
  </conditionalFormatting>
  <conditionalFormatting sqref="G98:I100">
    <cfRule type="expression" dxfId="22" priority="19124">
      <formula>$I98=0</formula>
    </cfRule>
  </conditionalFormatting>
  <conditionalFormatting sqref="H98:I100">
    <cfRule type="cellIs" dxfId="23" priority="19122" operator="lessThan">
      <formula>0</formula>
    </cfRule>
    <cfRule type="cellIs" dxfId="24" priority="19123" operator="lessThan">
      <formula>0</formula>
    </cfRule>
  </conditionalFormatting>
  <conditionalFormatting sqref="L98:N100">
    <cfRule type="expression" dxfId="22" priority="19115">
      <formula>$I98=0</formula>
    </cfRule>
  </conditionalFormatting>
  <conditionalFormatting sqref="M98:N100">
    <cfRule type="cellIs" dxfId="23" priority="19113" operator="lessThan">
      <formula>0</formula>
    </cfRule>
    <cfRule type="cellIs" dxfId="24" priority="19114" operator="lessThan">
      <formula>0</formula>
    </cfRule>
  </conditionalFormatting>
  <conditionalFormatting sqref="O98:Q100">
    <cfRule type="expression" dxfId="22" priority="19112">
      <formula>$I98=0</formula>
    </cfRule>
  </conditionalFormatting>
  <conditionalFormatting sqref="P98:Q100">
    <cfRule type="cellIs" dxfId="23" priority="19110" operator="lessThan">
      <formula>0</formula>
    </cfRule>
    <cfRule type="cellIs" dxfId="24" priority="19111" operator="lessThan">
      <formula>0</formula>
    </cfRule>
  </conditionalFormatting>
  <conditionalFormatting sqref="R98:T100">
    <cfRule type="expression" dxfId="22" priority="19109">
      <formula>$I98=0</formula>
    </cfRule>
  </conditionalFormatting>
  <conditionalFormatting sqref="S98:T100">
    <cfRule type="cellIs" dxfId="23" priority="19107" operator="lessThan">
      <formula>0</formula>
    </cfRule>
    <cfRule type="cellIs" dxfId="24" priority="19108" operator="lessThan">
      <formula>0</formula>
    </cfRule>
  </conditionalFormatting>
  <conditionalFormatting sqref="U98:V100">
    <cfRule type="expression" dxfId="22" priority="19106">
      <formula>$I98=0</formula>
    </cfRule>
  </conditionalFormatting>
  <conditionalFormatting sqref="B102:D103">
    <cfRule type="expression" dxfId="22" priority="19100">
      <formula>$I102=0</formula>
    </cfRule>
  </conditionalFormatting>
  <conditionalFormatting sqref="C102:D103">
    <cfRule type="cellIs" dxfId="23" priority="19098" operator="lessThan">
      <formula>0</formula>
    </cfRule>
    <cfRule type="cellIs" dxfId="24" priority="19099" operator="lessThan">
      <formula>0</formula>
    </cfRule>
  </conditionalFormatting>
  <conditionalFormatting sqref="E102:F103">
    <cfRule type="expression" dxfId="22" priority="19097">
      <formula>$I102=0</formula>
    </cfRule>
  </conditionalFormatting>
  <conditionalFormatting sqref="G102:I103">
    <cfRule type="expression" dxfId="22" priority="19094">
      <formula>$I102=0</formula>
    </cfRule>
  </conditionalFormatting>
  <conditionalFormatting sqref="H102:I103">
    <cfRule type="cellIs" dxfId="23" priority="19092" operator="lessThan">
      <formula>0</formula>
    </cfRule>
    <cfRule type="cellIs" dxfId="24" priority="19093" operator="lessThan">
      <formula>0</formula>
    </cfRule>
  </conditionalFormatting>
  <conditionalFormatting sqref="L102:N103">
    <cfRule type="expression" dxfId="22" priority="19085">
      <formula>$I102=0</formula>
    </cfRule>
  </conditionalFormatting>
  <conditionalFormatting sqref="M102:N103">
    <cfRule type="cellIs" dxfId="23" priority="19083" operator="lessThan">
      <formula>0</formula>
    </cfRule>
    <cfRule type="cellIs" dxfId="24" priority="19084" operator="lessThan">
      <formula>0</formula>
    </cfRule>
  </conditionalFormatting>
  <conditionalFormatting sqref="O102:Q103">
    <cfRule type="expression" dxfId="22" priority="19082">
      <formula>$I102=0</formula>
    </cfRule>
  </conditionalFormatting>
  <conditionalFormatting sqref="P102:Q103">
    <cfRule type="cellIs" dxfId="23" priority="19080" operator="lessThan">
      <formula>0</formula>
    </cfRule>
    <cfRule type="cellIs" dxfId="24" priority="19081" operator="lessThan">
      <formula>0</formula>
    </cfRule>
  </conditionalFormatting>
  <conditionalFormatting sqref="R102:T103">
    <cfRule type="expression" dxfId="22" priority="19079">
      <formula>$I102=0</formula>
    </cfRule>
  </conditionalFormatting>
  <conditionalFormatting sqref="S102:T103">
    <cfRule type="cellIs" dxfId="23" priority="19077" operator="lessThan">
      <formula>0</formula>
    </cfRule>
    <cfRule type="cellIs" dxfId="24" priority="19078" operator="lessThan">
      <formula>0</formula>
    </cfRule>
  </conditionalFormatting>
  <conditionalFormatting sqref="U102:V103">
    <cfRule type="expression" dxfId="22" priority="19076">
      <formula>$I102=0</formula>
    </cfRule>
  </conditionalFormatting>
  <conditionalFormatting sqref="B104:D106">
    <cfRule type="expression" dxfId="22" priority="19070">
      <formula>$I104=0</formula>
    </cfRule>
  </conditionalFormatting>
  <conditionalFormatting sqref="C104:D106">
    <cfRule type="cellIs" dxfId="23" priority="19068" operator="lessThan">
      <formula>0</formula>
    </cfRule>
    <cfRule type="cellIs" dxfId="24" priority="19069" operator="lessThan">
      <formula>0</formula>
    </cfRule>
  </conditionalFormatting>
  <conditionalFormatting sqref="E104:F106">
    <cfRule type="expression" dxfId="22" priority="19067">
      <formula>$I104=0</formula>
    </cfRule>
  </conditionalFormatting>
  <conditionalFormatting sqref="G104:I106">
    <cfRule type="expression" dxfId="22" priority="19064">
      <formula>$I104=0</formula>
    </cfRule>
  </conditionalFormatting>
  <conditionalFormatting sqref="H104:I106">
    <cfRule type="cellIs" dxfId="23" priority="19062" operator="lessThan">
      <formula>0</formula>
    </cfRule>
    <cfRule type="cellIs" dxfId="24" priority="19063" operator="lessThan">
      <formula>0</formula>
    </cfRule>
  </conditionalFormatting>
  <conditionalFormatting sqref="L104:N106">
    <cfRule type="expression" dxfId="22" priority="19055">
      <formula>$I104=0</formula>
    </cfRule>
  </conditionalFormatting>
  <conditionalFormatting sqref="M104:N106">
    <cfRule type="cellIs" dxfId="23" priority="19053" operator="lessThan">
      <formula>0</formula>
    </cfRule>
    <cfRule type="cellIs" dxfId="24" priority="19054" operator="lessThan">
      <formula>0</formula>
    </cfRule>
  </conditionalFormatting>
  <conditionalFormatting sqref="O104:Q106">
    <cfRule type="expression" dxfId="22" priority="19052">
      <formula>$I104=0</formula>
    </cfRule>
  </conditionalFormatting>
  <conditionalFormatting sqref="P104:Q106">
    <cfRule type="cellIs" dxfId="23" priority="19050" operator="lessThan">
      <formula>0</formula>
    </cfRule>
    <cfRule type="cellIs" dxfId="24" priority="19051" operator="lessThan">
      <formula>0</formula>
    </cfRule>
  </conditionalFormatting>
  <conditionalFormatting sqref="R104:T106">
    <cfRule type="expression" dxfId="22" priority="19049">
      <formula>$I104=0</formula>
    </cfRule>
  </conditionalFormatting>
  <conditionalFormatting sqref="S104:T106">
    <cfRule type="cellIs" dxfId="23" priority="19047" operator="lessThan">
      <formula>0</formula>
    </cfRule>
    <cfRule type="cellIs" dxfId="24" priority="19048" operator="lessThan">
      <formula>0</formula>
    </cfRule>
  </conditionalFormatting>
  <conditionalFormatting sqref="U104:V106">
    <cfRule type="expression" dxfId="22" priority="19046">
      <formula>$I104=0</formula>
    </cfRule>
  </conditionalFormatting>
  <conditionalFormatting sqref="B107:D109">
    <cfRule type="expression" dxfId="22" priority="19040">
      <formula>$I107=0</formula>
    </cfRule>
  </conditionalFormatting>
  <conditionalFormatting sqref="C107:D109">
    <cfRule type="cellIs" dxfId="23" priority="19038" operator="lessThan">
      <formula>0</formula>
    </cfRule>
    <cfRule type="cellIs" dxfId="24" priority="19039" operator="lessThan">
      <formula>0</formula>
    </cfRule>
  </conditionalFormatting>
  <conditionalFormatting sqref="E107:F109">
    <cfRule type="expression" dxfId="22" priority="19037">
      <formula>$I107=0</formula>
    </cfRule>
  </conditionalFormatting>
  <conditionalFormatting sqref="G107:I109">
    <cfRule type="expression" dxfId="22" priority="19034">
      <formula>$I107=0</formula>
    </cfRule>
  </conditionalFormatting>
  <conditionalFormatting sqref="H107:I109">
    <cfRule type="cellIs" dxfId="23" priority="19032" operator="lessThan">
      <formula>0</formula>
    </cfRule>
    <cfRule type="cellIs" dxfId="24" priority="19033" operator="lessThan">
      <formula>0</formula>
    </cfRule>
  </conditionalFormatting>
  <conditionalFormatting sqref="L107:N109">
    <cfRule type="expression" dxfId="22" priority="19025">
      <formula>$I107=0</formula>
    </cfRule>
  </conditionalFormatting>
  <conditionalFormatting sqref="M107:N109">
    <cfRule type="cellIs" dxfId="23" priority="19023" operator="lessThan">
      <formula>0</formula>
    </cfRule>
    <cfRule type="cellIs" dxfId="24" priority="19024" operator="lessThan">
      <formula>0</formula>
    </cfRule>
  </conditionalFormatting>
  <conditionalFormatting sqref="O107:Q109">
    <cfRule type="expression" dxfId="22" priority="19022">
      <formula>$I107=0</formula>
    </cfRule>
  </conditionalFormatting>
  <conditionalFormatting sqref="P107:Q109">
    <cfRule type="cellIs" dxfId="23" priority="19020" operator="lessThan">
      <formula>0</formula>
    </cfRule>
    <cfRule type="cellIs" dxfId="24" priority="19021" operator="lessThan">
      <formula>0</formula>
    </cfRule>
  </conditionalFormatting>
  <conditionalFormatting sqref="R107:T109">
    <cfRule type="expression" dxfId="22" priority="19019">
      <formula>$I107=0</formula>
    </cfRule>
  </conditionalFormatting>
  <conditionalFormatting sqref="S107:T109">
    <cfRule type="cellIs" dxfId="23" priority="19017" operator="lessThan">
      <formula>0</formula>
    </cfRule>
    <cfRule type="cellIs" dxfId="24" priority="19018" operator="lessThan">
      <formula>0</formula>
    </cfRule>
  </conditionalFormatting>
  <conditionalFormatting sqref="U107:V109">
    <cfRule type="expression" dxfId="22" priority="19016">
      <formula>$I107=0</formula>
    </cfRule>
  </conditionalFormatting>
  <conditionalFormatting sqref="B110:D112">
    <cfRule type="expression" dxfId="22" priority="19010">
      <formula>$I110=0</formula>
    </cfRule>
  </conditionalFormatting>
  <conditionalFormatting sqref="C110:D112">
    <cfRule type="cellIs" dxfId="23" priority="19008" operator="lessThan">
      <formula>0</formula>
    </cfRule>
    <cfRule type="cellIs" dxfId="24" priority="19009" operator="lessThan">
      <formula>0</formula>
    </cfRule>
  </conditionalFormatting>
  <conditionalFormatting sqref="E110:F112">
    <cfRule type="expression" dxfId="22" priority="19007">
      <formula>$I110=0</formula>
    </cfRule>
  </conditionalFormatting>
  <conditionalFormatting sqref="G110:I112">
    <cfRule type="expression" dxfId="22" priority="19004">
      <formula>$I110=0</formula>
    </cfRule>
  </conditionalFormatting>
  <conditionalFormatting sqref="H110:I112">
    <cfRule type="cellIs" dxfId="23" priority="19002" operator="lessThan">
      <formula>0</formula>
    </cfRule>
    <cfRule type="cellIs" dxfId="24" priority="19003" operator="lessThan">
      <formula>0</formula>
    </cfRule>
  </conditionalFormatting>
  <conditionalFormatting sqref="L110:N112">
    <cfRule type="expression" dxfId="22" priority="18995">
      <formula>$I110=0</formula>
    </cfRule>
  </conditionalFormatting>
  <conditionalFormatting sqref="M110:N112">
    <cfRule type="cellIs" dxfId="23" priority="18993" operator="lessThan">
      <formula>0</formula>
    </cfRule>
    <cfRule type="cellIs" dxfId="24" priority="18994" operator="lessThan">
      <formula>0</formula>
    </cfRule>
  </conditionalFormatting>
  <conditionalFormatting sqref="O110:Q112">
    <cfRule type="expression" dxfId="22" priority="18992">
      <formula>$I110=0</formula>
    </cfRule>
  </conditionalFormatting>
  <conditionalFormatting sqref="P110:Q112">
    <cfRule type="cellIs" dxfId="23" priority="18990" operator="lessThan">
      <formula>0</formula>
    </cfRule>
    <cfRule type="cellIs" dxfId="24" priority="18991" operator="lessThan">
      <formula>0</formula>
    </cfRule>
  </conditionalFormatting>
  <conditionalFormatting sqref="R110:T112">
    <cfRule type="expression" dxfId="22" priority="18989">
      <formula>$I110=0</formula>
    </cfRule>
  </conditionalFormatting>
  <conditionalFormatting sqref="S110:T112">
    <cfRule type="cellIs" dxfId="23" priority="18987" operator="lessThan">
      <formula>0</formula>
    </cfRule>
    <cfRule type="cellIs" dxfId="24" priority="18988" operator="lessThan">
      <formula>0</formula>
    </cfRule>
  </conditionalFormatting>
  <conditionalFormatting sqref="U110:V111">
    <cfRule type="expression" dxfId="22" priority="18986">
      <formula>$I110=0</formula>
    </cfRule>
  </conditionalFormatting>
  <conditionalFormatting sqref="O452:P452 O453">
    <cfRule type="cellIs" dxfId="23" priority="15419" operator="lessThan">
      <formula>0</formula>
    </cfRule>
    <cfRule type="cellIs" dxfId="24" priority="15420" operator="lessThan">
      <formula>0</formula>
    </cfRule>
  </conditionalFormatting>
  <conditionalFormatting sqref="K778 K782 K786 K790 K794 K798 K802 K806 K810 K814 K818 K822 K826 K830 K834 K838 K842 K846 K850 K854 K858 K862 K866 K870 K874 K878 K882 K886 K890 K894 K898 K902 K906">
    <cfRule type="expression" dxfId="22" priority="40506">
      <formula>$I778=0</formula>
    </cfRule>
  </conditionalFormatting>
  <conditionalFormatting sqref="K779 K783 K787 K791 K795 K799 K803 K807 K811 K815 K819 K823 K827 K831 K835 K839 K843 K847 K851 K855 K859 K863 K867 K871 K875 K879 K883 K887 K891 K895 K899 K903 K907">
    <cfRule type="expression" dxfId="22" priority="40487">
      <formula>$I779=0</formula>
    </cfRule>
  </conditionalFormatting>
  <conditionalFormatting sqref="K780 K784 K788 K792 K796 K800 K804 K808 K812 K816 K820 K824 K828 K832 K836 K840 K844 K848 K852 K856 K860 K864 K868 K872 K876 K880 K884 K888 K892 K896 K900 K904 K908">
    <cfRule type="expression" dxfId="22" priority="40471">
      <formula>$I780=0</formula>
    </cfRule>
  </conditionalFormatting>
  <conditionalFormatting sqref="K781 K785 K789 K793 K797 K801 K805 K809 K813 K817 K821 K825 K829 K833 K837 K841 K845 K849 K853 K857 K861 K865 K869 K873 K877 K881 K885 K889 K893 K897 K901 K905">
    <cfRule type="expression" dxfId="22" priority="40452">
      <formula>$I781=0</formula>
    </cfRule>
  </conditionalFormatting>
  <conditionalFormatting sqref="K912 K914 K916 K918 K920 K922 K924 K926 K928 K930 K932 K934 K936 K938 K940 K942 K944 K946 K948 K950 K952 K954 K956 K958 K960 K962 K964 K966 K968 K970 K972 K974 K976 K978 K980 K982 K984 K986 K988 K990 K992 K994 K996 K998 K1000 K1002 K1004 K1006 K1008 K1010 K1012 K1014 K1016 K1018 K1020 K1022 K1024 K1026 K1028 K1030 K1032 K1034 K1036 K1038 K1040 K1042 K1044 K1046 K1048 K1050 K1052 K1054 K1056 K1058 K1060 K1062 K1064 K1066 K1068 K1070 K1072 K1074 K1076 K1078 K1080 K1082 K1084 K1086 K1088 K1090 K1092 K1094 K1096 K1098 K1100 K1102 K1104 K1106 K1108 K1110 K1112 K1114 K1116 K1118 K1120 K1124 K1128 K1132 K1122 K1126 K1130">
    <cfRule type="expression" dxfId="22" priority="38161">
      <formula>$I912=0</formula>
    </cfRule>
  </conditionalFormatting>
  <conditionalFormatting sqref="K913 K915 K917 K919 K921 K923 K925 K927 K929 K931 K933 K935 K937 K939 K941 K943 K945 K947 K949 K951 K953 K955 K957 K959 K961 K963 K965 K967 K969 K971 K973 K975 K977 K979 K981 K983 K985 K987 K989 K991 K993 K995 K997 K999 K1001 K1003 K1005 K1007 K1009 K1011 K1013 K1015 K1017 K1019 K1021 K1023 K1025 K1027 K1029 K1031 K1033 K1035 K1037 K1039 K1041 K1043 K1045 K1047 K1049 K1051 K1053 K1055 K1057 K1059 K1061 K1063 K1065 K1067 K1069 K1071 K1073 K1075 K1077 K1079 K1081 K1083 K1085 K1087 K1089 K1091 K1093 K1095 K1097 K1099 K1101 K1103 K1105 K1107 K1109 K1111 K1113 K1115 K1117 K1119 K1121 K1125 K1129 K1133 K1123 K1127 K1131">
    <cfRule type="expression" dxfId="22" priority="38142">
      <formula>$I913=0</formula>
    </cfRule>
  </conditionalFormatting>
  <conditionalFormatting sqref="K1134 K1136 K1138 K1140 K1142 K1144 K1146 K1148 K1150 K1152 K1154">
    <cfRule type="expression" dxfId="22" priority="34276">
      <formula>$I1134=0</formula>
    </cfRule>
  </conditionalFormatting>
  <conditionalFormatting sqref="K1135 K1137 K1139 K1141 K1143 K1145 K1147 K1149 K1151 K1153">
    <cfRule type="expression" dxfId="22" priority="34257">
      <formula>$I1135=0</formula>
    </cfRule>
  </conditionalFormatting>
  <conditionalFormatting sqref="K1543 K1545 K1547 K1549 K1551 K1553 K1555 K1557 K1559 K1561 K1563 K1565 K1567 K1569 K1571 K1573 K1575 K1577 K1579 K1581 K1583 K1585 K1587 K1589 K1591 K1593 K1595 K1597 K1599 K1601 K1603">
    <cfRule type="expression" dxfId="22" priority="27117">
      <formula>$I1543=0</formula>
    </cfRule>
  </conditionalFormatting>
  <conditionalFormatting sqref="K1544 K1546 K1548 K1550 K1552 K1554 K1556 K1558 K1560 K1562 K1564 K1566 K1568 K1570 K1572 K1574 K1576 K1578 K1580 K1582 K1584 K1586 K1588 K1590 K1592 K1594 K1596 K1598 K1600 K1602">
    <cfRule type="expression" dxfId="22" priority="27101">
      <formula>$I1544=0</formula>
    </cfRule>
  </conditionalFormatting>
  <pageMargins left="0.7" right="0.7" top="0.75" bottom="0.75" header="0.3" footer="0.3"/>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
  <sheetViews>
    <sheetView workbookViewId="0">
      <selection activeCell="N2" sqref="N2"/>
    </sheetView>
  </sheetViews>
  <sheetFormatPr defaultColWidth="11" defaultRowHeight="14.8" outlineLevelRow="1"/>
  <cols>
    <col min="1" max="1" width="12.1617647058824" customWidth="1"/>
    <col min="2" max="2" width="20.8308823529412" customWidth="1"/>
    <col min="3" max="3" width="21.6617647058824" customWidth="1"/>
    <col min="4" max="4" width="21.3308823529412" customWidth="1"/>
    <col min="5" max="5" width="30.6617647058824" customWidth="1"/>
    <col min="6" max="6" width="14.8308823529412" customWidth="1"/>
    <col min="7" max="7" width="12" customWidth="1"/>
    <col min="8" max="8" width="15.6617647058824" customWidth="1"/>
    <col min="10" max="10" width="17.1617647058824" customWidth="1"/>
    <col min="11" max="11" width="22.3308823529412" customWidth="1"/>
    <col min="12" max="12" width="12.5" customWidth="1"/>
    <col min="13" max="13" width="17.5" customWidth="1"/>
  </cols>
  <sheetData>
    <row r="1" ht="16" spans="1:14">
      <c r="A1" s="1" t="s">
        <v>3745</v>
      </c>
      <c r="B1" s="2" t="s">
        <v>3746</v>
      </c>
      <c r="C1" s="2" t="s">
        <v>3747</v>
      </c>
      <c r="D1" s="2" t="s">
        <v>3748</v>
      </c>
      <c r="E1" s="2" t="s">
        <v>3749</v>
      </c>
      <c r="F1" s="2" t="s">
        <v>3750</v>
      </c>
      <c r="G1" s="2" t="s">
        <v>3751</v>
      </c>
      <c r="H1" s="5" t="s">
        <v>3752</v>
      </c>
      <c r="I1" s="5" t="s">
        <v>3753</v>
      </c>
      <c r="J1" s="5" t="s">
        <v>9</v>
      </c>
      <c r="K1" s="5" t="s">
        <v>3754</v>
      </c>
      <c r="L1" s="5" t="s">
        <v>3755</v>
      </c>
      <c r="M1" s="7" t="s">
        <v>3756</v>
      </c>
      <c r="N1" s="5" t="s">
        <v>3757</v>
      </c>
    </row>
    <row r="2" spans="1:14">
      <c r="A2" s="3">
        <v>43831</v>
      </c>
      <c r="B2" s="4"/>
      <c r="C2" s="4"/>
      <c r="D2" s="4"/>
      <c r="E2" s="4"/>
      <c r="F2" s="4" t="s">
        <v>3758</v>
      </c>
      <c r="G2" s="4"/>
      <c r="H2" s="6"/>
      <c r="I2" s="6">
        <v>0</v>
      </c>
      <c r="J2" s="6">
        <v>0</v>
      </c>
      <c r="K2" s="6">
        <v>0</v>
      </c>
      <c r="L2" s="6">
        <v>0</v>
      </c>
      <c r="M2" s="8"/>
      <c r="N2" s="9"/>
    </row>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leticiaaragon</cp:lastModifiedBy>
  <dcterms:created xsi:type="dcterms:W3CDTF">2025-05-18T10:37:00Z</dcterms:created>
  <dcterms:modified xsi:type="dcterms:W3CDTF">2025-05-18T13:47:18Z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