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0"/>
  </bookViews>
  <sheets>
    <sheet name="Sheet1" sheetId="1" r:id="rId1"/>
  </sheets>
  <definedNames>
    <definedName name="_xlnm._FilterDatabase" localSheetId="0" hidden="1">Sheet1!$A$1:$V$43</definedName>
  </definedNames>
  <calcPr calcId="144525"/>
</workbook>
</file>

<file path=xl/sharedStrings.xml><?xml version="1.0" encoding="utf-8"?>
<sst xmlns="http://schemas.openxmlformats.org/spreadsheetml/2006/main" count="186" uniqueCount="102">
  <si>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</si>
  <si>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</si>
  <si>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</si>
  <si>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</si>
  <si>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</si>
  <si>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</si>
  <si>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</si>
  <si>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</si>
  <si>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</si>
  <si>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</si>
  <si>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</si>
  <si>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</si>
  <si>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</si>
  <si>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</si>
  <si>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</si>
  <si>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</si>
  <si>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</si>
  <si>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</si>
  <si>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</si>
  <si>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</si>
  <si>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</si>
  <si>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</si>
  <si>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LTA590</t>
  </si>
  <si>
    <t>hombres /hm /hm /tallas-medianas</t>
  </si>
  <si>
    <t>Polo regular fit blanco H&amp;M</t>
  </si>
  <si>
    <t>Talla M</t>
  </si>
  <si>
    <t>LTA591</t>
  </si>
  <si>
    <t>Polo regular fit durazno H&amp;M</t>
  </si>
  <si>
    <t>LTA592</t>
  </si>
  <si>
    <t>Polo regular fit azul marino H&amp;M</t>
  </si>
  <si>
    <t>LTA593</t>
  </si>
  <si>
    <t>hombres /hm /hm /tallas-pequenas</t>
  </si>
  <si>
    <t>Talla S</t>
  </si>
  <si>
    <t>LTA594</t>
  </si>
  <si>
    <t>LTA595</t>
  </si>
  <si>
    <t>LTA596</t>
  </si>
  <si>
    <t>hombres /hm /hm /tallas-grandes</t>
  </si>
  <si>
    <t>Pulóver en mezlca de punto frio verde oscuro jaspeado H&amp;M</t>
  </si>
  <si>
    <t>Talla L</t>
  </si>
  <si>
    <t>LTA597</t>
  </si>
  <si>
    <t>LTA598</t>
  </si>
  <si>
    <t>LTA599</t>
  </si>
  <si>
    <t>Polo en punto calado blanco H&amp;M</t>
  </si>
  <si>
    <t>LTA600</t>
  </si>
  <si>
    <t>Polo en punto acanalado con zipper crema H&amp;M</t>
  </si>
  <si>
    <t>LTA601</t>
  </si>
  <si>
    <t>LTA602</t>
  </si>
  <si>
    <t>Pulóver de corte regular con cuello beige oscuro H&amp;M</t>
  </si>
  <si>
    <t>Talla XS</t>
  </si>
  <si>
    <t>LTA603</t>
  </si>
  <si>
    <t>Camisa de hombre en mezcla de lino beige y crema con rayas H&amp;M</t>
  </si>
  <si>
    <t>LTA604</t>
  </si>
  <si>
    <t>LTA605</t>
  </si>
  <si>
    <t>LTA606</t>
  </si>
  <si>
    <t>Camisa de hombre en mezcla de lino negra H&amp;M</t>
  </si>
  <si>
    <t>LTA607</t>
  </si>
  <si>
    <t>LTA608</t>
  </si>
  <si>
    <t>LTA609</t>
  </si>
  <si>
    <t>Camisa de hombre en mezcla de lino beige claro H&amp;M</t>
  </si>
  <si>
    <t>LTA610</t>
  </si>
  <si>
    <t>LTA611</t>
  </si>
  <si>
    <t>LTA612</t>
  </si>
  <si>
    <t>Camisa de hombre en mezcla de lino blanca H&amp;M</t>
  </si>
  <si>
    <t>LTA613</t>
  </si>
  <si>
    <t>LTA614</t>
  </si>
  <si>
    <t>Camisa de hombre de mangas largas en mezcla de lyocell blanca H&amp;M</t>
  </si>
  <si>
    <t>LTA615</t>
  </si>
  <si>
    <t>Pantalón en sarga de algodón verde caqui H&amp;M</t>
  </si>
  <si>
    <t>Talla XS_28x32</t>
  </si>
  <si>
    <t>LTA616</t>
  </si>
  <si>
    <t>Pantalón en mezcla de lino gris oscuro H&amp;M</t>
  </si>
  <si>
    <t>Talla S_30</t>
  </si>
  <si>
    <t>LTA617</t>
  </si>
  <si>
    <t>Pantalón de traje regular fit gris oscuro H&amp;M</t>
  </si>
  <si>
    <t>Talla L_36</t>
  </si>
  <si>
    <t>LTA618</t>
  </si>
  <si>
    <t>Talla S_31</t>
  </si>
  <si>
    <t>LTA619</t>
  </si>
  <si>
    <t>LTA620</t>
  </si>
  <si>
    <t>Pantalón de hombre slim fit gris oscuro H&amp;M</t>
  </si>
  <si>
    <t>Talla XL_38</t>
  </si>
  <si>
    <t>LTA621</t>
  </si>
  <si>
    <t>LTA622</t>
  </si>
  <si>
    <t>Pantalón en mezcla de lino beiger claro H&amp;M</t>
  </si>
  <si>
    <t>Talla XS_29</t>
  </si>
  <si>
    <t>LTA623</t>
  </si>
  <si>
    <t>Pantalón de traje regular fit gris jaspeado H&amp;M</t>
  </si>
  <si>
    <t>LTA624</t>
  </si>
  <si>
    <t>LTA625</t>
  </si>
  <si>
    <t>Pantalón de traje regular fit beige H&amp;M</t>
  </si>
  <si>
    <t>LTA626</t>
  </si>
  <si>
    <t>Pantalón de traje slim fit beige H&amp;M</t>
  </si>
  <si>
    <t>LTA627</t>
  </si>
  <si>
    <t>Pantalón de sarga slim fit beige oscuro H&amp;M</t>
  </si>
  <si>
    <t>LTA628</t>
  </si>
  <si>
    <t>LTA629</t>
  </si>
  <si>
    <t>calzado</t>
  </si>
  <si>
    <t>Balerinas con strass negras H&amp;M</t>
  </si>
  <si>
    <t>Talla 8_39</t>
  </si>
  <si>
    <t>LTA630</t>
  </si>
  <si>
    <t>Zapatos de vestir loafers beige H&amp;M</t>
  </si>
  <si>
    <t>Talla 8.5_41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</si>
</sst>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&quot;$&quot;#,##0.0"/>
    <numFmt numFmtId="44" formatCode="_-&quot;£&quot;* #,##0.00_-;\-&quot;£&quot;* #,##0.00_-;_-&quot;£&quot;* &quot;-&quot;??_-;_-@_-"/>
    <numFmt numFmtId="178" formatCode="0.00_);[Red]\(0.00\)"/>
    <numFmt numFmtId="41" formatCode="_-* #,##0_-;\-* #,##0_-;_-* &quot;-&quot;_-;_-@_-"/>
    <numFmt numFmtId="179" formatCode="&quot;$&quot;#,##0.00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7" fontId="3" fillId="3" borderId="2" xfId="0" applyNumberFormat="1" applyFont="1" applyFill="1" applyBorder="1" applyAlignment="1">
      <alignment horizontal="left" vertical="center" wrapText="1"/>
    </xf>
    <xf numFmtId="178" fontId="4" fillId="0" borderId="0" xfId="0" applyNumberFormat="1" applyFont="1" applyFill="1" applyAlignment="1">
      <alignment horizontal="right"/>
    </xf>
    <xf numFmtId="178" fontId="0" fillId="2" borderId="1" xfId="0" applyNumberFormat="1" applyFill="1" applyBorder="1">
      <alignment vertical="center"/>
    </xf>
    <xf numFmtId="179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85"/>
  <sheetViews>
    <sheetView tabSelected="1" zoomScale="77" zoomScaleNormal="77" workbookViewId="0">
      <pane ySplit="1" topLeftCell="A11" activePane="bottomLeft" state="frozen"/>
      <selection/>
      <selection pane="bottomLeft" activeCell="A2" sqref="$A2:$XFD42"/>
    </sheetView>
  </sheetViews>
  <sheetFormatPr defaultColWidth="9" defaultRowHeight="14"/>
  <cols>
    <col min="1" max="1" width="16.7421875" style="2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0" width="12.890625" style="4" customWidth="1"/>
    <col min="11" max="11" width="12.890625" style="5" customWidth="1"/>
    <col min="12" max="12" width="14.7109375" style="5" customWidth="1"/>
    <col min="15" max="15" width="9.1875"/>
    <col min="16" max="16" width="9.765625" style="6" customWidth="1"/>
    <col min="17" max="17" width="16.148437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20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</row>
    <row r="2" ht="14.8" spans="1:16">
      <c r="A2" s="2" t="s">
        <v>22</v>
      </c>
      <c r="B2" t="s">
        <v>23</v>
      </c>
      <c r="C2" t="s">
        <v>24</v>
      </c>
      <c r="D2" t="s">
        <v>25</v>
      </c>
      <c r="F2" s="11">
        <v>25</v>
      </c>
      <c r="G2" s="12">
        <v>1</v>
      </c>
      <c r="H2" s="13">
        <v>0</v>
      </c>
      <c r="I2" s="16">
        <v>1</v>
      </c>
      <c r="J2" s="4">
        <f>F2*10%</f>
        <v>2.5</v>
      </c>
      <c r="K2" s="5">
        <v>7.65</v>
      </c>
      <c r="L2" s="5">
        <v>2</v>
      </c>
      <c r="M2" s="4">
        <f t="shared" ref="M2:M7" si="0">K2+L2+J2</f>
        <v>12.15</v>
      </c>
      <c r="N2" s="4">
        <f>M2*1.5</f>
        <v>18.225</v>
      </c>
      <c r="O2" s="18">
        <v>25</v>
      </c>
      <c r="P2" s="19">
        <f>O2-N2</f>
        <v>6.775</v>
      </c>
    </row>
    <row r="3" ht="14.8" spans="1:16">
      <c r="A3" s="2" t="s">
        <v>26</v>
      </c>
      <c r="B3" t="s">
        <v>23</v>
      </c>
      <c r="C3" t="s">
        <v>27</v>
      </c>
      <c r="D3" t="s">
        <v>25</v>
      </c>
      <c r="F3" s="11">
        <v>25</v>
      </c>
      <c r="G3" s="12">
        <v>1</v>
      </c>
      <c r="H3" s="13">
        <v>0</v>
      </c>
      <c r="I3" s="16">
        <v>1</v>
      </c>
      <c r="J3" s="4">
        <f t="shared" ref="J3:J42" si="1">F3*10%</f>
        <v>2.5</v>
      </c>
      <c r="K3" s="5">
        <v>7.65</v>
      </c>
      <c r="L3" s="5">
        <v>2</v>
      </c>
      <c r="M3" s="4">
        <f t="shared" si="0"/>
        <v>12.15</v>
      </c>
      <c r="N3" s="4">
        <f t="shared" ref="N3:N42" si="2">M3*1.5</f>
        <v>18.225</v>
      </c>
      <c r="O3" s="18">
        <f t="shared" ref="O2:O42" si="3">F3</f>
        <v>25</v>
      </c>
      <c r="P3" s="19">
        <f t="shared" ref="P3:P42" si="4">O3-N3</f>
        <v>6.775</v>
      </c>
    </row>
    <row r="4" ht="14.8" spans="1:16">
      <c r="A4" s="2" t="s">
        <v>28</v>
      </c>
      <c r="B4" t="s">
        <v>23</v>
      </c>
      <c r="C4" t="s">
        <v>29</v>
      </c>
      <c r="D4" t="s">
        <v>25</v>
      </c>
      <c r="F4" s="11">
        <v>25</v>
      </c>
      <c r="G4" s="12">
        <v>1</v>
      </c>
      <c r="H4" s="13">
        <v>0</v>
      </c>
      <c r="I4" s="16">
        <v>1</v>
      </c>
      <c r="J4" s="4">
        <f t="shared" si="1"/>
        <v>2.5</v>
      </c>
      <c r="K4" s="5">
        <v>7.65</v>
      </c>
      <c r="L4" s="5">
        <v>2</v>
      </c>
      <c r="M4" s="4">
        <f t="shared" si="0"/>
        <v>12.15</v>
      </c>
      <c r="N4" s="4">
        <f t="shared" si="2"/>
        <v>18.225</v>
      </c>
      <c r="O4" s="18">
        <f t="shared" si="3"/>
        <v>25</v>
      </c>
      <c r="P4" s="19">
        <f t="shared" si="4"/>
        <v>6.775</v>
      </c>
    </row>
    <row r="5" ht="14.8" spans="1:16">
      <c r="A5" s="2" t="s">
        <v>30</v>
      </c>
      <c r="B5" t="s">
        <v>31</v>
      </c>
      <c r="C5" t="s">
        <v>29</v>
      </c>
      <c r="D5" t="s">
        <v>32</v>
      </c>
      <c r="F5" s="11">
        <v>25</v>
      </c>
      <c r="G5" s="12">
        <v>2</v>
      </c>
      <c r="H5" s="13">
        <v>0</v>
      </c>
      <c r="I5" s="16">
        <v>2</v>
      </c>
      <c r="J5" s="4">
        <f t="shared" si="1"/>
        <v>2.5</v>
      </c>
      <c r="K5" s="5">
        <v>7.65</v>
      </c>
      <c r="L5" s="5">
        <v>2</v>
      </c>
      <c r="M5" s="4">
        <f t="shared" si="0"/>
        <v>12.15</v>
      </c>
      <c r="N5" s="4">
        <f t="shared" si="2"/>
        <v>18.225</v>
      </c>
      <c r="O5" s="18">
        <f t="shared" si="3"/>
        <v>25</v>
      </c>
      <c r="P5" s="19">
        <f t="shared" si="4"/>
        <v>6.775</v>
      </c>
    </row>
    <row r="6" ht="14.8" spans="1:16">
      <c r="A6" s="2" t="s">
        <v>33</v>
      </c>
      <c r="B6" t="s">
        <v>31</v>
      </c>
      <c r="C6" t="s">
        <v>27</v>
      </c>
      <c r="D6" t="s">
        <v>32</v>
      </c>
      <c r="F6" s="11">
        <v>25</v>
      </c>
      <c r="G6" s="12">
        <v>1</v>
      </c>
      <c r="H6" s="13">
        <v>0</v>
      </c>
      <c r="I6" s="16">
        <v>1</v>
      </c>
      <c r="J6" s="4">
        <f t="shared" si="1"/>
        <v>2.5</v>
      </c>
      <c r="K6" s="5">
        <v>7.65</v>
      </c>
      <c r="L6" s="5">
        <v>2</v>
      </c>
      <c r="M6" s="4">
        <f t="shared" si="0"/>
        <v>12.15</v>
      </c>
      <c r="N6" s="4">
        <f t="shared" si="2"/>
        <v>18.225</v>
      </c>
      <c r="O6" s="18">
        <f t="shared" si="3"/>
        <v>25</v>
      </c>
      <c r="P6" s="19">
        <f t="shared" si="4"/>
        <v>6.775</v>
      </c>
    </row>
    <row r="7" ht="14.8" spans="1:16">
      <c r="A7" s="2" t="s">
        <v>34</v>
      </c>
      <c r="B7" t="s">
        <v>31</v>
      </c>
      <c r="C7" t="s">
        <v>24</v>
      </c>
      <c r="D7" t="s">
        <v>32</v>
      </c>
      <c r="F7" s="11">
        <v>25</v>
      </c>
      <c r="G7" s="12">
        <v>1</v>
      </c>
      <c r="H7" s="13">
        <v>0</v>
      </c>
      <c r="I7" s="16">
        <v>1</v>
      </c>
      <c r="J7" s="4">
        <f t="shared" si="1"/>
        <v>2.5</v>
      </c>
      <c r="K7" s="5">
        <v>7.65</v>
      </c>
      <c r="L7" s="5">
        <v>2</v>
      </c>
      <c r="M7" s="4">
        <f t="shared" si="0"/>
        <v>12.15</v>
      </c>
      <c r="N7" s="4">
        <f t="shared" si="2"/>
        <v>18.225</v>
      </c>
      <c r="O7" s="18">
        <f t="shared" si="3"/>
        <v>25</v>
      </c>
      <c r="P7" s="19">
        <f t="shared" si="4"/>
        <v>6.775</v>
      </c>
    </row>
    <row r="8" ht="14.8" spans="1:16">
      <c r="A8" s="2" t="s">
        <v>35</v>
      </c>
      <c r="B8" t="s">
        <v>36</v>
      </c>
      <c r="C8" t="s">
        <v>37</v>
      </c>
      <c r="D8" t="s">
        <v>38</v>
      </c>
      <c r="F8" s="11">
        <v>20</v>
      </c>
      <c r="G8" s="12">
        <v>1</v>
      </c>
      <c r="H8" s="13">
        <v>0</v>
      </c>
      <c r="I8" s="16">
        <v>1</v>
      </c>
      <c r="J8" s="4">
        <f t="shared" si="1"/>
        <v>2</v>
      </c>
      <c r="K8" s="5">
        <v>6.97</v>
      </c>
      <c r="L8" s="5">
        <v>2</v>
      </c>
      <c r="M8" s="4">
        <f t="shared" ref="M8:M19" si="5">K8+L8+J8</f>
        <v>10.97</v>
      </c>
      <c r="N8" s="4">
        <f t="shared" si="2"/>
        <v>16.455</v>
      </c>
      <c r="O8" s="18">
        <v>20</v>
      </c>
      <c r="P8" s="19">
        <f t="shared" si="4"/>
        <v>3.545</v>
      </c>
    </row>
    <row r="9" ht="14.8" spans="1:16">
      <c r="A9" s="2" t="s">
        <v>39</v>
      </c>
      <c r="B9" t="s">
        <v>31</v>
      </c>
      <c r="C9" t="s">
        <v>37</v>
      </c>
      <c r="D9" t="s">
        <v>32</v>
      </c>
      <c r="F9" s="11">
        <v>20</v>
      </c>
      <c r="G9" s="12">
        <v>1</v>
      </c>
      <c r="H9" s="13">
        <v>0</v>
      </c>
      <c r="I9" s="16">
        <v>1</v>
      </c>
      <c r="J9" s="4">
        <f t="shared" si="1"/>
        <v>2</v>
      </c>
      <c r="K9" s="5">
        <v>6.97</v>
      </c>
      <c r="L9" s="5">
        <v>2</v>
      </c>
      <c r="M9" s="4">
        <f t="shared" si="5"/>
        <v>10.97</v>
      </c>
      <c r="N9" s="4">
        <f t="shared" si="2"/>
        <v>16.455</v>
      </c>
      <c r="O9" s="18">
        <f t="shared" si="3"/>
        <v>20</v>
      </c>
      <c r="P9" s="19">
        <f t="shared" si="4"/>
        <v>3.545</v>
      </c>
    </row>
    <row r="10" ht="14.8" spans="1:16">
      <c r="A10" s="2" t="s">
        <v>40</v>
      </c>
      <c r="B10" t="s">
        <v>23</v>
      </c>
      <c r="C10" t="s">
        <v>37</v>
      </c>
      <c r="D10" t="s">
        <v>25</v>
      </c>
      <c r="F10" s="11">
        <v>20</v>
      </c>
      <c r="G10" s="12">
        <v>2</v>
      </c>
      <c r="H10" s="13">
        <v>0</v>
      </c>
      <c r="I10" s="16">
        <v>2</v>
      </c>
      <c r="J10" s="4">
        <f t="shared" si="1"/>
        <v>2</v>
      </c>
      <c r="K10" s="5">
        <v>6.97</v>
      </c>
      <c r="L10" s="5">
        <v>2</v>
      </c>
      <c r="M10" s="4">
        <f t="shared" si="5"/>
        <v>10.97</v>
      </c>
      <c r="N10" s="4">
        <f t="shared" si="2"/>
        <v>16.455</v>
      </c>
      <c r="O10" s="18">
        <f t="shared" si="3"/>
        <v>20</v>
      </c>
      <c r="P10" s="19">
        <f t="shared" si="4"/>
        <v>3.545</v>
      </c>
    </row>
    <row r="11" ht="14.8" spans="1:16">
      <c r="A11" s="2" t="s">
        <v>41</v>
      </c>
      <c r="B11" t="s">
        <v>36</v>
      </c>
      <c r="C11" t="s">
        <v>42</v>
      </c>
      <c r="D11" t="s">
        <v>38</v>
      </c>
      <c r="F11" s="11">
        <v>35</v>
      </c>
      <c r="G11" s="12">
        <v>1</v>
      </c>
      <c r="H11" s="13">
        <v>0</v>
      </c>
      <c r="I11" s="16">
        <v>0</v>
      </c>
      <c r="J11" s="4">
        <f t="shared" si="1"/>
        <v>3.5</v>
      </c>
      <c r="K11" s="5">
        <v>6.97</v>
      </c>
      <c r="L11" s="5">
        <v>2</v>
      </c>
      <c r="M11" s="4">
        <f t="shared" si="5"/>
        <v>12.47</v>
      </c>
      <c r="N11" s="4">
        <f t="shared" si="2"/>
        <v>18.705</v>
      </c>
      <c r="O11" s="18">
        <f t="shared" si="3"/>
        <v>35</v>
      </c>
      <c r="P11" s="19">
        <f t="shared" si="4"/>
        <v>16.295</v>
      </c>
    </row>
    <row r="12" ht="14.8" spans="1:16">
      <c r="A12" s="2" t="s">
        <v>43</v>
      </c>
      <c r="B12" t="s">
        <v>31</v>
      </c>
      <c r="C12" t="s">
        <v>44</v>
      </c>
      <c r="D12" t="s">
        <v>32</v>
      </c>
      <c r="F12" s="11">
        <v>35</v>
      </c>
      <c r="G12" s="12">
        <v>2</v>
      </c>
      <c r="H12" s="13">
        <v>0</v>
      </c>
      <c r="I12" s="16">
        <v>2</v>
      </c>
      <c r="J12" s="4">
        <f t="shared" si="1"/>
        <v>3.5</v>
      </c>
      <c r="K12" s="5">
        <v>11.94</v>
      </c>
      <c r="L12" s="5">
        <v>2</v>
      </c>
      <c r="M12" s="4">
        <f t="shared" si="5"/>
        <v>17.44</v>
      </c>
      <c r="N12" s="4">
        <f t="shared" si="2"/>
        <v>26.16</v>
      </c>
      <c r="O12" s="18">
        <f t="shared" si="3"/>
        <v>35</v>
      </c>
      <c r="P12" s="19">
        <f t="shared" si="4"/>
        <v>8.84</v>
      </c>
    </row>
    <row r="13" ht="14.8" spans="1:16">
      <c r="A13" s="2" t="s">
        <v>45</v>
      </c>
      <c r="B13" t="s">
        <v>23</v>
      </c>
      <c r="C13" t="s">
        <v>44</v>
      </c>
      <c r="D13" t="s">
        <v>25</v>
      </c>
      <c r="F13" s="11">
        <v>35</v>
      </c>
      <c r="G13" s="12">
        <v>2</v>
      </c>
      <c r="H13" s="13">
        <v>0</v>
      </c>
      <c r="I13" s="16">
        <v>2</v>
      </c>
      <c r="J13" s="4">
        <f t="shared" si="1"/>
        <v>3.5</v>
      </c>
      <c r="K13" s="5">
        <v>11.94</v>
      </c>
      <c r="L13" s="5">
        <v>2</v>
      </c>
      <c r="M13" s="4">
        <f t="shared" si="5"/>
        <v>17.44</v>
      </c>
      <c r="N13" s="4">
        <f t="shared" si="2"/>
        <v>26.16</v>
      </c>
      <c r="O13" s="18">
        <f t="shared" si="3"/>
        <v>35</v>
      </c>
      <c r="P13" s="19">
        <f t="shared" si="4"/>
        <v>8.84</v>
      </c>
    </row>
    <row r="14" ht="14.8" spans="1:16">
      <c r="A14" s="2" t="s">
        <v>46</v>
      </c>
      <c r="B14" t="s">
        <v>31</v>
      </c>
      <c r="C14" t="s">
        <v>47</v>
      </c>
      <c r="D14" t="s">
        <v>48</v>
      </c>
      <c r="F14" s="11">
        <v>30</v>
      </c>
      <c r="G14" s="12">
        <v>2</v>
      </c>
      <c r="H14" s="13">
        <v>0</v>
      </c>
      <c r="I14" s="16">
        <v>0</v>
      </c>
      <c r="J14" s="4">
        <f t="shared" si="1"/>
        <v>3</v>
      </c>
      <c r="K14" s="5">
        <v>8.96</v>
      </c>
      <c r="L14" s="5">
        <v>2</v>
      </c>
      <c r="M14" s="4">
        <f t="shared" si="5"/>
        <v>13.96</v>
      </c>
      <c r="N14" s="4">
        <f t="shared" si="2"/>
        <v>20.94</v>
      </c>
      <c r="O14" s="18">
        <v>30</v>
      </c>
      <c r="P14" s="19">
        <f t="shared" si="4"/>
        <v>9.06</v>
      </c>
    </row>
    <row r="15" ht="14.8" spans="1:16">
      <c r="A15" s="2" t="s">
        <v>49</v>
      </c>
      <c r="B15" t="s">
        <v>23</v>
      </c>
      <c r="C15" t="s">
        <v>50</v>
      </c>
      <c r="D15" t="s">
        <v>25</v>
      </c>
      <c r="F15" s="11">
        <v>35</v>
      </c>
      <c r="G15" s="12">
        <v>1</v>
      </c>
      <c r="H15" s="13">
        <v>0</v>
      </c>
      <c r="I15" s="16">
        <v>1</v>
      </c>
      <c r="J15" s="4">
        <f t="shared" si="1"/>
        <v>3.5</v>
      </c>
      <c r="L15" s="5">
        <v>2</v>
      </c>
      <c r="M15" s="4">
        <f t="shared" si="5"/>
        <v>5.5</v>
      </c>
      <c r="N15" s="4">
        <f t="shared" si="2"/>
        <v>8.25</v>
      </c>
      <c r="O15" s="18">
        <f t="shared" si="3"/>
        <v>35</v>
      </c>
      <c r="P15" s="19">
        <f t="shared" si="4"/>
        <v>26.75</v>
      </c>
    </row>
    <row r="16" ht="14.8" spans="1:16">
      <c r="A16" s="2" t="s">
        <v>51</v>
      </c>
      <c r="B16" t="s">
        <v>36</v>
      </c>
      <c r="C16" t="s">
        <v>50</v>
      </c>
      <c r="D16" t="s">
        <v>38</v>
      </c>
      <c r="F16" s="11">
        <v>35</v>
      </c>
      <c r="G16" s="12">
        <v>1</v>
      </c>
      <c r="H16" s="13">
        <v>0</v>
      </c>
      <c r="I16" s="16">
        <v>1</v>
      </c>
      <c r="J16" s="4">
        <f t="shared" si="1"/>
        <v>3.5</v>
      </c>
      <c r="L16" s="5">
        <v>2</v>
      </c>
      <c r="M16" s="4">
        <f t="shared" si="5"/>
        <v>5.5</v>
      </c>
      <c r="N16" s="4">
        <f t="shared" si="2"/>
        <v>8.25</v>
      </c>
      <c r="O16" s="18">
        <f t="shared" si="3"/>
        <v>35</v>
      </c>
      <c r="P16" s="19">
        <f t="shared" si="4"/>
        <v>26.75</v>
      </c>
    </row>
    <row r="17" ht="14.8" spans="1:16">
      <c r="A17" s="2" t="s">
        <v>52</v>
      </c>
      <c r="B17" t="s">
        <v>31</v>
      </c>
      <c r="C17" t="s">
        <v>50</v>
      </c>
      <c r="D17" t="s">
        <v>32</v>
      </c>
      <c r="F17" s="11">
        <v>35</v>
      </c>
      <c r="G17" s="12">
        <v>1</v>
      </c>
      <c r="H17" s="13">
        <v>0</v>
      </c>
      <c r="I17" s="16">
        <v>1</v>
      </c>
      <c r="J17" s="4">
        <f t="shared" si="1"/>
        <v>3.5</v>
      </c>
      <c r="L17" s="5">
        <v>2</v>
      </c>
      <c r="M17" s="4">
        <f t="shared" si="5"/>
        <v>5.5</v>
      </c>
      <c r="N17" s="4">
        <f t="shared" si="2"/>
        <v>8.25</v>
      </c>
      <c r="O17" s="18">
        <f t="shared" si="3"/>
        <v>35</v>
      </c>
      <c r="P17" s="19">
        <f t="shared" si="4"/>
        <v>26.75</v>
      </c>
    </row>
    <row r="18" ht="14.8" spans="1:16">
      <c r="A18" s="2" t="s">
        <v>53</v>
      </c>
      <c r="B18" t="s">
        <v>23</v>
      </c>
      <c r="C18" t="s">
        <v>54</v>
      </c>
      <c r="D18" t="s">
        <v>25</v>
      </c>
      <c r="F18" s="11">
        <v>35</v>
      </c>
      <c r="G18" s="12">
        <v>1</v>
      </c>
      <c r="H18" s="13">
        <v>0</v>
      </c>
      <c r="I18" s="16">
        <v>1</v>
      </c>
      <c r="J18" s="4">
        <f t="shared" si="1"/>
        <v>3.5</v>
      </c>
      <c r="L18" s="5">
        <v>2</v>
      </c>
      <c r="M18" s="4">
        <f t="shared" si="5"/>
        <v>5.5</v>
      </c>
      <c r="N18" s="4">
        <f t="shared" si="2"/>
        <v>8.25</v>
      </c>
      <c r="O18" s="18">
        <f t="shared" si="3"/>
        <v>35</v>
      </c>
      <c r="P18" s="19">
        <f t="shared" si="4"/>
        <v>26.75</v>
      </c>
    </row>
    <row r="19" ht="14.8" spans="1:16">
      <c r="A19" s="2" t="s">
        <v>55</v>
      </c>
      <c r="B19" t="s">
        <v>31</v>
      </c>
      <c r="C19" t="s">
        <v>54</v>
      </c>
      <c r="D19" t="s">
        <v>32</v>
      </c>
      <c r="F19" s="11">
        <v>35</v>
      </c>
      <c r="G19" s="12">
        <v>1</v>
      </c>
      <c r="H19" s="13">
        <v>0</v>
      </c>
      <c r="I19" s="16">
        <v>1</v>
      </c>
      <c r="J19" s="4">
        <f t="shared" si="1"/>
        <v>3.5</v>
      </c>
      <c r="L19" s="5">
        <v>2</v>
      </c>
      <c r="M19" s="4">
        <f t="shared" si="5"/>
        <v>5.5</v>
      </c>
      <c r="N19" s="4">
        <f t="shared" si="2"/>
        <v>8.25</v>
      </c>
      <c r="O19" s="18">
        <f t="shared" si="3"/>
        <v>35</v>
      </c>
      <c r="P19" s="19">
        <f t="shared" si="4"/>
        <v>26.75</v>
      </c>
    </row>
    <row r="20" ht="14.8" spans="1:16">
      <c r="A20" s="2" t="s">
        <v>56</v>
      </c>
      <c r="B20" t="s">
        <v>36</v>
      </c>
      <c r="C20" t="s">
        <v>54</v>
      </c>
      <c r="D20" t="s">
        <v>38</v>
      </c>
      <c r="F20" s="11">
        <v>35</v>
      </c>
      <c r="G20" s="12">
        <v>1</v>
      </c>
      <c r="H20" s="13">
        <v>0</v>
      </c>
      <c r="I20" s="16">
        <v>1</v>
      </c>
      <c r="J20" s="4">
        <f t="shared" si="1"/>
        <v>3.5</v>
      </c>
      <c r="L20" s="5">
        <v>2</v>
      </c>
      <c r="M20" s="4">
        <f t="shared" ref="M20:M49" si="6">K20+L20+J20</f>
        <v>5.5</v>
      </c>
      <c r="N20" s="4">
        <f t="shared" si="2"/>
        <v>8.25</v>
      </c>
      <c r="O20" s="18">
        <f t="shared" si="3"/>
        <v>35</v>
      </c>
      <c r="P20" s="19">
        <f t="shared" si="4"/>
        <v>26.75</v>
      </c>
    </row>
    <row r="21" ht="14.8" spans="1:16">
      <c r="A21" s="2" t="s">
        <v>57</v>
      </c>
      <c r="B21" t="s">
        <v>23</v>
      </c>
      <c r="C21" t="s">
        <v>58</v>
      </c>
      <c r="D21" t="s">
        <v>25</v>
      </c>
      <c r="F21" s="11">
        <v>35</v>
      </c>
      <c r="G21" s="12">
        <v>1</v>
      </c>
      <c r="H21" s="13">
        <v>0</v>
      </c>
      <c r="I21" s="16">
        <v>1</v>
      </c>
      <c r="J21" s="4">
        <f t="shared" si="1"/>
        <v>3.5</v>
      </c>
      <c r="L21" s="5">
        <v>2</v>
      </c>
      <c r="M21" s="4">
        <f t="shared" si="6"/>
        <v>5.5</v>
      </c>
      <c r="N21" s="4">
        <f t="shared" si="2"/>
        <v>8.25</v>
      </c>
      <c r="O21" s="18">
        <f t="shared" si="3"/>
        <v>35</v>
      </c>
      <c r="P21" s="19">
        <f t="shared" si="4"/>
        <v>26.75</v>
      </c>
    </row>
    <row r="22" ht="14.8" spans="1:16">
      <c r="A22" s="2" t="s">
        <v>59</v>
      </c>
      <c r="B22" t="s">
        <v>36</v>
      </c>
      <c r="C22" t="s">
        <v>58</v>
      </c>
      <c r="D22" t="s">
        <v>38</v>
      </c>
      <c r="F22" s="11">
        <v>35</v>
      </c>
      <c r="G22" s="12">
        <v>1</v>
      </c>
      <c r="H22" s="13">
        <v>0</v>
      </c>
      <c r="I22" s="16">
        <v>1</v>
      </c>
      <c r="J22" s="4">
        <f t="shared" si="1"/>
        <v>3.5</v>
      </c>
      <c r="L22" s="5">
        <v>2</v>
      </c>
      <c r="M22" s="4">
        <f t="shared" si="6"/>
        <v>5.5</v>
      </c>
      <c r="N22" s="4">
        <f t="shared" si="2"/>
        <v>8.25</v>
      </c>
      <c r="O22" s="18">
        <f t="shared" si="3"/>
        <v>35</v>
      </c>
      <c r="P22" s="19">
        <f t="shared" si="4"/>
        <v>26.75</v>
      </c>
    </row>
    <row r="23" ht="14.8" spans="1:16">
      <c r="A23" s="2" t="s">
        <v>60</v>
      </c>
      <c r="B23" t="s">
        <v>31</v>
      </c>
      <c r="C23" t="s">
        <v>58</v>
      </c>
      <c r="D23" t="s">
        <v>32</v>
      </c>
      <c r="F23" s="11">
        <v>35</v>
      </c>
      <c r="G23" s="12">
        <v>1</v>
      </c>
      <c r="H23" s="13">
        <v>0</v>
      </c>
      <c r="I23" s="16">
        <v>1</v>
      </c>
      <c r="J23" s="4">
        <f t="shared" si="1"/>
        <v>3.5</v>
      </c>
      <c r="L23" s="5">
        <v>2</v>
      </c>
      <c r="M23" s="4">
        <f t="shared" si="6"/>
        <v>5.5</v>
      </c>
      <c r="N23" s="4">
        <f t="shared" si="2"/>
        <v>8.25</v>
      </c>
      <c r="O23" s="18">
        <f t="shared" si="3"/>
        <v>35</v>
      </c>
      <c r="P23" s="19">
        <f t="shared" si="4"/>
        <v>26.75</v>
      </c>
    </row>
    <row r="24" ht="14.8" spans="1:16">
      <c r="A24" s="2" t="s">
        <v>61</v>
      </c>
      <c r="B24" t="s">
        <v>36</v>
      </c>
      <c r="C24" t="s">
        <v>62</v>
      </c>
      <c r="D24" t="s">
        <v>38</v>
      </c>
      <c r="F24" s="11">
        <v>35</v>
      </c>
      <c r="G24" s="12">
        <v>1</v>
      </c>
      <c r="H24" s="13">
        <v>0</v>
      </c>
      <c r="I24" s="16">
        <v>1</v>
      </c>
      <c r="J24" s="4">
        <f t="shared" si="1"/>
        <v>3.5</v>
      </c>
      <c r="L24" s="5">
        <v>2</v>
      </c>
      <c r="M24" s="4">
        <f t="shared" si="6"/>
        <v>5.5</v>
      </c>
      <c r="N24" s="4">
        <f t="shared" si="2"/>
        <v>8.25</v>
      </c>
      <c r="O24" s="18">
        <f t="shared" si="3"/>
        <v>35</v>
      </c>
      <c r="P24" s="19">
        <f t="shared" si="4"/>
        <v>26.75</v>
      </c>
    </row>
    <row r="25" ht="14.8" spans="1:16">
      <c r="A25" s="2" t="s">
        <v>63</v>
      </c>
      <c r="B25" t="s">
        <v>23</v>
      </c>
      <c r="C25" t="s">
        <v>62</v>
      </c>
      <c r="D25" t="s">
        <v>25</v>
      </c>
      <c r="F25" s="11">
        <v>35</v>
      </c>
      <c r="G25" s="12">
        <v>1</v>
      </c>
      <c r="H25" s="13">
        <v>0</v>
      </c>
      <c r="I25" s="16">
        <v>1</v>
      </c>
      <c r="J25" s="4">
        <f t="shared" si="1"/>
        <v>3.5</v>
      </c>
      <c r="L25" s="5">
        <v>2</v>
      </c>
      <c r="M25" s="4">
        <f t="shared" si="6"/>
        <v>5.5</v>
      </c>
      <c r="N25" s="4">
        <f t="shared" si="2"/>
        <v>8.25</v>
      </c>
      <c r="O25" s="18">
        <f t="shared" si="3"/>
        <v>35</v>
      </c>
      <c r="P25" s="19">
        <f t="shared" si="4"/>
        <v>26.75</v>
      </c>
    </row>
    <row r="26" ht="14.8" spans="1:16">
      <c r="A26" s="2" t="s">
        <v>64</v>
      </c>
      <c r="B26" t="s">
        <v>31</v>
      </c>
      <c r="C26" t="s">
        <v>65</v>
      </c>
      <c r="D26" t="s">
        <v>32</v>
      </c>
      <c r="F26" s="11">
        <v>35</v>
      </c>
      <c r="G26" s="12">
        <v>1</v>
      </c>
      <c r="H26" s="13">
        <v>0</v>
      </c>
      <c r="I26" s="16">
        <v>1</v>
      </c>
      <c r="J26" s="4">
        <f t="shared" si="1"/>
        <v>3.5</v>
      </c>
      <c r="L26" s="5">
        <v>2</v>
      </c>
      <c r="M26" s="4">
        <f t="shared" si="6"/>
        <v>5.5</v>
      </c>
      <c r="N26" s="4">
        <f t="shared" si="2"/>
        <v>8.25</v>
      </c>
      <c r="O26" s="18">
        <f t="shared" si="3"/>
        <v>35</v>
      </c>
      <c r="P26" s="19">
        <f t="shared" si="4"/>
        <v>26.75</v>
      </c>
    </row>
    <row r="27" ht="14.8" spans="1:16">
      <c r="A27" s="2" t="s">
        <v>66</v>
      </c>
      <c r="B27" t="s">
        <v>31</v>
      </c>
      <c r="C27" t="s">
        <v>67</v>
      </c>
      <c r="D27" t="s">
        <v>68</v>
      </c>
      <c r="F27" s="11">
        <v>35</v>
      </c>
      <c r="G27" s="12">
        <v>1</v>
      </c>
      <c r="H27" s="13">
        <v>0</v>
      </c>
      <c r="I27" s="16">
        <v>1</v>
      </c>
      <c r="J27" s="4">
        <f t="shared" si="1"/>
        <v>3.5</v>
      </c>
      <c r="L27" s="5">
        <v>2</v>
      </c>
      <c r="M27" s="4">
        <f t="shared" si="6"/>
        <v>5.5</v>
      </c>
      <c r="N27" s="4">
        <f t="shared" si="2"/>
        <v>8.25</v>
      </c>
      <c r="O27" s="18">
        <f t="shared" si="3"/>
        <v>35</v>
      </c>
      <c r="P27" s="19">
        <f t="shared" si="4"/>
        <v>26.75</v>
      </c>
    </row>
    <row r="28" ht="14.8" spans="1:16">
      <c r="A28" s="2" t="s">
        <v>69</v>
      </c>
      <c r="B28" t="s">
        <v>31</v>
      </c>
      <c r="C28" t="s">
        <v>70</v>
      </c>
      <c r="D28" t="s">
        <v>71</v>
      </c>
      <c r="F28" s="11">
        <v>40</v>
      </c>
      <c r="G28" s="12">
        <v>1</v>
      </c>
      <c r="H28" s="13">
        <v>0</v>
      </c>
      <c r="I28" s="16">
        <v>1</v>
      </c>
      <c r="J28" s="4">
        <f t="shared" si="1"/>
        <v>4</v>
      </c>
      <c r="L28" s="5">
        <v>2</v>
      </c>
      <c r="M28" s="4">
        <f t="shared" si="6"/>
        <v>6</v>
      </c>
      <c r="N28" s="4">
        <f t="shared" si="2"/>
        <v>9</v>
      </c>
      <c r="O28" s="18">
        <f t="shared" si="3"/>
        <v>40</v>
      </c>
      <c r="P28" s="19">
        <f t="shared" si="4"/>
        <v>31</v>
      </c>
    </row>
    <row r="29" ht="14.8" spans="1:16">
      <c r="A29" s="2" t="s">
        <v>72</v>
      </c>
      <c r="B29" t="s">
        <v>36</v>
      </c>
      <c r="C29" t="s">
        <v>73</v>
      </c>
      <c r="D29" t="s">
        <v>74</v>
      </c>
      <c r="F29" s="11">
        <v>40</v>
      </c>
      <c r="G29" s="12">
        <v>1</v>
      </c>
      <c r="H29" s="13">
        <v>0</v>
      </c>
      <c r="I29" s="16">
        <v>1</v>
      </c>
      <c r="J29" s="4">
        <f t="shared" si="1"/>
        <v>4</v>
      </c>
      <c r="L29" s="5">
        <v>2</v>
      </c>
      <c r="M29" s="4">
        <f t="shared" si="6"/>
        <v>6</v>
      </c>
      <c r="N29" s="4">
        <f t="shared" si="2"/>
        <v>9</v>
      </c>
      <c r="O29" s="18">
        <f t="shared" si="3"/>
        <v>40</v>
      </c>
      <c r="P29" s="19">
        <f t="shared" si="4"/>
        <v>31</v>
      </c>
    </row>
    <row r="30" ht="14.8" spans="1:16">
      <c r="A30" s="2" t="s">
        <v>75</v>
      </c>
      <c r="B30" t="s">
        <v>31</v>
      </c>
      <c r="C30" t="s">
        <v>73</v>
      </c>
      <c r="D30" t="s">
        <v>76</v>
      </c>
      <c r="F30" s="11">
        <v>40</v>
      </c>
      <c r="G30" s="12">
        <v>1</v>
      </c>
      <c r="H30" s="13">
        <v>0</v>
      </c>
      <c r="I30" s="16">
        <v>1</v>
      </c>
      <c r="J30" s="4">
        <f t="shared" si="1"/>
        <v>4</v>
      </c>
      <c r="L30" s="5">
        <v>2</v>
      </c>
      <c r="M30" s="4">
        <f t="shared" si="6"/>
        <v>6</v>
      </c>
      <c r="N30" s="4">
        <f t="shared" si="2"/>
        <v>9</v>
      </c>
      <c r="O30" s="18">
        <f t="shared" si="3"/>
        <v>40</v>
      </c>
      <c r="P30" s="19">
        <f t="shared" si="4"/>
        <v>31</v>
      </c>
    </row>
    <row r="31" ht="14.8" spans="1:16">
      <c r="A31" s="2" t="s">
        <v>77</v>
      </c>
      <c r="B31" t="s">
        <v>31</v>
      </c>
      <c r="C31" t="s">
        <v>73</v>
      </c>
      <c r="D31" t="s">
        <v>71</v>
      </c>
      <c r="F31" s="11">
        <v>40</v>
      </c>
      <c r="G31" s="12">
        <v>1</v>
      </c>
      <c r="H31" s="13">
        <v>0</v>
      </c>
      <c r="I31" s="16">
        <v>1</v>
      </c>
      <c r="J31" s="4">
        <f t="shared" si="1"/>
        <v>4</v>
      </c>
      <c r="L31" s="5">
        <v>2</v>
      </c>
      <c r="M31" s="4">
        <f t="shared" si="6"/>
        <v>6</v>
      </c>
      <c r="N31" s="4">
        <f t="shared" si="2"/>
        <v>9</v>
      </c>
      <c r="O31" s="18">
        <f t="shared" si="3"/>
        <v>40</v>
      </c>
      <c r="P31" s="19">
        <f t="shared" si="4"/>
        <v>31</v>
      </c>
    </row>
    <row r="32" ht="14.8" spans="1:16">
      <c r="A32" s="2" t="s">
        <v>78</v>
      </c>
      <c r="B32" t="s">
        <v>36</v>
      </c>
      <c r="C32" t="s">
        <v>79</v>
      </c>
      <c r="D32" t="s">
        <v>80</v>
      </c>
      <c r="F32" s="11">
        <v>40</v>
      </c>
      <c r="G32" s="12">
        <v>1</v>
      </c>
      <c r="H32" s="13">
        <v>0</v>
      </c>
      <c r="I32" s="16">
        <v>1</v>
      </c>
      <c r="J32" s="4">
        <f t="shared" si="1"/>
        <v>4</v>
      </c>
      <c r="L32" s="5">
        <v>2</v>
      </c>
      <c r="M32" s="4">
        <f t="shared" si="6"/>
        <v>6</v>
      </c>
      <c r="N32" s="4">
        <f t="shared" si="2"/>
        <v>9</v>
      </c>
      <c r="O32" s="18">
        <f t="shared" si="3"/>
        <v>40</v>
      </c>
      <c r="P32" s="19">
        <f t="shared" si="4"/>
        <v>31</v>
      </c>
    </row>
    <row r="33" ht="14.8" spans="1:16">
      <c r="A33" s="2" t="s">
        <v>81</v>
      </c>
      <c r="B33" t="s">
        <v>36</v>
      </c>
      <c r="C33" t="s">
        <v>79</v>
      </c>
      <c r="D33" t="s">
        <v>74</v>
      </c>
      <c r="F33" s="11">
        <v>40</v>
      </c>
      <c r="G33" s="12">
        <v>1</v>
      </c>
      <c r="H33" s="13">
        <v>0</v>
      </c>
      <c r="I33" s="16">
        <v>1</v>
      </c>
      <c r="J33" s="4">
        <f t="shared" si="1"/>
        <v>4</v>
      </c>
      <c r="L33" s="5">
        <v>2</v>
      </c>
      <c r="M33" s="4">
        <f t="shared" si="6"/>
        <v>6</v>
      </c>
      <c r="N33" s="4">
        <f t="shared" si="2"/>
        <v>9</v>
      </c>
      <c r="O33" s="18">
        <f t="shared" si="3"/>
        <v>40</v>
      </c>
      <c r="P33" s="19">
        <f t="shared" si="4"/>
        <v>31</v>
      </c>
    </row>
    <row r="34" ht="14.8" spans="1:16">
      <c r="A34" s="2" t="s">
        <v>82</v>
      </c>
      <c r="B34" t="s">
        <v>31</v>
      </c>
      <c r="C34" t="s">
        <v>83</v>
      </c>
      <c r="D34" t="s">
        <v>84</v>
      </c>
      <c r="F34" s="11">
        <v>40</v>
      </c>
      <c r="G34" s="12">
        <v>1</v>
      </c>
      <c r="H34" s="13">
        <v>0</v>
      </c>
      <c r="I34" s="16">
        <v>1</v>
      </c>
      <c r="J34" s="4">
        <f t="shared" si="1"/>
        <v>4</v>
      </c>
      <c r="L34" s="5">
        <v>2</v>
      </c>
      <c r="M34" s="4">
        <f t="shared" si="6"/>
        <v>6</v>
      </c>
      <c r="N34" s="4">
        <f t="shared" si="2"/>
        <v>9</v>
      </c>
      <c r="O34" s="18">
        <f t="shared" si="3"/>
        <v>40</v>
      </c>
      <c r="P34" s="19">
        <f t="shared" si="4"/>
        <v>31</v>
      </c>
    </row>
    <row r="35" ht="14.8" spans="1:16">
      <c r="A35" s="2" t="s">
        <v>85</v>
      </c>
      <c r="B35" t="s">
        <v>36</v>
      </c>
      <c r="C35" t="s">
        <v>86</v>
      </c>
      <c r="D35" t="s">
        <v>74</v>
      </c>
      <c r="F35" s="11">
        <v>40</v>
      </c>
      <c r="G35" s="12">
        <v>1</v>
      </c>
      <c r="H35" s="13">
        <v>0</v>
      </c>
      <c r="I35" s="16">
        <v>1</v>
      </c>
      <c r="J35" s="4">
        <f t="shared" si="1"/>
        <v>4</v>
      </c>
      <c r="L35" s="5">
        <v>2</v>
      </c>
      <c r="M35" s="4">
        <f t="shared" si="6"/>
        <v>6</v>
      </c>
      <c r="N35" s="4">
        <f t="shared" si="2"/>
        <v>9</v>
      </c>
      <c r="O35" s="18">
        <f t="shared" si="3"/>
        <v>40</v>
      </c>
      <c r="P35" s="19">
        <f t="shared" si="4"/>
        <v>31</v>
      </c>
    </row>
    <row r="36" ht="14.8" spans="1:16">
      <c r="A36" s="2" t="s">
        <v>87</v>
      </c>
      <c r="B36" t="s">
        <v>31</v>
      </c>
      <c r="C36" t="s">
        <v>86</v>
      </c>
      <c r="D36" t="s">
        <v>84</v>
      </c>
      <c r="F36" s="11">
        <v>40</v>
      </c>
      <c r="G36" s="12">
        <v>1</v>
      </c>
      <c r="H36" s="13">
        <v>0</v>
      </c>
      <c r="I36" s="16">
        <v>1</v>
      </c>
      <c r="J36" s="4">
        <f t="shared" si="1"/>
        <v>4</v>
      </c>
      <c r="L36" s="5">
        <v>2</v>
      </c>
      <c r="M36" s="4">
        <f t="shared" si="6"/>
        <v>6</v>
      </c>
      <c r="N36" s="4">
        <f t="shared" si="2"/>
        <v>9</v>
      </c>
      <c r="O36" s="18">
        <f t="shared" si="3"/>
        <v>40</v>
      </c>
      <c r="P36" s="19">
        <f t="shared" si="4"/>
        <v>31</v>
      </c>
    </row>
    <row r="37" ht="14.8" spans="1:16">
      <c r="A37" s="2" t="s">
        <v>88</v>
      </c>
      <c r="B37" t="s">
        <v>31</v>
      </c>
      <c r="C37" t="s">
        <v>89</v>
      </c>
      <c r="D37" t="s">
        <v>84</v>
      </c>
      <c r="F37" s="11">
        <v>40</v>
      </c>
      <c r="G37" s="12">
        <v>1</v>
      </c>
      <c r="H37" s="13">
        <v>0</v>
      </c>
      <c r="I37" s="16">
        <v>1</v>
      </c>
      <c r="J37" s="4">
        <f t="shared" si="1"/>
        <v>4</v>
      </c>
      <c r="L37" s="5">
        <v>2</v>
      </c>
      <c r="M37" s="4">
        <f t="shared" si="6"/>
        <v>6</v>
      </c>
      <c r="N37" s="4">
        <f t="shared" si="2"/>
        <v>9</v>
      </c>
      <c r="O37" s="18">
        <f t="shared" si="3"/>
        <v>40</v>
      </c>
      <c r="P37" s="19">
        <f t="shared" si="4"/>
        <v>31</v>
      </c>
    </row>
    <row r="38" ht="14.8" spans="1:16">
      <c r="A38" s="2" t="s">
        <v>90</v>
      </c>
      <c r="B38" t="s">
        <v>36</v>
      </c>
      <c r="C38" t="s">
        <v>91</v>
      </c>
      <c r="D38" t="s">
        <v>74</v>
      </c>
      <c r="F38" s="11">
        <v>40</v>
      </c>
      <c r="G38" s="12">
        <v>1</v>
      </c>
      <c r="H38" s="13">
        <v>0</v>
      </c>
      <c r="I38" s="16">
        <v>1</v>
      </c>
      <c r="J38" s="4">
        <f t="shared" si="1"/>
        <v>4</v>
      </c>
      <c r="L38" s="5">
        <v>2</v>
      </c>
      <c r="M38" s="4">
        <f t="shared" si="6"/>
        <v>6</v>
      </c>
      <c r="N38" s="4">
        <f t="shared" si="2"/>
        <v>9</v>
      </c>
      <c r="O38" s="18">
        <f t="shared" si="3"/>
        <v>40</v>
      </c>
      <c r="P38" s="19">
        <f t="shared" si="4"/>
        <v>31</v>
      </c>
    </row>
    <row r="39" ht="14.8" spans="1:16">
      <c r="A39" s="2" t="s">
        <v>92</v>
      </c>
      <c r="B39" t="s">
        <v>36</v>
      </c>
      <c r="C39" t="s">
        <v>93</v>
      </c>
      <c r="D39" t="s">
        <v>38</v>
      </c>
      <c r="F39" s="11">
        <v>40</v>
      </c>
      <c r="G39" s="12">
        <v>1</v>
      </c>
      <c r="H39" s="13">
        <v>0</v>
      </c>
      <c r="I39" s="16">
        <v>1</v>
      </c>
      <c r="J39" s="4">
        <f t="shared" si="1"/>
        <v>4</v>
      </c>
      <c r="L39" s="5">
        <v>2</v>
      </c>
      <c r="M39" s="4">
        <f t="shared" si="6"/>
        <v>6</v>
      </c>
      <c r="N39" s="4">
        <f t="shared" si="2"/>
        <v>9</v>
      </c>
      <c r="O39" s="18">
        <f t="shared" si="3"/>
        <v>40</v>
      </c>
      <c r="P39" s="19">
        <f t="shared" si="4"/>
        <v>31</v>
      </c>
    </row>
    <row r="40" ht="14.8" spans="1:16">
      <c r="A40" s="2" t="s">
        <v>94</v>
      </c>
      <c r="B40" t="s">
        <v>31</v>
      </c>
      <c r="C40" t="s">
        <v>93</v>
      </c>
      <c r="D40" t="s">
        <v>32</v>
      </c>
      <c r="F40" s="11">
        <v>40</v>
      </c>
      <c r="G40" s="12">
        <v>1</v>
      </c>
      <c r="H40" s="13">
        <v>0</v>
      </c>
      <c r="I40" s="16">
        <v>1</v>
      </c>
      <c r="J40" s="4">
        <f t="shared" si="1"/>
        <v>4</v>
      </c>
      <c r="L40" s="5">
        <v>2</v>
      </c>
      <c r="M40" s="4">
        <f t="shared" si="6"/>
        <v>6</v>
      </c>
      <c r="N40" s="4">
        <f t="shared" si="2"/>
        <v>9</v>
      </c>
      <c r="O40" s="18">
        <f t="shared" si="3"/>
        <v>40</v>
      </c>
      <c r="P40" s="19">
        <f t="shared" si="4"/>
        <v>31</v>
      </c>
    </row>
    <row r="41" ht="14.8" spans="1:16">
      <c r="A41" s="2" t="s">
        <v>95</v>
      </c>
      <c r="B41" t="s">
        <v>96</v>
      </c>
      <c r="C41" t="s">
        <v>97</v>
      </c>
      <c r="D41" t="s">
        <v>98</v>
      </c>
      <c r="F41" s="11">
        <v>35</v>
      </c>
      <c r="G41" s="12">
        <v>1</v>
      </c>
      <c r="H41" s="13">
        <v>0</v>
      </c>
      <c r="I41" s="16">
        <v>1</v>
      </c>
      <c r="J41" s="4">
        <f t="shared" si="1"/>
        <v>3.5</v>
      </c>
      <c r="K41" s="5">
        <v>12</v>
      </c>
      <c r="L41" s="5">
        <v>2</v>
      </c>
      <c r="M41" s="4">
        <f t="shared" si="6"/>
        <v>17.5</v>
      </c>
      <c r="N41" s="4">
        <f t="shared" si="2"/>
        <v>26.25</v>
      </c>
      <c r="O41" s="18">
        <f t="shared" si="3"/>
        <v>35</v>
      </c>
      <c r="P41" s="19">
        <f t="shared" si="4"/>
        <v>8.75</v>
      </c>
    </row>
    <row r="42" ht="14.8" spans="1:16">
      <c r="A42" s="2" t="s">
        <v>99</v>
      </c>
      <c r="B42" t="s">
        <v>96</v>
      </c>
      <c r="C42" t="s">
        <v>100</v>
      </c>
      <c r="D42" t="s">
        <v>101</v>
      </c>
      <c r="F42" s="11">
        <v>55</v>
      </c>
      <c r="G42" s="12">
        <v>1</v>
      </c>
      <c r="H42" s="13">
        <v>0</v>
      </c>
      <c r="I42" s="16">
        <v>1</v>
      </c>
      <c r="J42" s="4">
        <f t="shared" si="1"/>
        <v>5.5</v>
      </c>
      <c r="L42" s="5">
        <v>2</v>
      </c>
      <c r="M42" s="4">
        <f t="shared" si="6"/>
        <v>7.5</v>
      </c>
      <c r="N42" s="4">
        <f t="shared" si="2"/>
        <v>11.25</v>
      </c>
      <c r="O42" s="18">
        <f t="shared" si="3"/>
        <v>55</v>
      </c>
      <c r="P42" s="19">
        <f t="shared" si="4"/>
        <v>43.75</v>
      </c>
    </row>
    <row r="43" ht="14.8" spans="6:16">
      <c r="F43" s="11"/>
      <c r="G43" s="12"/>
      <c r="H43" s="13"/>
      <c r="I43" s="16"/>
      <c r="M43" s="4"/>
      <c r="N43" s="4"/>
      <c r="O43" s="18"/>
      <c r="P43" s="19"/>
    </row>
    <row r="44" ht="14.8" spans="6:16">
      <c r="F44" s="11"/>
      <c r="G44" s="12"/>
      <c r="H44" s="13"/>
      <c r="I44" s="16"/>
      <c r="M44" s="4"/>
      <c r="N44" s="4"/>
      <c r="O44" s="18"/>
      <c r="P44" s="19"/>
    </row>
    <row r="45" ht="14.8" spans="6:16">
      <c r="F45" s="11"/>
      <c r="G45" s="12"/>
      <c r="H45" s="13"/>
      <c r="I45" s="16"/>
      <c r="M45" s="4"/>
      <c r="N45" s="4"/>
      <c r="O45" s="18"/>
      <c r="P45" s="19"/>
    </row>
    <row r="46" ht="14.8" spans="6:16">
      <c r="F46" s="11"/>
      <c r="G46" s="12"/>
      <c r="H46" s="13"/>
      <c r="I46" s="16"/>
      <c r="M46" s="4"/>
      <c r="N46" s="4"/>
      <c r="O46" s="18"/>
      <c r="P46" s="19"/>
    </row>
    <row r="47" ht="14.8" spans="6:16">
      <c r="F47" s="11"/>
      <c r="G47" s="12"/>
      <c r="H47" s="13"/>
      <c r="I47" s="16"/>
      <c r="M47" s="4"/>
      <c r="N47" s="4"/>
      <c r="O47" s="18"/>
      <c r="P47" s="19"/>
    </row>
    <row r="48" ht="14.8" spans="6:16">
      <c r="F48" s="11"/>
      <c r="G48" s="12"/>
      <c r="H48" s="13"/>
      <c r="I48" s="16"/>
      <c r="M48" s="4"/>
      <c r="N48" s="4"/>
      <c r="O48" s="18"/>
      <c r="P48" s="19"/>
    </row>
    <row r="49" ht="14.8" spans="6:16">
      <c r="F49" s="11"/>
      <c r="G49" s="12"/>
      <c r="H49" s="13"/>
      <c r="I49" s="16"/>
      <c r="M49" s="4"/>
      <c r="N49" s="4"/>
      <c r="O49" s="18"/>
      <c r="P49" s="19"/>
    </row>
    <row r="50" ht="14.8" spans="6:16">
      <c r="F50" s="11"/>
      <c r="G50" s="12"/>
      <c r="H50" s="13"/>
      <c r="I50" s="16"/>
      <c r="N50" s="4"/>
      <c r="O50" s="18"/>
      <c r="P50" s="19"/>
    </row>
    <row r="51" ht="14.8" spans="6:16">
      <c r="F51" s="11"/>
      <c r="G51" s="12"/>
      <c r="H51" s="13"/>
      <c r="I51" s="16"/>
      <c r="N51" s="4"/>
      <c r="O51" s="18"/>
      <c r="P51" s="19"/>
    </row>
    <row r="52" ht="14.8" spans="6:16">
      <c r="F52" s="11"/>
      <c r="G52" s="12"/>
      <c r="H52" s="13"/>
      <c r="I52" s="16"/>
      <c r="N52" s="4"/>
      <c r="O52" s="18"/>
      <c r="P52" s="19"/>
    </row>
    <row r="53" ht="14.8" spans="6:16">
      <c r="F53" s="11"/>
      <c r="G53" s="12"/>
      <c r="H53" s="13"/>
      <c r="I53" s="16"/>
      <c r="N53" s="4"/>
      <c r="O53" s="18"/>
      <c r="P53" s="19"/>
    </row>
    <row r="54" ht="14.8" spans="6:16">
      <c r="F54" s="11"/>
      <c r="G54" s="12"/>
      <c r="H54" s="13"/>
      <c r="I54" s="16"/>
      <c r="N54" s="4"/>
      <c r="O54" s="18"/>
      <c r="P54" s="19"/>
    </row>
    <row r="55" ht="14.8" spans="6:16">
      <c r="F55" s="11"/>
      <c r="G55" s="12"/>
      <c r="H55" s="13"/>
      <c r="I55" s="16"/>
      <c r="N55" s="4"/>
      <c r="O55" s="18"/>
      <c r="P55" s="19"/>
    </row>
    <row r="56" ht="14.8" spans="6:16">
      <c r="F56" s="11"/>
      <c r="G56" s="12"/>
      <c r="H56" s="13"/>
      <c r="I56" s="16"/>
      <c r="N56" s="4"/>
      <c r="O56" s="18"/>
      <c r="P56" s="19"/>
    </row>
    <row r="57" ht="14.8" spans="6:16">
      <c r="F57" s="11"/>
      <c r="G57" s="12"/>
      <c r="H57" s="13"/>
      <c r="I57" s="16"/>
      <c r="N57" s="4"/>
      <c r="O57" s="18"/>
      <c r="P57" s="19"/>
    </row>
    <row r="58" ht="14.8" spans="6:16">
      <c r="F58" s="11"/>
      <c r="G58" s="12"/>
      <c r="H58" s="13"/>
      <c r="N58" s="4"/>
      <c r="O58" s="18"/>
      <c r="P58" s="19"/>
    </row>
    <row r="59" ht="14.8" spans="6:16">
      <c r="F59" s="11"/>
      <c r="G59" s="12"/>
      <c r="H59" s="13"/>
      <c r="N59" s="4"/>
      <c r="O59" s="18"/>
      <c r="P59" s="19"/>
    </row>
    <row r="60" ht="14.8" spans="6:15">
      <c r="F60" s="11"/>
      <c r="G60" s="12"/>
      <c r="H60" s="13"/>
      <c r="N60" s="4"/>
      <c r="O60" s="18"/>
    </row>
    <row r="61" ht="14.8" spans="7:15">
      <c r="G61" s="12"/>
      <c r="H61" s="13"/>
      <c r="O61" s="18"/>
    </row>
    <row r="62" ht="14.8" spans="7:15">
      <c r="G62" s="12"/>
      <c r="H62" s="13"/>
      <c r="O62" s="18"/>
    </row>
    <row r="63" ht="14.8" spans="7:15">
      <c r="G63" s="12"/>
      <c r="H63" s="13"/>
      <c r="O63" s="18"/>
    </row>
    <row r="64" ht="14.8" spans="7:15">
      <c r="G64" s="12"/>
      <c r="H64" s="13"/>
      <c r="O64" s="18"/>
    </row>
    <row r="65" ht="14.8" spans="7:15">
      <c r="G65" s="12"/>
      <c r="H65" s="13"/>
      <c r="O65" s="18"/>
    </row>
    <row r="66" ht="14.8" spans="7:15">
      <c r="G66" s="12"/>
      <c r="H66" s="13"/>
      <c r="O66" s="18"/>
    </row>
    <row r="67" ht="14.8" spans="8:15">
      <c r="H67" s="13"/>
      <c r="O67" s="18"/>
    </row>
    <row r="68" ht="14.8" spans="8:15">
      <c r="H68" s="13"/>
      <c r="O68" s="18"/>
    </row>
    <row r="69" ht="14.8" spans="8:15">
      <c r="H69" s="13"/>
      <c r="O69" s="18"/>
    </row>
    <row r="70" ht="14.8" spans="8:15">
      <c r="H70" s="13"/>
      <c r="O70" s="18"/>
    </row>
    <row r="71" ht="14.8" spans="8:15">
      <c r="H71" s="13"/>
      <c r="O71" s="18"/>
    </row>
    <row r="72" ht="14.8" spans="8:15">
      <c r="H72" s="13"/>
      <c r="O72" s="18"/>
    </row>
    <row r="73" ht="14.8" spans="8:15">
      <c r="H73" s="13"/>
      <c r="O73" s="18"/>
    </row>
    <row r="74" ht="14.8" spans="15:15">
      <c r="O74" s="18"/>
    </row>
    <row r="75" ht="14.8" spans="15:15">
      <c r="O75" s="18"/>
    </row>
    <row r="76" ht="14.8" spans="15:15">
      <c r="O76" s="18"/>
    </row>
    <row r="77" ht="14.8" spans="15:15">
      <c r="O77" s="18"/>
    </row>
    <row r="78" ht="14.8" spans="15:15">
      <c r="O78" s="18"/>
    </row>
    <row r="79" ht="14.8" spans="15:15">
      <c r="O79" s="18"/>
    </row>
    <row r="80" ht="14.8" spans="15:15">
      <c r="O80" s="18"/>
    </row>
    <row r="81" ht="14.8" spans="15:15">
      <c r="O81" s="18"/>
    </row>
    <row r="82" ht="14.8" spans="15:15">
      <c r="O82" s="18"/>
    </row>
    <row r="83" ht="14.8" spans="15:15">
      <c r="O83" s="18"/>
    </row>
    <row r="84" ht="14.8" spans="15:15">
      <c r="O84" s="18"/>
    </row>
    <row r="85" ht="14.8" spans="15:15">
      <c r="O85" s="18"/>
    </row>
  </sheetData>
  <autoFilter ref="A1:V43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2025-05-08T17:50:00Z</dcterms:created>
  <dcterms:modified xsi:type="dcterms:W3CDTF">2025-08-25T13:50:29Z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