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ya\PycharmProjects\ml_try3\Excel Files\"/>
    </mc:Choice>
  </mc:AlternateContent>
  <xr:revisionPtr revIDLastSave="0" documentId="13_ncr:1_{98DD0958-793B-4CFA-8DD3-ACDEBF029DFB}" xr6:coauthVersionLast="47" xr6:coauthVersionMax="47" xr10:uidLastSave="{00000000-0000-0000-0000-000000000000}"/>
  <bookViews>
    <workbookView xWindow="3468" yWindow="732" windowWidth="22344" windowHeight="11100" xr2:uid="{FF5E30E6-F0BE-4081-8011-9704C2452A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7" i="1"/>
  <c r="D8" i="1"/>
  <c r="D9" i="1"/>
  <c r="D10" i="1"/>
  <c r="D12" i="1"/>
  <c r="D13" i="1"/>
  <c r="D14" i="1"/>
  <c r="D15" i="1"/>
  <c r="D17" i="1"/>
  <c r="D18" i="1"/>
  <c r="D19" i="1"/>
  <c r="D20" i="1"/>
  <c r="D22" i="1"/>
  <c r="D23" i="1"/>
  <c r="D24" i="1"/>
  <c r="D25" i="1"/>
  <c r="D27" i="1"/>
  <c r="D28" i="1"/>
  <c r="D29" i="1"/>
  <c r="D30" i="1"/>
  <c r="D32" i="1"/>
  <c r="D33" i="1"/>
  <c r="D34" i="1"/>
  <c r="D35" i="1"/>
  <c r="D37" i="1"/>
  <c r="D38" i="1"/>
  <c r="D39" i="1"/>
  <c r="D40" i="1"/>
  <c r="D2" i="1"/>
  <c r="J41" i="1"/>
  <c r="I41" i="1"/>
  <c r="H41" i="1"/>
  <c r="L40" i="1"/>
  <c r="J40" i="1"/>
  <c r="I40" i="1"/>
  <c r="H40" i="1"/>
  <c r="L39" i="1"/>
  <c r="J39" i="1"/>
  <c r="I39" i="1"/>
  <c r="H39" i="1"/>
  <c r="L38" i="1"/>
  <c r="J38" i="1"/>
  <c r="I38" i="1"/>
  <c r="H38" i="1"/>
  <c r="L37" i="1"/>
  <c r="J37" i="1"/>
  <c r="I37" i="1"/>
  <c r="H37" i="1"/>
  <c r="J36" i="1"/>
  <c r="I36" i="1"/>
  <c r="H36" i="1"/>
  <c r="L35" i="1"/>
  <c r="J35" i="1"/>
  <c r="I35" i="1"/>
  <c r="H35" i="1"/>
  <c r="L34" i="1"/>
  <c r="J34" i="1"/>
  <c r="I34" i="1"/>
  <c r="H34" i="1"/>
  <c r="L33" i="1"/>
  <c r="J33" i="1"/>
  <c r="I33" i="1"/>
  <c r="H33" i="1"/>
  <c r="L32" i="1"/>
  <c r="J32" i="1"/>
  <c r="I32" i="1"/>
  <c r="H32" i="1"/>
  <c r="J31" i="1"/>
  <c r="I31" i="1"/>
  <c r="H31" i="1"/>
  <c r="L30" i="1"/>
  <c r="J30" i="1"/>
  <c r="I30" i="1"/>
  <c r="H30" i="1"/>
  <c r="L29" i="1"/>
  <c r="J29" i="1"/>
  <c r="I29" i="1"/>
  <c r="H29" i="1"/>
  <c r="L28" i="1"/>
  <c r="J28" i="1"/>
  <c r="I28" i="1"/>
  <c r="H28" i="1"/>
  <c r="L27" i="1"/>
  <c r="J27" i="1"/>
  <c r="I27" i="1"/>
  <c r="H27" i="1"/>
  <c r="J26" i="1"/>
  <c r="I26" i="1"/>
  <c r="H26" i="1"/>
  <c r="L25" i="1"/>
  <c r="J25" i="1"/>
  <c r="I25" i="1"/>
  <c r="H25" i="1"/>
  <c r="L24" i="1"/>
  <c r="J24" i="1"/>
  <c r="I24" i="1"/>
  <c r="H24" i="1"/>
  <c r="L23" i="1"/>
  <c r="J23" i="1"/>
  <c r="I23" i="1"/>
  <c r="H23" i="1"/>
  <c r="L22" i="1"/>
  <c r="J22" i="1"/>
  <c r="I22" i="1"/>
  <c r="H22" i="1"/>
  <c r="J21" i="1"/>
  <c r="I21" i="1"/>
  <c r="H21" i="1"/>
  <c r="L20" i="1"/>
  <c r="J20" i="1"/>
  <c r="I20" i="1"/>
  <c r="H20" i="1"/>
  <c r="L19" i="1"/>
  <c r="J19" i="1"/>
  <c r="I19" i="1"/>
  <c r="H19" i="1"/>
  <c r="L18" i="1"/>
  <c r="J18" i="1"/>
  <c r="I18" i="1"/>
  <c r="H18" i="1"/>
  <c r="L17" i="1"/>
  <c r="J17" i="1"/>
  <c r="I17" i="1"/>
  <c r="H17" i="1"/>
  <c r="J16" i="1"/>
  <c r="I16" i="1"/>
  <c r="H16" i="1"/>
  <c r="L15" i="1"/>
  <c r="J15" i="1"/>
  <c r="I15" i="1"/>
  <c r="H15" i="1"/>
  <c r="L14" i="1"/>
  <c r="J14" i="1"/>
  <c r="I14" i="1"/>
  <c r="H14" i="1"/>
  <c r="L13" i="1"/>
  <c r="J13" i="1"/>
  <c r="I13" i="1"/>
  <c r="H13" i="1"/>
  <c r="L12" i="1"/>
  <c r="J12" i="1"/>
  <c r="I12" i="1"/>
  <c r="H12" i="1"/>
  <c r="J11" i="1"/>
  <c r="I11" i="1"/>
  <c r="H11" i="1"/>
  <c r="L10" i="1"/>
  <c r="J10" i="1"/>
  <c r="I10" i="1"/>
  <c r="H10" i="1"/>
  <c r="L9" i="1"/>
  <c r="J9" i="1"/>
  <c r="I9" i="1"/>
  <c r="H9" i="1"/>
  <c r="L8" i="1"/>
  <c r="J8" i="1"/>
  <c r="I8" i="1"/>
  <c r="H8" i="1"/>
  <c r="L7" i="1"/>
  <c r="J7" i="1"/>
  <c r="I7" i="1"/>
  <c r="H7" i="1"/>
  <c r="J6" i="1"/>
  <c r="I6" i="1"/>
  <c r="H6" i="1"/>
  <c r="L5" i="1"/>
  <c r="J5" i="1"/>
  <c r="I5" i="1"/>
  <c r="H5" i="1"/>
  <c r="L4" i="1"/>
  <c r="J4" i="1"/>
  <c r="I4" i="1"/>
  <c r="H4" i="1"/>
  <c r="L3" i="1"/>
  <c r="J3" i="1"/>
  <c r="I3" i="1"/>
  <c r="H3" i="1"/>
  <c r="L2" i="1"/>
  <c r="J2" i="1"/>
  <c r="I2" i="1"/>
  <c r="H2" i="1"/>
</calcChain>
</file>

<file path=xl/sharedStrings.xml><?xml version="1.0" encoding="utf-8"?>
<sst xmlns="http://schemas.openxmlformats.org/spreadsheetml/2006/main" count="52" uniqueCount="19">
  <si>
    <t>Year</t>
  </si>
  <si>
    <t>Bank</t>
  </si>
  <si>
    <t>IT Spend</t>
  </si>
  <si>
    <t>Op. Costs</t>
  </si>
  <si>
    <t>Profit</t>
  </si>
  <si>
    <t>Revenue</t>
  </si>
  <si>
    <t>IT/Cost</t>
  </si>
  <si>
    <t>Profit/Cost</t>
  </si>
  <si>
    <t>Rev/Cost</t>
  </si>
  <si>
    <t>Future Profit</t>
  </si>
  <si>
    <t>Growth in IT Spend</t>
  </si>
  <si>
    <t>BCP</t>
  </si>
  <si>
    <t>CS</t>
  </si>
  <si>
    <t>SB</t>
  </si>
  <si>
    <t>NW</t>
  </si>
  <si>
    <t>IS</t>
  </si>
  <si>
    <t>UC</t>
  </si>
  <si>
    <t>UBS</t>
  </si>
  <si>
    <t>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</si>
</sst>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85ED-9840-4ABF-BDE8-16C462703275}">
  <dimension ref="A1:L41"/>
  <sheetViews>
    <sheetView tabSelected="1" workbookViewId="0">
      <selection activeCell="K2" sqref="K2"/>
    </sheetView>
  </sheetViews>
  <sheetFormatPr defaultRowHeight="14.4" x14ac:dyDescent="0.3"/>
  <cols>
    <col min="4" max="4" width="18.109375" customWidth="1"/>
    <col min="11" max="11" width="12.88671875" customWidth="1"/>
    <col min="12" max="12" width="18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10</v>
      </c>
      <c r="E1" t="s">
        <v>3</v>
      </c>
      <c r="F1" s="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2021</v>
      </c>
      <c r="B2" t="s">
        <v>11</v>
      </c>
      <c r="C2">
        <v>44</v>
      </c>
      <c r="D2">
        <f>(C2-C3)/C3 * 100</f>
        <v>-2.2222222222222223</v>
      </c>
      <c r="E2">
        <v>1115</v>
      </c>
      <c r="F2" s="1">
        <v>24.992000000000001</v>
      </c>
      <c r="G2">
        <v>2334</v>
      </c>
      <c r="H2" s="2">
        <f>100*C2/E2</f>
        <v>3.9461883408071747</v>
      </c>
      <c r="I2" s="2">
        <f>F2/E2</f>
        <v>2.2414349775784752E-2</v>
      </c>
      <c r="J2" s="2">
        <f>G2/E2</f>
        <v>2.093273542600897</v>
      </c>
      <c r="L2">
        <f>(C2-C3)/C3 * 100</f>
        <v>-2.2222222222222223</v>
      </c>
    </row>
    <row r="3" spans="1:12" x14ac:dyDescent="0.3">
      <c r="A3">
        <v>2020</v>
      </c>
      <c r="B3" t="s">
        <v>11</v>
      </c>
      <c r="C3">
        <v>45</v>
      </c>
      <c r="D3">
        <f t="shared" ref="D3:D40" si="0">(C3-C4)/C4 * 100</f>
        <v>0</v>
      </c>
      <c r="E3">
        <v>1090</v>
      </c>
      <c r="F3" s="1">
        <v>208.36500000000001</v>
      </c>
      <c r="G3">
        <v>2257</v>
      </c>
      <c r="H3" s="2">
        <f>100*C3/E3</f>
        <v>4.1284403669724767</v>
      </c>
      <c r="I3" s="2">
        <f>F3/E3</f>
        <v>0.19116055045871561</v>
      </c>
      <c r="J3" s="2">
        <f>G3/E3</f>
        <v>2.0706422018348625</v>
      </c>
      <c r="L3">
        <f>(C3-C4)/C4 * 100</f>
        <v>0</v>
      </c>
    </row>
    <row r="4" spans="1:12" x14ac:dyDescent="0.3">
      <c r="A4">
        <v>2019</v>
      </c>
      <c r="B4" t="s">
        <v>11</v>
      </c>
      <c r="C4">
        <v>45</v>
      </c>
      <c r="D4">
        <f t="shared" si="0"/>
        <v>21.621621621621621</v>
      </c>
      <c r="E4">
        <v>1169.472</v>
      </c>
      <c r="F4" s="1">
        <v>287</v>
      </c>
      <c r="G4">
        <v>2338</v>
      </c>
      <c r="H4" s="2">
        <f>100*C4/E4</f>
        <v>3.8478903299950749</v>
      </c>
      <c r="I4" s="2">
        <f>F4/E4</f>
        <v>0.24540989437968588</v>
      </c>
      <c r="J4" s="2">
        <f>G4/E4</f>
        <v>1.9991927981174411</v>
      </c>
      <c r="K4">
        <v>2.2414349775784752E-2</v>
      </c>
      <c r="L4">
        <f>(C4-C5)/C5 * 100</f>
        <v>21.621621621621621</v>
      </c>
    </row>
    <row r="5" spans="1:12" x14ac:dyDescent="0.3">
      <c r="A5">
        <v>2018</v>
      </c>
      <c r="B5" t="s">
        <v>11</v>
      </c>
      <c r="C5">
        <v>37</v>
      </c>
      <c r="D5">
        <f t="shared" si="0"/>
        <v>105.55555555555556</v>
      </c>
      <c r="E5">
        <v>1027.213</v>
      </c>
      <c r="F5" s="1">
        <v>95.316000000000003</v>
      </c>
      <c r="G5">
        <v>2187</v>
      </c>
      <c r="H5" s="2">
        <f>100*C5/E5</f>
        <v>3.6019793363207047</v>
      </c>
      <c r="I5" s="2">
        <f>F5/E5</f>
        <v>9.2790881735336297E-2</v>
      </c>
      <c r="J5" s="2">
        <f>G5/E5</f>
        <v>2.129061840144157</v>
      </c>
      <c r="K5">
        <v>0.19116055045871561</v>
      </c>
      <c r="L5">
        <f>(C5-C6)/C6 * 100</f>
        <v>105.55555555555556</v>
      </c>
    </row>
    <row r="6" spans="1:12" x14ac:dyDescent="0.3">
      <c r="A6">
        <v>2017</v>
      </c>
      <c r="B6" t="s">
        <v>11</v>
      </c>
      <c r="C6">
        <v>18</v>
      </c>
      <c r="E6">
        <v>954</v>
      </c>
      <c r="F6" s="1">
        <v>186.4</v>
      </c>
      <c r="G6">
        <v>2197</v>
      </c>
      <c r="H6" s="2">
        <f>100*C6/E6</f>
        <v>1.8867924528301887</v>
      </c>
      <c r="I6" s="2">
        <f>F6/E6</f>
        <v>0.19538784067085954</v>
      </c>
      <c r="J6" s="2">
        <f>G6/E6</f>
        <v>2.3029350104821802</v>
      </c>
      <c r="K6">
        <v>0.24540989437968588</v>
      </c>
    </row>
    <row r="7" spans="1:12" x14ac:dyDescent="0.3">
      <c r="A7">
        <v>2021</v>
      </c>
      <c r="B7" t="s">
        <v>12</v>
      </c>
      <c r="C7">
        <v>89</v>
      </c>
      <c r="D7">
        <f t="shared" si="0"/>
        <v>7.2289156626506017</v>
      </c>
      <c r="E7">
        <v>19091</v>
      </c>
      <c r="F7" s="1">
        <v>-1626</v>
      </c>
      <c r="G7">
        <v>22696</v>
      </c>
      <c r="H7" s="2">
        <f>100*C7/E7</f>
        <v>0.46618825624639881</v>
      </c>
      <c r="I7" s="2">
        <f>F7/E7</f>
        <v>-8.517102299512859E-2</v>
      </c>
      <c r="J7" s="2">
        <f>G7/E7</f>
        <v>1.1888324341312659</v>
      </c>
      <c r="L7">
        <f>(C7-C8)/C8 * 100</f>
        <v>7.2289156626506017</v>
      </c>
    </row>
    <row r="8" spans="1:12" x14ac:dyDescent="0.3">
      <c r="A8">
        <v>2020</v>
      </c>
      <c r="B8" t="s">
        <v>12</v>
      </c>
      <c r="C8">
        <v>83</v>
      </c>
      <c r="D8">
        <f t="shared" si="0"/>
        <v>5.0632911392405067</v>
      </c>
      <c r="E8">
        <v>17826</v>
      </c>
      <c r="F8" s="1">
        <v>2666</v>
      </c>
      <c r="G8">
        <v>22389</v>
      </c>
      <c r="H8" s="2">
        <f>100*C8/E8</f>
        <v>0.46561202737574331</v>
      </c>
      <c r="I8" s="2">
        <f>F8/E8</f>
        <v>0.14955682710647369</v>
      </c>
      <c r="J8" s="2">
        <f>G8/E8</f>
        <v>1.2559744193874116</v>
      </c>
      <c r="L8">
        <f>(C8-C9)/C9 * 100</f>
        <v>5.0632911392405067</v>
      </c>
    </row>
    <row r="9" spans="1:12" x14ac:dyDescent="0.3">
      <c r="A9">
        <v>2019</v>
      </c>
      <c r="B9" t="s">
        <v>12</v>
      </c>
      <c r="C9">
        <v>79</v>
      </c>
      <c r="D9">
        <f t="shared" si="0"/>
        <v>12.857142857142856</v>
      </c>
      <c r="E9">
        <v>17440</v>
      </c>
      <c r="F9" s="1">
        <v>3425</v>
      </c>
      <c r="G9">
        <v>22484</v>
      </c>
      <c r="H9" s="2">
        <f>100*C9/E9</f>
        <v>0.45298165137614677</v>
      </c>
      <c r="I9" s="2">
        <f>F9/E9</f>
        <v>0.19638761467889909</v>
      </c>
      <c r="J9" s="2">
        <f>G9/E9</f>
        <v>1.2892201834862385</v>
      </c>
      <c r="K9">
        <v>-8.517102299512859E-2</v>
      </c>
      <c r="L9">
        <f>(C9-C10)/C10 * 100</f>
        <v>12.857142857142856</v>
      </c>
    </row>
    <row r="10" spans="1:12" x14ac:dyDescent="0.3">
      <c r="A10">
        <v>2018</v>
      </c>
      <c r="B10" t="s">
        <v>12</v>
      </c>
      <c r="C10">
        <v>70</v>
      </c>
      <c r="D10">
        <f t="shared" si="0"/>
        <v>-48.529411764705884</v>
      </c>
      <c r="E10">
        <v>17303</v>
      </c>
      <c r="F10" s="1">
        <v>2011</v>
      </c>
      <c r="G10">
        <v>20920</v>
      </c>
      <c r="H10" s="2">
        <f>100*C10/E10</f>
        <v>0.40455412356238801</v>
      </c>
      <c r="I10" s="2">
        <f>F10/E10</f>
        <v>0.11622262035485176</v>
      </c>
      <c r="J10" s="2">
        <f>G10/E10</f>
        <v>1.2090388949893083</v>
      </c>
      <c r="K10">
        <v>0.14955682710647369</v>
      </c>
      <c r="L10">
        <f>(C10-C11)/C11 * 100</f>
        <v>-48.529411764705884</v>
      </c>
    </row>
    <row r="11" spans="1:12" x14ac:dyDescent="0.3">
      <c r="A11">
        <v>2017</v>
      </c>
      <c r="B11" t="s">
        <v>12</v>
      </c>
      <c r="C11">
        <v>136</v>
      </c>
      <c r="E11">
        <v>18897</v>
      </c>
      <c r="F11" s="1">
        <v>-948</v>
      </c>
      <c r="G11">
        <v>20900</v>
      </c>
      <c r="H11" s="2">
        <f>100*C11/E11</f>
        <v>0.71969095623643964</v>
      </c>
      <c r="I11" s="2">
        <f>F11/E11</f>
        <v>-5.0166693125892996E-2</v>
      </c>
      <c r="J11" s="2">
        <f>G11/E11</f>
        <v>1.1059956606868815</v>
      </c>
      <c r="K11">
        <v>0.19638761467889909</v>
      </c>
    </row>
    <row r="12" spans="1:12" x14ac:dyDescent="0.3">
      <c r="A12">
        <v>2021</v>
      </c>
      <c r="B12" t="s">
        <v>13</v>
      </c>
      <c r="C12">
        <v>2182</v>
      </c>
      <c r="D12">
        <f t="shared" si="0"/>
        <v>5.1566265060240966</v>
      </c>
      <c r="E12">
        <v>21415</v>
      </c>
      <c r="F12" s="1">
        <v>9653</v>
      </c>
      <c r="G12">
        <v>46404</v>
      </c>
      <c r="H12" s="2">
        <f>100*C12/E12</f>
        <v>10.189119775858044</v>
      </c>
      <c r="I12" s="2">
        <f>F12/E12</f>
        <v>0.45075881391547978</v>
      </c>
      <c r="J12" s="2">
        <f>G12/E12</f>
        <v>2.1668923651646042</v>
      </c>
      <c r="L12">
        <f>(C12-C13)/C13 * 100</f>
        <v>5.1566265060240966</v>
      </c>
    </row>
    <row r="13" spans="1:12" x14ac:dyDescent="0.3">
      <c r="A13">
        <v>2020</v>
      </c>
      <c r="B13" t="s">
        <v>13</v>
      </c>
      <c r="C13">
        <v>2075</v>
      </c>
      <c r="D13">
        <f t="shared" si="0"/>
        <v>-3.979639055992596</v>
      </c>
      <c r="E13">
        <v>21130</v>
      </c>
      <c r="F13" s="1">
        <v>-7708</v>
      </c>
      <c r="G13">
        <v>44279</v>
      </c>
      <c r="H13" s="2">
        <f>100*C13/E13</f>
        <v>9.8201609086606716</v>
      </c>
      <c r="I13" s="2">
        <f>F13/E13</f>
        <v>-0.36478939895882634</v>
      </c>
      <c r="J13" s="2">
        <f>G13/E13</f>
        <v>2.0955513487931849</v>
      </c>
      <c r="L13">
        <f>(C13-C14)/C14 * 100</f>
        <v>-3.979639055992596</v>
      </c>
    </row>
    <row r="14" spans="1:12" x14ac:dyDescent="0.3">
      <c r="A14">
        <v>2019</v>
      </c>
      <c r="B14" t="s">
        <v>13</v>
      </c>
      <c r="C14">
        <v>2161</v>
      </c>
      <c r="D14">
        <f t="shared" si="0"/>
        <v>39.419354838709673</v>
      </c>
      <c r="E14">
        <v>23280</v>
      </c>
      <c r="F14" s="1">
        <v>8116</v>
      </c>
      <c r="G14">
        <v>49229</v>
      </c>
      <c r="H14" s="2">
        <f>100*C14/E14</f>
        <v>9.2826460481099655</v>
      </c>
      <c r="I14" s="2">
        <f>F14/E14</f>
        <v>0.34862542955326459</v>
      </c>
      <c r="J14" s="2">
        <f>G14/E14</f>
        <v>2.1146477663230239</v>
      </c>
      <c r="K14">
        <v>0.45075881391547978</v>
      </c>
      <c r="L14">
        <f>(C14-C15)/C15 * 100</f>
        <v>39.419354838709673</v>
      </c>
    </row>
    <row r="15" spans="1:12" x14ac:dyDescent="0.3">
      <c r="A15">
        <v>2018</v>
      </c>
      <c r="B15" t="s">
        <v>13</v>
      </c>
      <c r="C15">
        <v>1550</v>
      </c>
      <c r="D15">
        <f t="shared" si="0"/>
        <v>41.681901279707496</v>
      </c>
      <c r="E15">
        <v>22779</v>
      </c>
      <c r="F15" s="1">
        <v>9315</v>
      </c>
      <c r="G15">
        <v>48424</v>
      </c>
      <c r="H15" s="2">
        <f>100*C15/E15</f>
        <v>6.8045129285745647</v>
      </c>
      <c r="I15" s="2">
        <f>F15/E15</f>
        <v>0.40892927696562625</v>
      </c>
      <c r="J15" s="2">
        <f>G15/E15</f>
        <v>2.1258176390535142</v>
      </c>
      <c r="K15">
        <v>-0.36478939895882634</v>
      </c>
      <c r="L15">
        <f>(C15-C16)/C16 * 100</f>
        <v>41.681901279707496</v>
      </c>
    </row>
    <row r="16" spans="1:12" x14ac:dyDescent="0.3">
      <c r="A16">
        <v>2017</v>
      </c>
      <c r="B16" t="s">
        <v>13</v>
      </c>
      <c r="C16">
        <v>1094</v>
      </c>
      <c r="E16">
        <v>22993</v>
      </c>
      <c r="F16" s="1">
        <v>8207</v>
      </c>
      <c r="G16">
        <v>48335</v>
      </c>
      <c r="H16" s="2">
        <f>100*C16/E16</f>
        <v>4.757969816900796</v>
      </c>
      <c r="I16" s="2">
        <f>F16/E16</f>
        <v>0.35693471926238418</v>
      </c>
      <c r="J16" s="2">
        <f>G16/E16</f>
        <v>2.102161527421389</v>
      </c>
      <c r="K16">
        <v>0.34862542955326459</v>
      </c>
    </row>
    <row r="17" spans="1:12" x14ac:dyDescent="0.3">
      <c r="A17">
        <v>2021</v>
      </c>
      <c r="B17" t="s">
        <v>14</v>
      </c>
      <c r="C17">
        <v>88</v>
      </c>
      <c r="D17">
        <f t="shared" si="0"/>
        <v>-42.857142857142854</v>
      </c>
      <c r="E17">
        <v>7759</v>
      </c>
      <c r="F17" s="1">
        <v>3312</v>
      </c>
      <c r="G17">
        <v>10512</v>
      </c>
      <c r="H17" s="2">
        <f>100*C17/E17</f>
        <v>1.1341667740688233</v>
      </c>
      <c r="I17" s="2">
        <f>F17/E17</f>
        <v>0.42685913133135711</v>
      </c>
      <c r="J17" s="2">
        <f>G17/E17</f>
        <v>1.3548137646603944</v>
      </c>
      <c r="L17">
        <f>(C17-C18)/C18 * 100</f>
        <v>-42.857142857142854</v>
      </c>
    </row>
    <row r="18" spans="1:12" x14ac:dyDescent="0.3">
      <c r="A18">
        <v>2020</v>
      </c>
      <c r="B18" t="s">
        <v>14</v>
      </c>
      <c r="C18">
        <v>154</v>
      </c>
      <c r="D18">
        <f t="shared" si="0"/>
        <v>-48.494983277591977</v>
      </c>
      <c r="E18">
        <v>7858</v>
      </c>
      <c r="F18" s="1">
        <v>-434</v>
      </c>
      <c r="G18">
        <v>10508</v>
      </c>
      <c r="H18" s="2">
        <f>100*C18/E18</f>
        <v>1.9597862051412573</v>
      </c>
      <c r="I18" s="2">
        <f>F18/E18</f>
        <v>-5.5230338508526343E-2</v>
      </c>
      <c r="J18" s="2">
        <f>G18/E18</f>
        <v>1.3372359378976839</v>
      </c>
      <c r="L18">
        <f>(C18-C19)/C19 * 100</f>
        <v>-48.494983277591977</v>
      </c>
    </row>
    <row r="19" spans="1:12" x14ac:dyDescent="0.3">
      <c r="A19">
        <v>2019</v>
      </c>
      <c r="B19" t="s">
        <v>14</v>
      </c>
      <c r="C19">
        <v>299</v>
      </c>
      <c r="D19">
        <f t="shared" si="0"/>
        <v>74.853801169590639</v>
      </c>
      <c r="E19">
        <v>9325</v>
      </c>
      <c r="F19" s="1">
        <v>3800</v>
      </c>
      <c r="G19">
        <v>14253</v>
      </c>
      <c r="H19" s="2">
        <f>100*C19/E19</f>
        <v>3.2064343163538873</v>
      </c>
      <c r="I19" s="2">
        <f>F19/E19</f>
        <v>0.40750670241286863</v>
      </c>
      <c r="J19" s="2">
        <f>G19/E19</f>
        <v>1.5284718498659517</v>
      </c>
      <c r="K19">
        <v>0.42685913133135711</v>
      </c>
      <c r="L19">
        <f>(C19-C20)/C20 * 100</f>
        <v>74.853801169590639</v>
      </c>
    </row>
    <row r="20" spans="1:12" x14ac:dyDescent="0.3">
      <c r="A20">
        <v>2018</v>
      </c>
      <c r="B20" t="s">
        <v>14</v>
      </c>
      <c r="C20">
        <v>171</v>
      </c>
      <c r="D20">
        <f t="shared" si="0"/>
        <v>14.000000000000002</v>
      </c>
      <c r="E20">
        <v>9645</v>
      </c>
      <c r="F20" s="1">
        <v>2084</v>
      </c>
      <c r="G20">
        <v>13402</v>
      </c>
      <c r="H20" s="2">
        <f>100*C20/E20</f>
        <v>1.7729393468118195</v>
      </c>
      <c r="I20" s="2">
        <f>F20/E20</f>
        <v>0.21607050285121826</v>
      </c>
      <c r="J20" s="2">
        <f>G20/E20</f>
        <v>1.3895282529808191</v>
      </c>
      <c r="K20">
        <v>-5.5230338508526343E-2</v>
      </c>
      <c r="L20">
        <f>(C20-C21)/C21 * 100</f>
        <v>14.000000000000002</v>
      </c>
    </row>
    <row r="21" spans="1:12" x14ac:dyDescent="0.3">
      <c r="A21">
        <v>2017</v>
      </c>
      <c r="B21" t="s">
        <v>14</v>
      </c>
      <c r="C21">
        <v>150</v>
      </c>
      <c r="E21">
        <v>10401</v>
      </c>
      <c r="F21" s="1">
        <v>1415</v>
      </c>
      <c r="G21">
        <v>13133</v>
      </c>
      <c r="H21" s="2">
        <f>100*C21/E21</f>
        <v>1.442169022209403</v>
      </c>
      <c r="I21" s="2">
        <f>F21/E21</f>
        <v>0.136044611095087</v>
      </c>
      <c r="J21" s="2">
        <f>G21/E21</f>
        <v>1.2626670512450726</v>
      </c>
      <c r="K21">
        <v>0.40750670241286863</v>
      </c>
    </row>
    <row r="22" spans="1:12" x14ac:dyDescent="0.3">
      <c r="A22">
        <v>2021</v>
      </c>
      <c r="B22" t="s">
        <v>15</v>
      </c>
      <c r="C22">
        <v>866</v>
      </c>
      <c r="D22">
        <f t="shared" si="0"/>
        <v>-0.2304147465437788</v>
      </c>
      <c r="E22">
        <v>10920</v>
      </c>
      <c r="F22" s="1">
        <v>4185</v>
      </c>
      <c r="G22">
        <v>22427</v>
      </c>
      <c r="H22" s="2">
        <f>100*C22/E22</f>
        <v>7.9304029304029307</v>
      </c>
      <c r="I22" s="2">
        <f>F22/E22</f>
        <v>0.38324175824175827</v>
      </c>
      <c r="J22" s="2">
        <f>G22/E22</f>
        <v>2.0537545787545786</v>
      </c>
      <c r="L22">
        <f>(C22-C23)/C23 * 100</f>
        <v>-0.2304147465437788</v>
      </c>
    </row>
    <row r="23" spans="1:12" x14ac:dyDescent="0.3">
      <c r="A23">
        <v>2020</v>
      </c>
      <c r="B23" t="s">
        <v>15</v>
      </c>
      <c r="C23">
        <v>868</v>
      </c>
      <c r="D23">
        <f t="shared" si="0"/>
        <v>28.023598820058996</v>
      </c>
      <c r="E23">
        <v>11039</v>
      </c>
      <c r="F23" s="1">
        <v>3277</v>
      </c>
      <c r="G23">
        <v>19929</v>
      </c>
      <c r="H23" s="2">
        <f>100*C23/E23</f>
        <v>7.8630310716550413</v>
      </c>
      <c r="I23" s="2">
        <f>F23/E23</f>
        <v>0.29685659932964942</v>
      </c>
      <c r="J23" s="2">
        <f>G23/E23</f>
        <v>1.8053265694356373</v>
      </c>
      <c r="L23">
        <f>(C23-C24)/C24 * 100</f>
        <v>28.023598820058996</v>
      </c>
    </row>
    <row r="24" spans="1:12" x14ac:dyDescent="0.3">
      <c r="A24">
        <v>2019</v>
      </c>
      <c r="B24" t="s">
        <v>15</v>
      </c>
      <c r="C24">
        <v>678</v>
      </c>
      <c r="D24">
        <f t="shared" si="0"/>
        <v>0.59347181008902083</v>
      </c>
      <c r="E24">
        <v>9407</v>
      </c>
      <c r="F24" s="1">
        <v>4182</v>
      </c>
      <c r="G24">
        <v>18939</v>
      </c>
      <c r="H24" s="2">
        <f>100*C24/E24</f>
        <v>7.2073987456149675</v>
      </c>
      <c r="I24" s="2">
        <f>F24/E24</f>
        <v>0.44456255979589665</v>
      </c>
      <c r="J24" s="2">
        <f>G24/E24</f>
        <v>2.0132879770383756</v>
      </c>
      <c r="K24">
        <v>0.38324175824175827</v>
      </c>
      <c r="L24">
        <f>(C24-C25)/C25 * 100</f>
        <v>0.59347181008902083</v>
      </c>
    </row>
    <row r="25" spans="1:12" x14ac:dyDescent="0.3">
      <c r="A25">
        <v>2018</v>
      </c>
      <c r="B25" t="s">
        <v>15</v>
      </c>
      <c r="C25">
        <v>674</v>
      </c>
      <c r="D25">
        <f t="shared" si="0"/>
        <v>20.357142857142858</v>
      </c>
      <c r="E25">
        <v>9487</v>
      </c>
      <c r="F25" s="1">
        <v>4050</v>
      </c>
      <c r="G25">
        <v>18717</v>
      </c>
      <c r="H25" s="2">
        <f>100*C25/E25</f>
        <v>7.1044587330030566</v>
      </c>
      <c r="I25" s="2">
        <f>F25/E25</f>
        <v>0.4268999683777801</v>
      </c>
      <c r="J25" s="2">
        <f>G25/E25</f>
        <v>1.972910298302941</v>
      </c>
      <c r="K25">
        <v>0.29685659932964942</v>
      </c>
      <c r="L25">
        <f>(C25-C26)/C26 * 100</f>
        <v>20.357142857142858</v>
      </c>
    </row>
    <row r="26" spans="1:12" x14ac:dyDescent="0.3">
      <c r="A26">
        <v>2017</v>
      </c>
      <c r="B26" t="s">
        <v>15</v>
      </c>
      <c r="C26">
        <v>560</v>
      </c>
      <c r="E26">
        <v>9210</v>
      </c>
      <c r="F26" s="1">
        <v>7316</v>
      </c>
      <c r="G26">
        <v>21985</v>
      </c>
      <c r="H26" s="2">
        <f>100*C26/E26</f>
        <v>6.0803474484256244</v>
      </c>
      <c r="I26" s="2">
        <f>F26/E26</f>
        <v>0.79435396308360473</v>
      </c>
      <c r="J26" s="2">
        <f>G26/E26</f>
        <v>2.3870792616720955</v>
      </c>
      <c r="K26">
        <v>0.44456255979589665</v>
      </c>
    </row>
    <row r="27" spans="1:12" x14ac:dyDescent="0.3">
      <c r="A27">
        <v>2021</v>
      </c>
      <c r="B27" t="s">
        <v>16</v>
      </c>
      <c r="C27">
        <v>858</v>
      </c>
      <c r="D27">
        <f t="shared" si="0"/>
        <v>-4.666666666666667</v>
      </c>
      <c r="E27">
        <v>9797</v>
      </c>
      <c r="F27" s="1">
        <v>1540</v>
      </c>
      <c r="G27">
        <v>18596</v>
      </c>
      <c r="H27" s="2">
        <f>100*C27/E27</f>
        <v>8.757782994794324</v>
      </c>
      <c r="I27" s="2">
        <f>F27/E27</f>
        <v>0.15719097682964173</v>
      </c>
      <c r="J27" s="2">
        <f>G27/E27</f>
        <v>1.8981320812493621</v>
      </c>
      <c r="L27">
        <f>(C27-C28)/C28 * 100</f>
        <v>-4.666666666666667</v>
      </c>
    </row>
    <row r="28" spans="1:12" x14ac:dyDescent="0.3">
      <c r="A28">
        <v>2020</v>
      </c>
      <c r="B28" t="s">
        <v>16</v>
      </c>
      <c r="C28">
        <v>900</v>
      </c>
      <c r="D28">
        <f t="shared" si="0"/>
        <v>-13.7104506232023</v>
      </c>
      <c r="E28">
        <v>9805</v>
      </c>
      <c r="F28" s="1">
        <v>-2785</v>
      </c>
      <c r="G28">
        <v>18428</v>
      </c>
      <c r="H28" s="2">
        <f>100*C28/E28</f>
        <v>9.1789903110657836</v>
      </c>
      <c r="I28" s="2">
        <f>F28/E28</f>
        <v>-0.28403875573686893</v>
      </c>
      <c r="J28" s="2">
        <f>G28/E28</f>
        <v>1.879449260581336</v>
      </c>
      <c r="L28">
        <f>(C28-C29)/C29 * 100</f>
        <v>-13.7104506232023</v>
      </c>
    </row>
    <row r="29" spans="1:12" x14ac:dyDescent="0.3">
      <c r="A29">
        <v>2019</v>
      </c>
      <c r="B29" t="s">
        <v>16</v>
      </c>
      <c r="C29">
        <v>1043</v>
      </c>
      <c r="D29">
        <f t="shared" si="0"/>
        <v>-13.155703580349709</v>
      </c>
      <c r="E29">
        <v>9929</v>
      </c>
      <c r="F29" s="1">
        <v>3373</v>
      </c>
      <c r="G29">
        <v>20060</v>
      </c>
      <c r="H29" s="2">
        <f>100*C29/E29</f>
        <v>10.504582536005641</v>
      </c>
      <c r="I29" s="2">
        <f>F29/E29</f>
        <v>0.33971195487964551</v>
      </c>
      <c r="J29" s="2">
        <f>G29/E29</f>
        <v>2.0203444455635009</v>
      </c>
      <c r="K29">
        <v>0.15719097682964173</v>
      </c>
      <c r="L29">
        <f>(C29-C30)/C30 * 100</f>
        <v>-13.155703580349709</v>
      </c>
    </row>
    <row r="30" spans="1:12" x14ac:dyDescent="0.3">
      <c r="A30">
        <v>2018</v>
      </c>
      <c r="B30" t="s">
        <v>16</v>
      </c>
      <c r="C30">
        <v>1201</v>
      </c>
      <c r="D30">
        <f t="shared" si="0"/>
        <v>-3.766025641025641</v>
      </c>
      <c r="E30">
        <v>10698</v>
      </c>
      <c r="F30" s="1">
        <v>3892</v>
      </c>
      <c r="G30">
        <v>21118</v>
      </c>
      <c r="H30" s="2">
        <f>100*C30/E30</f>
        <v>11.226397457468686</v>
      </c>
      <c r="I30" s="2">
        <f>F30/E30</f>
        <v>0.36380631893811927</v>
      </c>
      <c r="J30" s="2">
        <f>G30/E30</f>
        <v>1.974013834361563</v>
      </c>
      <c r="K30">
        <v>-0.28403875573686893</v>
      </c>
      <c r="L30">
        <f>(C30-C31)/C31 * 100</f>
        <v>-3.766025641025641</v>
      </c>
    </row>
    <row r="31" spans="1:12" x14ac:dyDescent="0.3">
      <c r="A31">
        <v>2017</v>
      </c>
      <c r="B31" t="s">
        <v>16</v>
      </c>
      <c r="C31">
        <v>1248</v>
      </c>
      <c r="E31">
        <v>11350</v>
      </c>
      <c r="F31" s="1">
        <v>5473</v>
      </c>
      <c r="G31">
        <v>19619</v>
      </c>
      <c r="H31" s="2">
        <f>100*C31/E31</f>
        <v>10.995594713656388</v>
      </c>
      <c r="I31" s="2">
        <f>F31/E31</f>
        <v>0.48220264317180617</v>
      </c>
      <c r="J31" s="2">
        <f>G31/E31</f>
        <v>1.728546255506608</v>
      </c>
      <c r="K31">
        <v>0.33971195487964551</v>
      </c>
    </row>
    <row r="32" spans="1:12" x14ac:dyDescent="0.3">
      <c r="A32">
        <v>2021</v>
      </c>
      <c r="B32" t="s">
        <v>17</v>
      </c>
      <c r="C32">
        <v>3471</v>
      </c>
      <c r="D32">
        <f t="shared" si="0"/>
        <v>-0.82857142857142851</v>
      </c>
      <c r="E32">
        <v>27270</v>
      </c>
      <c r="F32" s="1">
        <v>7330</v>
      </c>
      <c r="G32">
        <v>34443</v>
      </c>
      <c r="H32" s="2">
        <f>100*C32/E32</f>
        <v>12.728272827282728</v>
      </c>
      <c r="I32" s="2">
        <f>F32/E32</f>
        <v>0.26879354602126881</v>
      </c>
      <c r="J32" s="2">
        <f>G32/E32</f>
        <v>1.2630363036303631</v>
      </c>
      <c r="L32">
        <f>(C32-C33)/C33 * 100</f>
        <v>-0.82857142857142851</v>
      </c>
    </row>
    <row r="33" spans="1:12" x14ac:dyDescent="0.3">
      <c r="A33">
        <v>2020</v>
      </c>
      <c r="B33" t="s">
        <v>17</v>
      </c>
      <c r="C33">
        <v>3500</v>
      </c>
      <c r="D33">
        <f t="shared" si="0"/>
        <v>14.341718392682129</v>
      </c>
      <c r="E33">
        <v>27877</v>
      </c>
      <c r="F33" s="1">
        <v>6557</v>
      </c>
      <c r="G33">
        <v>32289</v>
      </c>
      <c r="H33" s="2">
        <f>100*C33/E33</f>
        <v>12.555152993507193</v>
      </c>
      <c r="I33" s="2">
        <f>F33/E33</f>
        <v>0.2352118233669333</v>
      </c>
      <c r="J33" s="2">
        <f>G33/E33</f>
        <v>1.1582666714495822</v>
      </c>
      <c r="L33">
        <f>(C33-C34)/C34 * 100</f>
        <v>14.341718392682129</v>
      </c>
    </row>
    <row r="34" spans="1:12" x14ac:dyDescent="0.3">
      <c r="A34">
        <v>2019</v>
      </c>
      <c r="B34" t="s">
        <v>17</v>
      </c>
      <c r="C34">
        <v>3061</v>
      </c>
      <c r="D34">
        <f t="shared" si="0"/>
        <v>-6.505803298717165</v>
      </c>
      <c r="E34">
        <v>29071</v>
      </c>
      <c r="F34" s="1">
        <v>4231</v>
      </c>
      <c r="G34">
        <v>28467</v>
      </c>
      <c r="H34" s="2">
        <f>100*C34/E34</f>
        <v>10.529393553713323</v>
      </c>
      <c r="I34" s="2">
        <f>F34/E34</f>
        <v>0.14554022909428641</v>
      </c>
      <c r="J34" s="2">
        <f>G34/E34</f>
        <v>0.97922328093288846</v>
      </c>
      <c r="K34">
        <v>0.26879354602126881</v>
      </c>
      <c r="L34">
        <f>(C34-C35)/C35 * 100</f>
        <v>-6.505803298717165</v>
      </c>
    </row>
    <row r="35" spans="1:12" x14ac:dyDescent="0.3">
      <c r="A35">
        <v>2018</v>
      </c>
      <c r="B35" t="s">
        <v>17</v>
      </c>
      <c r="C35">
        <v>3274</v>
      </c>
      <c r="D35">
        <f t="shared" si="0"/>
        <v>-3.9882697947214081</v>
      </c>
      <c r="E35">
        <v>28894</v>
      </c>
      <c r="F35" s="1">
        <v>4438</v>
      </c>
      <c r="G35">
        <v>29476</v>
      </c>
      <c r="H35" s="2">
        <f>100*C35/E35</f>
        <v>11.33107219491936</v>
      </c>
      <c r="I35" s="2">
        <f>F35/E35</f>
        <v>0.15359590226344569</v>
      </c>
      <c r="J35" s="2">
        <f>G35/E35</f>
        <v>1.0201425901571259</v>
      </c>
      <c r="K35">
        <v>0.2352118233669333</v>
      </c>
      <c r="L35">
        <f>(C35-C36)/C36 * 100</f>
        <v>-3.9882697947214081</v>
      </c>
    </row>
    <row r="36" spans="1:12" x14ac:dyDescent="0.3">
      <c r="A36">
        <v>2017</v>
      </c>
      <c r="B36" t="s">
        <v>17</v>
      </c>
      <c r="C36">
        <v>3410</v>
      </c>
      <c r="E36">
        <v>27691</v>
      </c>
      <c r="F36" s="1">
        <v>3865</v>
      </c>
      <c r="G36">
        <v>32931</v>
      </c>
      <c r="H36" s="2">
        <f>100*C36/E36</f>
        <v>12.314470405546929</v>
      </c>
      <c r="I36" s="2">
        <f>F36/E36</f>
        <v>0.13957603553501138</v>
      </c>
      <c r="J36" s="2">
        <f>G36/E36</f>
        <v>1.1892311581380233</v>
      </c>
      <c r="K36">
        <v>0.14554022909428641</v>
      </c>
    </row>
    <row r="37" spans="1:12" x14ac:dyDescent="0.3">
      <c r="A37">
        <v>2021</v>
      </c>
      <c r="B37" t="s">
        <v>18</v>
      </c>
      <c r="C37">
        <v>15.9</v>
      </c>
      <c r="D37">
        <f t="shared" si="0"/>
        <v>-10.169491525423723</v>
      </c>
      <c r="E37">
        <v>1947.7</v>
      </c>
      <c r="F37" s="1">
        <v>151</v>
      </c>
      <c r="G37">
        <v>2616.6999999999998</v>
      </c>
      <c r="H37" s="2">
        <f>100*C37/E37</f>
        <v>0.81634748677927815</v>
      </c>
      <c r="I37" s="2">
        <f>F37/E37</f>
        <v>7.7527339939415713E-2</v>
      </c>
      <c r="J37" s="2">
        <f>G37/E37</f>
        <v>1.3434820557580736</v>
      </c>
      <c r="L37">
        <f>(C37-C38)/C38 * 100</f>
        <v>-10.169491525423723</v>
      </c>
    </row>
    <row r="38" spans="1:12" x14ac:dyDescent="0.3">
      <c r="A38">
        <v>2020</v>
      </c>
      <c r="B38" t="s">
        <v>18</v>
      </c>
      <c r="C38">
        <v>17.7</v>
      </c>
      <c r="D38">
        <f t="shared" si="0"/>
        <v>-7.8125</v>
      </c>
      <c r="E38">
        <v>2034.1</v>
      </c>
      <c r="F38" s="1">
        <v>-1880.1</v>
      </c>
      <c r="G38">
        <v>2549.6999999999998</v>
      </c>
      <c r="H38" s="2">
        <f>100*C38/E38</f>
        <v>0.87016370876554749</v>
      </c>
      <c r="I38" s="2">
        <f>F38/E38</f>
        <v>-0.92429084115825177</v>
      </c>
      <c r="J38" s="2">
        <f>G38/E38</f>
        <v>1.2534781967454893</v>
      </c>
      <c r="L38">
        <f>(C38-C39)/C39 * 100</f>
        <v>-7.8125</v>
      </c>
    </row>
    <row r="39" spans="1:12" x14ac:dyDescent="0.3">
      <c r="A39">
        <v>2019</v>
      </c>
      <c r="B39" t="s">
        <v>18</v>
      </c>
      <c r="C39">
        <v>19.2</v>
      </c>
      <c r="D39">
        <f t="shared" si="0"/>
        <v>-19.665271966527197</v>
      </c>
      <c r="E39">
        <v>2102.5</v>
      </c>
      <c r="F39" s="1">
        <v>-1174.4000000000001</v>
      </c>
      <c r="G39">
        <v>2866.6</v>
      </c>
      <c r="H39" s="2">
        <f>100*C39/E39</f>
        <v>0.91319857312722952</v>
      </c>
      <c r="I39" s="2">
        <f>F39/E39</f>
        <v>-0.55857312722948871</v>
      </c>
      <c r="J39" s="2">
        <f>G39/E39</f>
        <v>1.3634244946492271</v>
      </c>
      <c r="K39">
        <v>7.7527339939415713E-2</v>
      </c>
      <c r="L39">
        <f>(C39-C40)/C40 * 100</f>
        <v>-19.665271966527197</v>
      </c>
    </row>
    <row r="40" spans="1:12" x14ac:dyDescent="0.3">
      <c r="A40">
        <v>2018</v>
      </c>
      <c r="B40" t="s">
        <v>18</v>
      </c>
      <c r="C40">
        <v>23.9</v>
      </c>
      <c r="D40">
        <f t="shared" si="0"/>
        <v>38.150289017341024</v>
      </c>
      <c r="E40">
        <v>2215.3000000000002</v>
      </c>
      <c r="F40" s="1">
        <v>-111.9</v>
      </c>
      <c r="G40">
        <v>3013.8</v>
      </c>
      <c r="H40" s="2">
        <f>100*C40/E40</f>
        <v>1.0788606509276395</v>
      </c>
      <c r="I40" s="2">
        <f>F40/E40</f>
        <v>-5.0512345957658106E-2</v>
      </c>
      <c r="J40" s="2">
        <f>G40/E40</f>
        <v>1.3604477948810545</v>
      </c>
      <c r="K40">
        <v>-0.92429084115825177</v>
      </c>
      <c r="L40">
        <f>(C40-C41)/C41 * 100</f>
        <v>38.150289017341024</v>
      </c>
    </row>
    <row r="41" spans="1:12" x14ac:dyDescent="0.3">
      <c r="A41">
        <v>2017</v>
      </c>
      <c r="B41" t="s">
        <v>18</v>
      </c>
      <c r="C41">
        <v>17.3</v>
      </c>
      <c r="E41">
        <v>2407.4</v>
      </c>
      <c r="F41" s="1">
        <v>-2857.4</v>
      </c>
      <c r="G41">
        <v>3944.7</v>
      </c>
      <c r="H41" s="2">
        <f>100*C41/E41</f>
        <v>0.71861759574644846</v>
      </c>
      <c r="I41" s="2">
        <f>F41/E41</f>
        <v>-1.1869236520727755</v>
      </c>
      <c r="J41" s="2">
        <f>G41/E41</f>
        <v>1.6385727340699507</v>
      </c>
      <c r="K41">
        <v>-0.55857312722948871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</dc:creator>
  <cp:lastModifiedBy>aarya</cp:lastModifiedBy>
  <dcterms:created xsi:type="dcterms:W3CDTF">2022-08-24T00:18:40Z</dcterms:created>
  <dcterms:modified xsi:type="dcterms:W3CDTF">2022-08-24T00:38:17Z</dcterms:modified>
</cp:coreProperties>
</file>